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onchada\Desktop\HDES_Conversions Walkthrough\"/>
    </mc:Choice>
  </mc:AlternateContent>
  <bookViews>
    <workbookView xWindow="0" yWindow="0" windowWidth="19200" windowHeight="7430" activeTab="2"/>
  </bookViews>
  <sheets>
    <sheet name="Pivot" sheetId="2" r:id="rId1"/>
    <sheet name="RTC_21_09" sheetId="4" r:id="rId2"/>
    <sheet name="JIRA_26_09" sheetId="5" r:id="rId3"/>
  </sheets>
  <definedNames>
    <definedName name="_xlnm._FilterDatabase" localSheetId="2" hidden="1">JIRA_26_09!$A$1:$BE$56</definedName>
    <definedName name="_xlnm._FilterDatabase" localSheetId="1" hidden="1">RTC_21_09!$A$1:$AN$58</definedName>
  </definedNames>
  <calcPr calcId="152511" calcOnSave="0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2" i="5"/>
</calcChain>
</file>

<file path=xl/sharedStrings.xml><?xml version="1.0" encoding="utf-8"?>
<sst xmlns="http://schemas.openxmlformats.org/spreadsheetml/2006/main" count="2726" uniqueCount="437">
  <si>
    <t>Issue Type</t>
  </si>
  <si>
    <t>Issue key</t>
  </si>
  <si>
    <t>Issue id</t>
  </si>
  <si>
    <t>Summary</t>
  </si>
  <si>
    <t>Custom field (RRC ID)</t>
  </si>
  <si>
    <t>Status</t>
  </si>
  <si>
    <t>Custom field (Release)</t>
  </si>
  <si>
    <t>Reporter</t>
  </si>
  <si>
    <t>Created</t>
  </si>
  <si>
    <t>Custom field (RTC ID)</t>
  </si>
  <si>
    <t>Custom field (Work Item Category)</t>
  </si>
  <si>
    <t>Assignee</t>
  </si>
  <si>
    <t>Updated</t>
  </si>
  <si>
    <t>Custom field (Design Author)</t>
  </si>
  <si>
    <t>Time Spent</t>
  </si>
  <si>
    <t>Custom field (L1)</t>
  </si>
  <si>
    <t>Custom field (L2)</t>
  </si>
  <si>
    <t>Custom field (Privilege)</t>
  </si>
  <si>
    <t>Custom field (AC No)</t>
  </si>
  <si>
    <t>Custom field (AC Count)</t>
  </si>
  <si>
    <t>Custom field (Scenario Task Type)</t>
  </si>
  <si>
    <t>Custom field (Pattern ID / Scenario ID/ TestCase ID / Test Case Name)</t>
  </si>
  <si>
    <t>Custom field (Regression Scope)</t>
  </si>
  <si>
    <t>Custom field (Regression Thread)</t>
  </si>
  <si>
    <t>Custom field (FormID)</t>
  </si>
  <si>
    <t>Custom field (Reason for not in Regression Scope)</t>
  </si>
  <si>
    <t>Custom field (Product)</t>
  </si>
  <si>
    <t>Custom field (RSG Category)</t>
  </si>
  <si>
    <t>Custom field (Regression Reusability)</t>
  </si>
  <si>
    <t>Custom field (RCA Impact)</t>
  </si>
  <si>
    <t>Custom field (Parent RRC ID)</t>
  </si>
  <si>
    <t>Custom field (Delta State)</t>
  </si>
  <si>
    <t>Labels</t>
  </si>
  <si>
    <t>Custom field (Target Sprint)</t>
  </si>
  <si>
    <t>Custom field (RTC Status)</t>
  </si>
  <si>
    <t>Regression Analysis</t>
  </si>
  <si>
    <t>DEMO-49098</t>
  </si>
  <si>
    <t>CA HDES Conversion Testing - Payment Central</t>
  </si>
  <si>
    <t>PAS10</t>
  </si>
  <si>
    <t>WI0162 CA HDES Conversion</t>
  </si>
  <si>
    <t>harsabhatia</t>
  </si>
  <si>
    <t>CA</t>
  </si>
  <si>
    <t>Sprint 20</t>
  </si>
  <si>
    <t>Test Execution Complete</t>
  </si>
  <si>
    <t>DEMO-49097</t>
  </si>
  <si>
    <t>CA HDES Conversion Testing - BCT CEA Policy Updates</t>
  </si>
  <si>
    <t>In Testing</t>
  </si>
  <si>
    <t>DEMO-44339</t>
  </si>
  <si>
    <t>H-PRI-CAPPV-CA 25377: Capture Property Value - HO4 v2</t>
  </si>
  <si>
    <t>Closed</t>
  </si>
  <si>
    <t>vekurapati</t>
  </si>
  <si>
    <t>gurpkaur</t>
  </si>
  <si>
    <t>sichavan</t>
  </si>
  <si>
    <t>Renewal</t>
  </si>
  <si>
    <t>Sales</t>
  </si>
  <si>
    <t>Service</t>
  </si>
  <si>
    <t>Automated Renewal</t>
  </si>
  <si>
    <t>Define Property</t>
  </si>
  <si>
    <t>Endorsement</t>
  </si>
  <si>
    <t>Rewrite</t>
  </si>
  <si>
    <t>No</t>
  </si>
  <si>
    <t>None</t>
  </si>
  <si>
    <t>Capturing Information</t>
  </si>
  <si>
    <t>HO4</t>
  </si>
  <si>
    <t>UI Validation-Field formats, limits and list of values</t>
  </si>
  <si>
    <t>May be</t>
  </si>
  <si>
    <t>HDES_Generic_US</t>
  </si>
  <si>
    <t>Sprint 19</t>
  </si>
  <si>
    <t>Integration Analysis</t>
  </si>
  <si>
    <t>DEMO-44337</t>
  </si>
  <si>
    <t>26783: C-DOC-PRTODR-CA Generate Story for NB Amend Ren and Rev Ren Forms in correct order of packet</t>
  </si>
  <si>
    <t>shrbanerjee</t>
  </si>
  <si>
    <t>HVT</t>
  </si>
  <si>
    <t>DEMO-44336</t>
  </si>
  <si>
    <t>H-CONV-SUP-CA: 25430: Generate Property Installment Bill (Auto Pay) form 61 6130 _RETIRED</t>
  </si>
  <si>
    <t>vdixit</t>
  </si>
  <si>
    <t>Document Fulfillment</t>
  </si>
  <si>
    <t>Generate Document</t>
  </si>
  <si>
    <t>Yes</t>
  </si>
  <si>
    <t>Manual</t>
  </si>
  <si>
    <t>N/A</t>
  </si>
  <si>
    <t>DP3</t>
  </si>
  <si>
    <t>HO3</t>
  </si>
  <si>
    <t>HO6</t>
  </si>
  <si>
    <t>Document Generation-Negative Approach Validation</t>
  </si>
  <si>
    <t>DEMO-44335</t>
  </si>
  <si>
    <t>C-DOC-AHCWXX-CCL 26248: Generate AHCWXX Cancel Withdraw Notice Document</t>
  </si>
  <si>
    <t>Conversions</t>
  </si>
  <si>
    <t>Generate Documents / Triggers</t>
  </si>
  <si>
    <t>Automation</t>
  </si>
  <si>
    <t>PUP</t>
  </si>
  <si>
    <t>Document Generation-Mandatory Forms</t>
  </si>
  <si>
    <t>CCL</t>
  </si>
  <si>
    <t>DEMO-44334</t>
  </si>
  <si>
    <t>H-PCQ-PRIMDWELL-CCL 24401:Calculate Premium - Check Primary Dwelling v2</t>
  </si>
  <si>
    <t>cnigam</t>
  </si>
  <si>
    <t>Error message validation</t>
  </si>
  <si>
    <t>Error Message Validation-Warning messages</t>
  </si>
  <si>
    <t>Define Quote Policy</t>
  </si>
  <si>
    <t>Striked out Acceptance Criterion</t>
  </si>
  <si>
    <t>QA Approved</t>
  </si>
  <si>
    <t>Task Management</t>
  </si>
  <si>
    <t>Manage Tasks</t>
  </si>
  <si>
    <t>Eligibility</t>
  </si>
  <si>
    <t>Covered as a part of Other US</t>
  </si>
  <si>
    <t>Policy Features-Define Quote/Policy</t>
  </si>
  <si>
    <t>DEMO-44330</t>
  </si>
  <si>
    <t>H-CONV-SUP-CA :26293: Generate Expiration Notice form 61 6533_RETIRED</t>
  </si>
  <si>
    <t>RBT</t>
  </si>
  <si>
    <t>DEMO-44329</t>
  </si>
  <si>
    <t>C-DOC-AH67XX-CA 26252:Generate Lapse Notice-Eligible for Reinstatement</t>
  </si>
  <si>
    <t>DEMO-44328</t>
  </si>
  <si>
    <t>H-REN-AUTOINF-CA 25380:Apply Inflation Guard CPI HO4 v2</t>
  </si>
  <si>
    <t>WI Analysis</t>
  </si>
  <si>
    <t>DEMO-44327</t>
  </si>
  <si>
    <t>26489:H-CONV-HMEBNK-CA - Home Banking feed</t>
  </si>
  <si>
    <t>DB Tables</t>
  </si>
  <si>
    <t>Integration</t>
  </si>
  <si>
    <t>Billing &amp; Payments-Exceptions</t>
  </si>
  <si>
    <t>DEMO-44325</t>
  </si>
  <si>
    <t>C-DOC-AHTPC-CA 26300: Generate Third Party Designee Cover Page v3</t>
  </si>
  <si>
    <t>DEMO-44324</t>
  </si>
  <si>
    <t>H-PRI-PRIMPERC-CCL 24400:Capture percentage usage for multiple Primary HO policy v2</t>
  </si>
  <si>
    <t>UI Validation-Mandatory fields</t>
  </si>
  <si>
    <t>DEMO-44322</t>
  </si>
  <si>
    <t>H-CONV-SUP-CA: 25434: Generate Property Installment Bill form 61 6129 _RETIRED</t>
  </si>
  <si>
    <t xml:space="preserve">Covered as a part of Other US </t>
  </si>
  <si>
    <t>DEMO-44321</t>
  </si>
  <si>
    <t>H-TSK-TASK-CA-25736-Task Management - New Business &amp; Endorsements</t>
  </si>
  <si>
    <t>Secondary Review</t>
  </si>
  <si>
    <t>Exclusions</t>
  </si>
  <si>
    <t>DEMO-44320</t>
  </si>
  <si>
    <t>C-DOC-WUNECACNV-CA 26530:Renewal WUNECA Insurance Renewal Reminder (non-Escrow Payment) V02</t>
  </si>
  <si>
    <t>CA-CP-102</t>
  </si>
  <si>
    <t>WUNECA 09 11</t>
  </si>
  <si>
    <t>DEMO-44319</t>
  </si>
  <si>
    <t>C-DOC-PRERENCNV-CA Generate Pre-renewal form 61 5151 V02</t>
  </si>
  <si>
    <t>DEMO-44318</t>
  </si>
  <si>
    <t>H-BND-VALMULTIPRIM-CCL: 24729 Bind Policy - Validate Multiple Primary Dwelling v2</t>
  </si>
  <si>
    <t>Sales, Service</t>
  </si>
  <si>
    <t>Error Message Validation-Error Message that can not be over-ridden</t>
  </si>
  <si>
    <t>DEMO-44317</t>
  </si>
  <si>
    <t>C-DOC-WU64CA-CA 25734:Generate WU64CA Expiration Notice V03</t>
  </si>
  <si>
    <t>DEMO-44316</t>
  </si>
  <si>
    <t>H-BND-LIADED-CA 24586:Validate Liability Limit and Deductible for Multiple Primary v2</t>
  </si>
  <si>
    <t>DEMO-44315</t>
  </si>
  <si>
    <t>H-INT-AAAMEM-CA-25723-Capture AAA Membership</t>
  </si>
  <si>
    <t>DEMO-44314</t>
  </si>
  <si>
    <t>H-UWA-ACSMGT-CA-26507-UW Rules Authority Level - New Business</t>
  </si>
  <si>
    <t>Agency Management</t>
  </si>
  <si>
    <t>Manage Agent Permissions</t>
  </si>
  <si>
    <t>Constituent US not in scope</t>
  </si>
  <si>
    <t>Privileges-Validation of Business Critical Privileges (Container User Stories)</t>
  </si>
  <si>
    <t>DEMO-44313</t>
  </si>
  <si>
    <t>H-BND-ELGSCH-CCL 22531:Determine Eligibility Secondary/Seasonal home v3</t>
  </si>
  <si>
    <t>Error Message Validation-Error Messages that can be over-ridden</t>
  </si>
  <si>
    <t>DEMO-44312</t>
  </si>
  <si>
    <t>H-CONV-SUP-CA :26331 : Generate Renewal Offer Cover Letter Mortgagee Bill form 61 5155 - RETIRED</t>
  </si>
  <si>
    <t>DEMO-44311</t>
  </si>
  <si>
    <t>H-CONV-SUP-CA 25179:Suppress form Generation for conversion policies</t>
  </si>
  <si>
    <t>DEMO-44310</t>
  </si>
  <si>
    <t>H-BND-ELGLOGH-CCL 25836 : Determine Eligibility - Log Home v05</t>
  </si>
  <si>
    <t>DEMO-44309</t>
  </si>
  <si>
    <t>H-CONV-SUP-CA: 26329:Generate Renewal Reminder (Mortgagee) form 61 5156_RETIRED</t>
  </si>
  <si>
    <t>61 5156</t>
  </si>
  <si>
    <t>DEMO-44308</t>
  </si>
  <si>
    <t>C-DOC-WUCWCA-CA 26148:Generate WUCWCA Withdrawn Notice Document v2</t>
  </si>
  <si>
    <t>DEMO-44307</t>
  </si>
  <si>
    <t>H-DOC-RENREM-CA-Generate Renewal Offer Cover Letter (HO) form 61 5152</t>
  </si>
  <si>
    <t>DEMO-44305</t>
  </si>
  <si>
    <t>H-REN-AUTOINF-CA 25378: Apply Inflation Guard factors HO6</t>
  </si>
  <si>
    <t>General Capability</t>
  </si>
  <si>
    <t>DEMO-44304</t>
  </si>
  <si>
    <t>H-DOC-610069CNV-CA 25358:Generate Renewal Reminder (Home Banking) form 61 0069 V02</t>
  </si>
  <si>
    <t>Content Accuracy, Generate Documents / Triggers</t>
  </si>
  <si>
    <t>DEMO-44303</t>
  </si>
  <si>
    <t>H-BND-ELGDEST-CA 25834: Determine Eligibility - Detached Structure v2</t>
  </si>
  <si>
    <t>DEMO-44302</t>
  </si>
  <si>
    <t>H-PCQ-COVHO4-CA 24672: Determine Coverage HO-4 v4</t>
  </si>
  <si>
    <t>Define Coverages</t>
  </si>
  <si>
    <t>Policy Features-Define Coverages</t>
  </si>
  <si>
    <t>DEMO-44300</t>
  </si>
  <si>
    <t>H-DOC-615154CNV-CA 26445:Generate Renewal Offer Cover Letter Mortgagee Bill form 61 5154</t>
  </si>
  <si>
    <t>DEMO-44299</t>
  </si>
  <si>
    <t>H-PRI-PROPVAL-CA 25814: Capture Property Value v3</t>
  </si>
  <si>
    <t>DEMO-44298</t>
  </si>
  <si>
    <t>P-BND-ELGNAEUW-26028 CA PUP Underwriting rules with neither Automatic Exception model nor UW Approval v03</t>
  </si>
  <si>
    <t>Error Message Validation-Helptext messages</t>
  </si>
  <si>
    <t>DEMO-44297</t>
  </si>
  <si>
    <t>H-DOC-RENREM-CA 25176:Renewal WURRCA Insurance Renewal Reminder v2</t>
  </si>
  <si>
    <t>WURRCA</t>
  </si>
  <si>
    <t>DEMO-44296</t>
  </si>
  <si>
    <t>C-DOC-AH64XX-CA 26203:Generate AH64XX Expiration Notice</t>
  </si>
  <si>
    <t>DEMO-44295</t>
  </si>
  <si>
    <t>C-DOC-WU67CA-CA 25418:Generate Lapse Notice-Eligible for Reinstatement v3</t>
  </si>
  <si>
    <t>DEMO-44293</t>
  </si>
  <si>
    <t>C-INT-MOVPOLCNV-CA 27167: Move Policy from one customer to another</t>
  </si>
  <si>
    <t>C-HO-HO6-CA-861-CNV</t>
  </si>
  <si>
    <t>DEMO-44292</t>
  </si>
  <si>
    <t>H-PCQ-COVHO6-CA 24705: Determine Coverage HO-6 v3</t>
  </si>
  <si>
    <t>UI validation</t>
  </si>
  <si>
    <t>DEMO-44291</t>
  </si>
  <si>
    <t>H-BND-ELGAE6-CA: 25090:Determine Eligibility Automated Exception 6 v2</t>
  </si>
  <si>
    <t>Rules-Automated Exceptions</t>
  </si>
  <si>
    <t>DEMO-44290</t>
  </si>
  <si>
    <t>C-DOC-AHRBXX-CA Generate AHRBXX Renewal Bill</t>
  </si>
  <si>
    <t>DEMO-44289</t>
  </si>
  <si>
    <t>H-CONV-SUP-CA: 26327 :Generate Renewal Reminder (Mortgagee) form 61 0071_RETIRED</t>
  </si>
  <si>
    <t>WUNECA</t>
  </si>
  <si>
    <t>DEMO-44287</t>
  </si>
  <si>
    <t>H-REN-AUTOINF-CA 25379:Apply Inflation Guard factors HO3 DP3 v2</t>
  </si>
  <si>
    <t>Row Labels</t>
  </si>
  <si>
    <t>(blank)</t>
  </si>
  <si>
    <t>Grand Total</t>
  </si>
  <si>
    <t>Count of Issue key</t>
  </si>
  <si>
    <t>XXX-CNV</t>
  </si>
  <si>
    <t>NB</t>
  </si>
  <si>
    <t>CP</t>
  </si>
  <si>
    <t>Scenario counts</t>
  </si>
  <si>
    <t>801-CNV</t>
  </si>
  <si>
    <t>R-58</t>
  </si>
  <si>
    <t>R</t>
  </si>
  <si>
    <t>R-48</t>
  </si>
  <si>
    <t>R-10</t>
  </si>
  <si>
    <t>CNV</t>
  </si>
  <si>
    <t>R+1</t>
  </si>
  <si>
    <t>CA-CP</t>
  </si>
  <si>
    <t>CA-CP-100</t>
  </si>
  <si>
    <t>US splits</t>
  </si>
  <si>
    <t>2R</t>
  </si>
  <si>
    <t>Id</t>
  </si>
  <si>
    <t>Oversight</t>
  </si>
  <si>
    <t>Type</t>
  </si>
  <si>
    <t>Work Item</t>
  </si>
  <si>
    <t>Story ID</t>
  </si>
  <si>
    <t>Story Points</t>
  </si>
  <si>
    <t>Preliminary Story Points</t>
  </si>
  <si>
    <t>Scope</t>
  </si>
  <si>
    <t>Project</t>
  </si>
  <si>
    <t>Group Ownership</t>
  </si>
  <si>
    <t>TP Status</t>
  </si>
  <si>
    <t>Unified Business Priority</t>
  </si>
  <si>
    <t>CR Number</t>
  </si>
  <si>
    <t>BSS Number</t>
  </si>
  <si>
    <t>QC ID String</t>
  </si>
  <si>
    <t>Priority</t>
  </si>
  <si>
    <t>Related To</t>
  </si>
  <si>
    <t>Delta State</t>
  </si>
  <si>
    <t>Unified Business Backlog</t>
  </si>
  <si>
    <t>Planned For</t>
  </si>
  <si>
    <t>Resolution</t>
  </si>
  <si>
    <t>Bug Type</t>
  </si>
  <si>
    <t>Priority Group</t>
  </si>
  <si>
    <t>Epic - Activity</t>
  </si>
  <si>
    <t>Feature Area</t>
  </si>
  <si>
    <t>Lockdown</t>
  </si>
  <si>
    <t>Tags</t>
  </si>
  <si>
    <t>RRC ID</t>
  </si>
  <si>
    <t>Removed from Scope</t>
  </si>
  <si>
    <t>Added To Scope</t>
  </si>
  <si>
    <t>Final Scope</t>
  </si>
  <si>
    <t>Final Scope Date</t>
  </si>
  <si>
    <t>Original Scope</t>
  </si>
  <si>
    <t>Dev Delivered to QA</t>
  </si>
  <si>
    <t>Dev Non-Delivered to QA</t>
  </si>
  <si>
    <t>Target Sprint</t>
  </si>
  <si>
    <t>S19 Kickoff</t>
  </si>
  <si>
    <t>Story - Delta</t>
  </si>
  <si>
    <t>H-REN-AUTOINF-CA</t>
  </si>
  <si>
    <t>Property</t>
  </si>
  <si>
    <t>Program</t>
  </si>
  <si>
    <t>Ready for IT Team Review</t>
  </si>
  <si>
    <t>F0128</t>
  </si>
  <si>
    <t>NONE</t>
  </si>
  <si>
    <t>Exigen_Sprint_19_DNK</t>
  </si>
  <si>
    <t>Group 01</t>
  </si>
  <si>
    <t>Renew Policy</t>
  </si>
  <si>
    <t>H-REN-AUTOINF-CA-03</t>
  </si>
  <si>
    <t>Ready To Test</t>
  </si>
  <si>
    <t>H-REN-AUTOINF-CA-03 25380:Apply Inflation Guard CPI HO4 V3.0</t>
  </si>
  <si>
    <t>WI0162 CR15</t>
  </si>
  <si>
    <t>In IT Team Review</t>
  </si>
  <si>
    <t>IE_Sprint_20_PHX-2</t>
  </si>
  <si>
    <t>Group 07</t>
  </si>
  <si>
    <t>H-REN-AUTOINF-CA 25378: Apply Inflation Guard factors HO6 V03</t>
  </si>
  <si>
    <t>Story - Common Library</t>
  </si>
  <si>
    <t xml:space="preserve">H-UWA-ACSMGT-CL </t>
  </si>
  <si>
    <t>H-UWA-ACSMGT-CL-26508-UW Rules Authority Level - New Business &amp; Endorsements</t>
  </si>
  <si>
    <t>WH46</t>
  </si>
  <si>
    <t>CL</t>
  </si>
  <si>
    <t>Exigen_Sprint_19_SZV</t>
  </si>
  <si>
    <t>Group 04</t>
  </si>
  <si>
    <t>Access Management - UW Rules Override</t>
  </si>
  <si>
    <t>General</t>
  </si>
  <si>
    <t>H-CONV-SUP-CA</t>
  </si>
  <si>
    <t>H-CONV-SUP-CA  :26331 : Generate Renewal Offer Cover Letter Mortgagee Bill form 61 5155 - RETIRED</t>
  </si>
  <si>
    <t>H-BND-ELGSCH-CCL</t>
  </si>
  <si>
    <t>IE_Sprint_19_PHX-2</t>
  </si>
  <si>
    <t>Determine Eligibility</t>
  </si>
  <si>
    <t>H-INT-AAAMEM-CA</t>
  </si>
  <si>
    <t>UW46</t>
  </si>
  <si>
    <t>Integration - General</t>
  </si>
  <si>
    <t>H-UWA-ACSMGT-CA</t>
  </si>
  <si>
    <t>Group 03</t>
  </si>
  <si>
    <t>H-BND-LIADED-CA</t>
  </si>
  <si>
    <t>IE_Sprint_19_PHX-3</t>
  </si>
  <si>
    <t>Determine Coverage</t>
  </si>
  <si>
    <t>C-DOC-WU64CA-CA</t>
  </si>
  <si>
    <t>C-DOC-WU64CA-CA 25734:Generate WU64CA  Expiration Notice V03</t>
  </si>
  <si>
    <t>CR MO030</t>
  </si>
  <si>
    <t>Group 02</t>
  </si>
  <si>
    <t>Forms</t>
  </si>
  <si>
    <t>H-BND-VALMULTIPRIM-CCL</t>
  </si>
  <si>
    <t>C-DOC-PRERENCNV-CA</t>
  </si>
  <si>
    <t>C-DOC-PRERENCNV-CA  Generate Pre-renewal form 61 5151 V02</t>
  </si>
  <si>
    <t>WI0208 CR04</t>
  </si>
  <si>
    <t xml:space="preserve">593043, 566291 </t>
  </si>
  <si>
    <t xml:space="preserve">H-TSK-TASK-CA </t>
  </si>
  <si>
    <t>UW46 &amp; WH46</t>
  </si>
  <si>
    <t>Exigen_Sprint_19_RIX</t>
  </si>
  <si>
    <t>Task Management - New Business</t>
  </si>
  <si>
    <t>C-DOC-RENREM-CA</t>
  </si>
  <si>
    <t>C-DOC-AHRBXX-CA</t>
  </si>
  <si>
    <t>H-BND-ELGAE6-CA</t>
  </si>
  <si>
    <t>CR UW41</t>
  </si>
  <si>
    <t>Create New Policy</t>
  </si>
  <si>
    <t>pas8.1</t>
  </si>
  <si>
    <t>Unplanned</t>
  </si>
  <si>
    <t>conv</t>
  </si>
  <si>
    <t>H-INT-CLAIMS-CA</t>
  </si>
  <si>
    <t>Cancelled</t>
  </si>
  <si>
    <t>H-INT-CLAIMS-CA 25186:Internal Claims – Batch</t>
  </si>
  <si>
    <t>WI0191 CR03</t>
  </si>
  <si>
    <t>Conversion</t>
  </si>
  <si>
    <t>H-PRI-PRIMPERC-CCL</t>
  </si>
  <si>
    <t>Capture Applicant Info</t>
  </si>
  <si>
    <t xml:space="preserve">C-DOC-AHTPC-CA </t>
  </si>
  <si>
    <t>CRMO031/30</t>
  </si>
  <si>
    <t>H-PCQ-COVHO6-CA</t>
  </si>
  <si>
    <t xml:space="preserve">CR F0128 </t>
  </si>
  <si>
    <t>H-INT-MEM-UT</t>
  </si>
  <si>
    <t>H-INT-MEM-UT-  25838: AAA Membership V02</t>
  </si>
  <si>
    <t>UT</t>
  </si>
  <si>
    <t>Capture Membership Info</t>
  </si>
  <si>
    <t>C-INT-MOVPOLCNV-CA</t>
  </si>
  <si>
    <t xml:space="preserve">WI0162; WI0208 CR04; </t>
  </si>
  <si>
    <t>593043; 566291; 596890</t>
  </si>
  <si>
    <t>H-CONV-HMEBNK-CA</t>
  </si>
  <si>
    <t>Integration - Renewal</t>
  </si>
  <si>
    <t>C-DOC-BFC-CA</t>
  </si>
  <si>
    <t>Blocked</t>
  </si>
  <si>
    <t>C-DOC-BFC-CA 26204: BFC Requirements and Print Order v3</t>
  </si>
  <si>
    <t>CR MO023/030/031</t>
  </si>
  <si>
    <t>Blocked from QA</t>
  </si>
  <si>
    <t>Other - Document Management</t>
  </si>
  <si>
    <t>C-DOC-WU67CA-CA</t>
  </si>
  <si>
    <t>CR MO031</t>
  </si>
  <si>
    <t>C-DOC-AH67XX-CA</t>
  </si>
  <si>
    <t xml:space="preserve">CRMO048 </t>
  </si>
  <si>
    <t>C-DOC-AH64XX-CA</t>
  </si>
  <si>
    <t>MO030</t>
  </si>
  <si>
    <t>H-DOC-RENREM-CA</t>
  </si>
  <si>
    <t>593043, 566291</t>
  </si>
  <si>
    <t>H-BND-ELGMBR-UT</t>
  </si>
  <si>
    <t>H-BND-ELGMBR-UT 25837  : Determine Eligibility - Membership v03</t>
  </si>
  <si>
    <t>P-BND-ELGNAEUW-CA</t>
  </si>
  <si>
    <t>UW46 ; UW42</t>
  </si>
  <si>
    <t>593043 ; 596879</t>
  </si>
  <si>
    <t>PUP - New Business</t>
  </si>
  <si>
    <t>H-TSK-TASK-CL</t>
  </si>
  <si>
    <t>H-TSK-TASK-CL-25746-Task Management - New Business &amp; Endorsements</t>
  </si>
  <si>
    <t>H-PRI-PROPVAL-CA</t>
  </si>
  <si>
    <t>Capture Property Info</t>
  </si>
  <si>
    <t>H-BND-LIADED-CL</t>
  </si>
  <si>
    <t>H-BND-LIADED-CL-22851-Validate Liability Limit and Deductible for Multiple Primary v3</t>
  </si>
  <si>
    <t>H-DOC-615154CNV-CA</t>
  </si>
  <si>
    <t>H-PCQ-PRIMDWELL-CCL</t>
  </si>
  <si>
    <t>C-DOC-AHCWXX-CCL</t>
  </si>
  <si>
    <t>MO023</t>
  </si>
  <si>
    <t>H-BND-ELGDEST-CL</t>
  </si>
  <si>
    <t>H-BND-ELGDEST-CL 25835:Determine Eligibility - Detached Structure v5</t>
  </si>
  <si>
    <t>H-PCQ-COVHO4-CA</t>
  </si>
  <si>
    <t>S20 Kickoff</t>
  </si>
  <si>
    <t>Story - Integration</t>
  </si>
  <si>
    <t>WI0211 IT03, WI0173 CR11/WI0174 CR00, WI0173 CR03</t>
  </si>
  <si>
    <t>Not Started</t>
  </si>
  <si>
    <t>Integration_Sprint_20</t>
  </si>
  <si>
    <t>H-BND-ELGDEST-CA</t>
  </si>
  <si>
    <t>H-DOC-610069CNV-CA</t>
  </si>
  <si>
    <t>P-BND-ELGNAEUW-UT</t>
  </si>
  <si>
    <t>P-BND-ELGNAEUW-26010 UT-Underwriting rules with neither Automatic Exception model nor UW Approval v03</t>
  </si>
  <si>
    <t>C-DOC-PRTODR-CA</t>
  </si>
  <si>
    <t>C-DOC-WUCWCA-CA</t>
  </si>
  <si>
    <t>Group 00</t>
  </si>
  <si>
    <t>P-INT-CLAIMS-CA</t>
  </si>
  <si>
    <t>P-INT-CLAIMS-CA 25516: US CONV PUP Internal Claims – Batch</t>
  </si>
  <si>
    <t>H-BND-ELGLOGH-CCL</t>
  </si>
  <si>
    <t xml:space="preserve">H-BND-ELGLOGH-CCL 25836 : Determine Eligibility - Log Home v05 </t>
  </si>
  <si>
    <t>H-PRI-CAPPV-CA</t>
  </si>
  <si>
    <t>Analyzed in JIRA?</t>
  </si>
  <si>
    <t>Custom field (Time Spent in Design Review (hrs))</t>
  </si>
  <si>
    <t>Custom field (Verified on Date)</t>
  </si>
  <si>
    <t>Custom field (Scenario Thread)</t>
  </si>
  <si>
    <t>Custom field (Reviewer - Design)</t>
  </si>
  <si>
    <t>Custom field (Delta AC/TC Count)</t>
  </si>
  <si>
    <t>Custom field (Total AC/TC Count)</t>
  </si>
  <si>
    <t>Custom field (Analysis Priority)</t>
  </si>
  <si>
    <t>vjetty</t>
  </si>
  <si>
    <t>ssanka</t>
  </si>
  <si>
    <t>BCT</t>
  </si>
  <si>
    <t>DEMO-44338</t>
  </si>
  <si>
    <t>P-INT-CLAIMS-CA 25516: US CONV PUP Internal Claims ? Batch</t>
  </si>
  <si>
    <t>DEMO-44333</t>
  </si>
  <si>
    <t>Rules-UW Rules</t>
  </si>
  <si>
    <t>DEMO-44332</t>
  </si>
  <si>
    <t>DEMO-44331</t>
  </si>
  <si>
    <t>H-BND-ELGMBR-UT 25837 : Determine Eligibility - Membership v03</t>
  </si>
  <si>
    <t>DEMO-44326</t>
  </si>
  <si>
    <t>H-INT-MEM-UT- 25838: AAA Membership V02</t>
  </si>
  <si>
    <t>DEMO-44323</t>
  </si>
  <si>
    <t>H-INT-CLAIMS-CA 25186:Internal Claims ? Batch</t>
  </si>
  <si>
    <t>DEMO-44306</t>
  </si>
  <si>
    <t>DEMO-44301</t>
  </si>
  <si>
    <t>DEMO-44294</t>
  </si>
  <si>
    <t>DEMO-44288</t>
  </si>
  <si>
    <t>Approval/Override</t>
  </si>
  <si>
    <t>Part of Current RTC?</t>
  </si>
  <si>
    <t>Scope label</t>
  </si>
  <si>
    <t>Current RTC</t>
  </si>
  <si>
    <t>Part of JIRA?</t>
  </si>
  <si>
    <t>JIRA Analyzed</t>
  </si>
  <si>
    <t>High level summary</t>
  </si>
  <si>
    <t>added</t>
  </si>
  <si>
    <t>Non-CA</t>
  </si>
  <si>
    <t>NA</t>
  </si>
  <si>
    <t>To be checked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</si>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</sst>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42"/>
    <xf numFmtId="0" fontId="16" fillId="33" borderId="0" xfId="0" applyFont="1" applyFill="1"/>
    <xf numFmtId="0" fontId="16" fillId="0" borderId="0" xfId="0" applyFont="1" applyAlignment="1">
      <alignment vertical="top" wrapText="1"/>
    </xf>
    <xf numFmtId="0" fontId="19" fillId="0" borderId="0" xfId="42" applyFont="1" applyAlignment="1">
      <alignment vertical="top" wrapText="1"/>
    </xf>
    <xf numFmtId="0" fontId="16" fillId="33" borderId="0" xfId="0" applyFont="1" applyFill="1" applyAlignment="1">
      <alignment vertical="top" wrapText="1"/>
    </xf>
    <xf numFmtId="0" fontId="0" fillId="34" borderId="0" xfId="0" applyFill="1"/>
    <xf numFmtId="0" fontId="16" fillId="35" borderId="0" xfId="0" applyFont="1" applyFill="1" applyAlignment="1">
      <alignment vertical="top" wrapText="1"/>
    </xf>
    <xf numFmtId="0" fontId="0" fillId="0" borderId="10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van, Siddhi" refreshedDate="42630.012478472221" createdVersion="5" refreshedVersion="5" minRefreshableVersion="3" recordCount="45">
  <cacheSource type="worksheet">
    <worksheetSource ref="B1:AZ46" sheet="JIRA_26_09"/>
  </cacheSource>
  <cacheFields count="46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178108" maxValue="184259"/>
    </cacheField>
    <cacheField name="Summary" numFmtId="0">
      <sharedItems/>
    </cacheField>
    <cacheField name="Custom field (RRC ID)" numFmtId="0">
      <sharedItems containsString="0" containsBlank="1" containsNumber="1" containsInteger="1" minValue="24671" maxValue="27278"/>
    </cacheField>
    <cacheField name="Status" numFmtId="0">
      <sharedItems/>
    </cacheField>
    <cacheField name="Custom field (Release)" numFmtId="0">
      <sharedItems/>
    </cacheField>
    <cacheField name="Reporter" numFmtId="0">
      <sharedItems containsBlank="1"/>
    </cacheField>
    <cacheField name="Created" numFmtId="22">
      <sharedItems containsSemiMixedTypes="0" containsNonDate="0" containsDate="1" containsString="0" minDate="2016-06-28T16:14:00" maxDate="2016-08-18T19:40:00"/>
    </cacheField>
    <cacheField name="Custom field (RTC ID)" numFmtId="0">
      <sharedItems containsSemiMixedTypes="0" containsString="0" containsNumber="1" containsInteger="1" minValue="408227" maxValue="591571"/>
    </cacheField>
    <cacheField name="Custom field (Work Item Category)" numFmtId="0">
      <sharedItems/>
    </cacheField>
    <cacheField name="Assignee" numFmtId="0">
      <sharedItems containsBlank="1"/>
    </cacheField>
    <cacheField name="Updated" numFmtId="22">
      <sharedItems containsSemiMixedTypes="0" containsNonDate="0" containsDate="1" containsString="0" minDate="2016-09-15T15:44:00" maxDate="2016-09-18T00:00:00"/>
    </cacheField>
    <cacheField name="Custom field (Design Author)" numFmtId="0">
      <sharedItems/>
    </cacheField>
    <cacheField name="Time Spent" numFmtId="0">
      <sharedItems containsString="0" containsBlank="1" containsNumber="1" containsInteger="1" minValue="1380" maxValue="128400"/>
    </cacheField>
    <cacheField name="Custom field (L1)" numFmtId="0">
      <sharedItems containsBlank="1"/>
    </cacheField>
    <cacheField name="Custom field (L1)2" numFmtId="0">
      <sharedItems containsBlank="1"/>
    </cacheField>
    <cacheField name="Custom field (L1)3" numFmtId="0">
      <sharedItems containsBlank="1"/>
    </cacheField>
    <cacheField name="Custom field (L2)" numFmtId="0">
      <sharedItems containsBlank="1"/>
    </cacheField>
    <cacheField name="Custom field (L2)2" numFmtId="0">
      <sharedItems containsBlank="1"/>
    </cacheField>
    <cacheField name="Custom field (L2)3" numFmtId="0">
      <sharedItems containsBlank="1"/>
    </cacheField>
    <cacheField name="Custom field (L2)4" numFmtId="0">
      <sharedItems containsBlank="1"/>
    </cacheField>
    <cacheField name="Custom field (Privilege)" numFmtId="0">
      <sharedItems containsNonDate="0" containsString="0" containsBlank="1"/>
    </cacheField>
    <cacheField name="Custom field (AC No)" numFmtId="0">
      <sharedItems containsNonDate="0" containsString="0" containsBlank="1"/>
    </cacheField>
    <cacheField name="Custom field (AC Count)" numFmtId="0">
      <sharedItems containsString="0" containsBlank="1" containsNumber="1" containsInteger="1" minValue="0" maxValue="11"/>
    </cacheField>
    <cacheField name="Custom field (Scenario Task Type)" numFmtId="0">
      <sharedItems containsNonDate="0" containsString="0" containsBlank="1"/>
    </cacheField>
    <cacheField name="Custom field (Pattern ID / Scenario ID/ TestCase ID / Test Case Name)" numFmtId="0">
      <sharedItems containsBlank="1"/>
    </cacheField>
    <cacheField name="Custom field (Regression Scope)" numFmtId="0">
      <sharedItems containsBlank="1" count="3">
        <m/>
        <s v="No"/>
        <s v="Yes"/>
      </sharedItems>
    </cacheField>
    <cacheField name="Custom field (Regression Thread)" numFmtId="0">
      <sharedItems containsBlank="1"/>
    </cacheField>
    <cacheField name="Custom field (Regression Thread)2" numFmtId="0">
      <sharedItems containsBlank="1"/>
    </cacheField>
    <cacheField name="Custom field (Regression Thread)3" numFmtId="0">
      <sharedItems containsBlank="1"/>
    </cacheField>
    <cacheField name="Custom field (FormID)" numFmtId="0">
      <sharedItems containsBlank="1"/>
    </cacheField>
    <cacheField name="Custom field (Reason for not in Regression Scope)" numFmtId="0">
      <sharedItems containsBlank="1"/>
    </cacheField>
    <cacheField name="Custom field (Product)" numFmtId="0">
      <sharedItems containsBlank="1"/>
    </cacheField>
    <cacheField name="Custom field (Product)2" numFmtId="0">
      <sharedItems containsBlank="1"/>
    </cacheField>
    <cacheField name="Custom field (Product)3" numFmtId="0">
      <sharedItems containsBlank="1"/>
    </cacheField>
    <cacheField name="Custom field (Product)4" numFmtId="0">
      <sharedItems containsBlank="1"/>
    </cacheField>
    <cacheField name="Custom field (Product)5" numFmtId="0">
      <sharedItems containsBlank="1"/>
    </cacheField>
    <cacheField name="Custom field (RSG Category)" numFmtId="0">
      <sharedItems containsBlank="1"/>
    </cacheField>
    <cacheField name="Custom field (Regression Reusability)" numFmtId="0">
      <sharedItems containsNonDate="0" containsString="0" containsBlank="1"/>
    </cacheField>
    <cacheField name="Custom field (RCA Impact)" numFmtId="0">
      <sharedItems containsBlank="1"/>
    </cacheField>
    <cacheField name="Custom field (Parent RRC ID)" numFmtId="0">
      <sharedItems containsString="0" containsBlank="1" containsNumber="1" containsInteger="1" minValue="22531" maxValue="27167"/>
    </cacheField>
    <cacheField name="Custom field (Delta State)" numFmtId="0">
      <sharedItems/>
    </cacheField>
    <cacheField name="Labels" numFmtId="0">
      <sharedItems containsBlank="1" count="2">
        <m/>
        <s v="HDES_Generic_US"/>
      </sharedItems>
    </cacheField>
    <cacheField name="Custom field (Target Sprint)" numFmtId="0">
      <sharedItems/>
    </cacheField>
    <cacheField name="Custom field (RTC Statu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van, Siddhi" refreshedDate="42640.595645717593" createdVersion="5" refreshedVersion="5" minRefreshableVersion="3" recordCount="55">
  <cacheSource type="worksheet">
    <worksheetSource ref="A1:BE56" sheet="JIRA_26_09"/>
  </cacheSource>
  <cacheFields count="57">
    <cacheField name="Custom field (RTC ID)" numFmtId="0">
      <sharedItems containsSemiMixedTypes="0" containsString="0" containsNumber="1" containsInteger="1" minValue="408227" maxValue="591572"/>
    </cacheField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178108" maxValue="184259"/>
    </cacheField>
    <cacheField name="Part of Current RTC?" numFmtId="0">
      <sharedItems/>
    </cacheField>
    <cacheField name="Part of JIRA?" numFmtId="0">
      <sharedItems/>
    </cacheField>
    <cacheField name="Summary" numFmtId="0">
      <sharedItems/>
    </cacheField>
    <cacheField name="High level summary" numFmtId="0">
      <sharedItems containsBlank="1"/>
    </cacheField>
    <cacheField name="Custom field (RRC ID)" numFmtId="0">
      <sharedItems containsString="0" containsBlank="1" containsNumber="1" containsInteger="1" minValue="24671" maxValue="27278"/>
    </cacheField>
    <cacheField name="Status" numFmtId="0">
      <sharedItems/>
    </cacheField>
    <cacheField name="Custom field (Release)" numFmtId="0">
      <sharedItems/>
    </cacheField>
    <cacheField name="Reporter" numFmtId="0">
      <sharedItems containsBlank="1"/>
    </cacheField>
    <cacheField name="Created" numFmtId="22">
      <sharedItems containsSemiMixedTypes="0" containsNonDate="0" containsDate="1" containsString="0" minDate="2016-06-28T16:14:00" maxDate="2016-08-18T19:40:00"/>
    </cacheField>
    <cacheField name="Custom field (RTC ID)2" numFmtId="0">
      <sharedItems containsSemiMixedTypes="0" containsString="0" containsNumber="1" containsInteger="1" minValue="408227" maxValue="591572"/>
    </cacheField>
    <cacheField name="Custom field (Work Item Category)" numFmtId="0">
      <sharedItems/>
    </cacheField>
    <cacheField name="Assignee" numFmtId="0">
      <sharedItems/>
    </cacheField>
    <cacheField name="Updated" numFmtId="22">
      <sharedItems containsSemiMixedTypes="0" containsNonDate="0" containsDate="1" containsString="0" minDate="2016-09-15T15:44:00" maxDate="2016-09-19T12:27:00"/>
    </cacheField>
    <cacheField name="Custom field (Design Author)" numFmtId="0">
      <sharedItems/>
    </cacheField>
    <cacheField name="Time Spent" numFmtId="0">
      <sharedItems containsString="0" containsBlank="1" containsNumber="1" containsInteger="1" minValue="1380" maxValue="128400"/>
    </cacheField>
    <cacheField name="Custom field (L1)" numFmtId="0">
      <sharedItems containsBlank="1"/>
    </cacheField>
    <cacheField name="Custom field (L1)2" numFmtId="0">
      <sharedItems containsBlank="1"/>
    </cacheField>
    <cacheField name="Custom field (L1)3" numFmtId="0">
      <sharedItems containsBlank="1"/>
    </cacheField>
    <cacheField name="Custom field (L2)" numFmtId="0">
      <sharedItems containsBlank="1"/>
    </cacheField>
    <cacheField name="Custom field (L2)2" numFmtId="0">
      <sharedItems containsBlank="1"/>
    </cacheField>
    <cacheField name="Custom field (L2)3" numFmtId="0">
      <sharedItems containsBlank="1"/>
    </cacheField>
    <cacheField name="Custom field (L2)4" numFmtId="0">
      <sharedItems containsBlank="1"/>
    </cacheField>
    <cacheField name="Custom field (Privilege)" numFmtId="0">
      <sharedItems containsNonDate="0" containsString="0" containsBlank="1"/>
    </cacheField>
    <cacheField name="Custom field (AC No)" numFmtId="0">
      <sharedItems containsNonDate="0" containsString="0" containsBlank="1"/>
    </cacheField>
    <cacheField name="Custom field (AC Count)" numFmtId="0">
      <sharedItems containsString="0" containsBlank="1" containsNumber="1" containsInteger="1" minValue="0" maxValue="11"/>
    </cacheField>
    <cacheField name="Custom field (Scenario Task Type)" numFmtId="0">
      <sharedItems containsNonDate="0" containsString="0" containsBlank="1"/>
    </cacheField>
    <cacheField name="Custom field (Pattern ID / Scenario ID/ TestCase ID / Test Case Name)" numFmtId="0">
      <sharedItems containsBlank="1"/>
    </cacheField>
    <cacheField name="Custom field (Regression Scope)" numFmtId="0">
      <sharedItems containsBlank="1" count="3">
        <m/>
        <s v="No"/>
        <s v="Yes"/>
      </sharedItems>
    </cacheField>
    <cacheField name="Custom field (Regression Thread)" numFmtId="0">
      <sharedItems containsBlank="1"/>
    </cacheField>
    <cacheField name="Custom field (Regression Thread)2" numFmtId="0">
      <sharedItems containsBlank="1"/>
    </cacheField>
    <cacheField name="Custom field (Regression Thread)3" numFmtId="0">
      <sharedItems containsBlank="1"/>
    </cacheField>
    <cacheField name="Custom field (FormID)" numFmtId="0">
      <sharedItems containsBlank="1"/>
    </cacheField>
    <cacheField name="Custom field (Reason for not in Regression Scope)" numFmtId="0">
      <sharedItems containsBlank="1"/>
    </cacheField>
    <cacheField name="Custom field (Product)" numFmtId="0">
      <sharedItems containsBlank="1"/>
    </cacheField>
    <cacheField name="Custom field (Product)2" numFmtId="0">
      <sharedItems containsBlank="1"/>
    </cacheField>
    <cacheField name="Custom field (Product)3" numFmtId="0">
      <sharedItems containsBlank="1"/>
    </cacheField>
    <cacheField name="Custom field (Product)4" numFmtId="0">
      <sharedItems containsBlank="1"/>
    </cacheField>
    <cacheField name="Custom field (Product)5" numFmtId="0">
      <sharedItems containsBlank="1"/>
    </cacheField>
    <cacheField name="Custom field (RSG Category)" numFmtId="0">
      <sharedItems containsBlank="1"/>
    </cacheField>
    <cacheField name="Custom field (Regression Reusability)" numFmtId="0">
      <sharedItems containsNonDate="0" containsString="0" containsBlank="1"/>
    </cacheField>
    <cacheField name="Custom field (RCA Impact)" numFmtId="0">
      <sharedItems containsBlank="1"/>
    </cacheField>
    <cacheField name="Custom field (Parent RRC ID)" numFmtId="0">
      <sharedItems containsString="0" containsBlank="1" containsNumber="1" containsInteger="1" minValue="22531" maxValue="27167"/>
    </cacheField>
    <cacheField name="Custom field (Delta State)" numFmtId="0">
      <sharedItems/>
    </cacheField>
    <cacheField name="Custom field (Time Spent in Design Review (hrs))" numFmtId="0">
      <sharedItems containsNonDate="0" containsString="0" containsBlank="1"/>
    </cacheField>
    <cacheField name="Labels" numFmtId="0">
      <sharedItems containsBlank="1" count="2">
        <m/>
        <s v="HDES_Generic_US"/>
      </sharedItems>
    </cacheField>
    <cacheField name="Custom field (Target Sprint)" numFmtId="0">
      <sharedItems/>
    </cacheField>
    <cacheField name="Custom field (RTC Status)" numFmtId="0">
      <sharedItems count="5">
        <s v="Test Execution Complete"/>
        <s v="In Testing"/>
        <s v="Cancelled"/>
        <s v="QA Approved"/>
        <s v="Blocked"/>
      </sharedItems>
    </cacheField>
    <cacheField name="Custom field (Verified on Date)" numFmtId="0">
      <sharedItems containsNonDate="0" containsDate="1" containsString="0" containsBlank="1" minDate="2016-07-20T13:08:00" maxDate="2016-09-16T08:19:00"/>
    </cacheField>
    <cacheField name="Custom field (Scenario Thread)" numFmtId="0">
      <sharedItems containsNonDate="0" containsString="0" containsBlank="1"/>
    </cacheField>
    <cacheField name="Custom field (Reviewer - Design)" numFmtId="0">
      <sharedItems containsNonDate="0" containsString="0" containsBlank="1"/>
    </cacheField>
    <cacheField name="Custom field (Delta AC/TC Count)" numFmtId="0">
      <sharedItems containsNonDate="0" containsString="0" containsBlank="1"/>
    </cacheField>
    <cacheField name="Custom field (Total AC/TC Count)" numFmtId="0">
      <sharedItems containsNonDate="0" containsString="0" containsBlank="1"/>
    </cacheField>
    <cacheField name="Custom field (Analysis Priority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s v="Regression Analysis"/>
    <s v="DEMO-49098"/>
    <n v="184259"/>
    <s v="CA HDES Conversion Testing - Payment Central"/>
    <m/>
    <s v="Open"/>
    <s v="PAS10"/>
    <m/>
    <d v="2016-08-18T19:40:00"/>
    <n v="447516"/>
    <s v="WI0162 CA HDES Conversion"/>
    <m/>
    <d v="2016-09-15T15:44:00"/>
    <s v="harsabhatia"/>
    <m/>
    <m/>
    <m/>
    <m/>
    <m/>
    <m/>
    <m/>
    <m/>
    <m/>
    <m/>
    <m/>
    <m/>
    <m/>
    <x v="0"/>
    <m/>
    <m/>
    <m/>
    <m/>
    <m/>
    <m/>
    <m/>
    <m/>
    <m/>
    <m/>
    <m/>
    <m/>
    <m/>
    <m/>
    <s v="CA"/>
    <x v="0"/>
    <s v="Sprint 20"/>
    <s v="Test Execution Complete"/>
  </r>
  <r>
    <s v="Regression Analysis"/>
    <s v="DEMO-49097"/>
    <n v="184258"/>
    <s v="CA HDES Conversion Testing - BCT CEA Policy Updates"/>
    <m/>
    <s v="Open"/>
    <s v="PAS10"/>
    <m/>
    <d v="2016-08-18T19:40:00"/>
    <n v="447507"/>
    <s v="WI0162 CA HDES Conversion"/>
    <m/>
    <d v="2016-09-15T15:44:00"/>
    <s v="harsabhatia"/>
    <m/>
    <m/>
    <m/>
    <m/>
    <m/>
    <m/>
    <m/>
    <m/>
    <m/>
    <m/>
    <m/>
    <m/>
    <m/>
    <x v="0"/>
    <m/>
    <m/>
    <m/>
    <m/>
    <m/>
    <m/>
    <m/>
    <m/>
    <m/>
    <m/>
    <m/>
    <m/>
    <m/>
    <m/>
    <s v="CA"/>
    <x v="0"/>
    <s v="Sprint 20"/>
    <s v="In Testing"/>
  </r>
  <r>
    <s v="Regression Analysis"/>
    <s v="DEMO-44339"/>
    <n v="178160"/>
    <s v="H-PRI-CAPPV-CA 25377: Capture Property Value - HO4 v2"/>
    <n v="25923"/>
    <s v="Closed"/>
    <s v="PAS10"/>
    <s v="vekurapati"/>
    <d v="2016-06-28T16:15:00"/>
    <n v="557724"/>
    <s v="WI0162 CA HDES Conversion"/>
    <s v="gurpkaur"/>
    <d v="2016-09-15T15:44:00"/>
    <s v="sichavan"/>
    <n v="11100"/>
    <s v="Renewal"/>
    <s v="Sales"/>
    <s v="Service"/>
    <s v="Automated Renewal"/>
    <s v="Define Property"/>
    <s v="Endorsement"/>
    <s v="Rewrite"/>
    <m/>
    <m/>
    <n v="5"/>
    <m/>
    <m/>
    <x v="1"/>
    <s v="None"/>
    <m/>
    <m/>
    <m/>
    <s v="Capturing Information"/>
    <s v="HO4"/>
    <m/>
    <m/>
    <m/>
    <m/>
    <s v="UI Validation-Field formats, limits and list of values"/>
    <m/>
    <s v="May be"/>
    <n v="25377"/>
    <s v="CA"/>
    <x v="1"/>
    <s v="Sprint 19"/>
    <s v="Test Execution Complete"/>
  </r>
  <r>
    <s v="Regression Analysis"/>
    <s v="DEMO-44337"/>
    <n v="178158"/>
    <s v="26783: C-DOC-PRTODR-CA Generate Story for NB Amend Ren and Rev Ren Forms in correct order of packet"/>
    <n v="26783"/>
    <s v="Open"/>
    <s v="PAS10"/>
    <s v="vekurapati"/>
    <d v="2016-06-28T16:15:00"/>
    <n v="589328"/>
    <s v="WI0162 CA HDES Conversion"/>
    <s v="shrbanerjee"/>
    <d v="2016-09-15T15:44:00"/>
    <s v="sichavan"/>
    <m/>
    <m/>
    <m/>
    <m/>
    <m/>
    <m/>
    <m/>
    <m/>
    <m/>
    <m/>
    <m/>
    <m/>
    <m/>
    <x v="0"/>
    <s v="HVT"/>
    <m/>
    <m/>
    <m/>
    <m/>
    <m/>
    <m/>
    <m/>
    <m/>
    <m/>
    <m/>
    <m/>
    <m/>
    <m/>
    <s v="CA"/>
    <x v="0"/>
    <s v="Sprint 19"/>
    <s v="Test Execution Complete"/>
  </r>
  <r>
    <s v="Regression Analysis"/>
    <s v="DEMO-44336"/>
    <n v="178157"/>
    <s v="H-CONV-SUP-CA: 25430: Generate Property Installment Bill (Auto Pay) form 61 6130 _RETIRED"/>
    <n v="25427"/>
    <s v="Closed"/>
    <s v="PAS10"/>
    <s v="vekurapati"/>
    <d v="2016-06-28T16:15:00"/>
    <n v="499278"/>
    <s v="WI0162 CA HDES Conversion"/>
    <s v="sichavan"/>
    <d v="2016-09-15T15:44:00"/>
    <s v="vdixit"/>
    <n v="6900"/>
    <s v="Document Fulfillment"/>
    <m/>
    <m/>
    <s v="Generate Document"/>
    <m/>
    <m/>
    <m/>
    <m/>
    <m/>
    <n v="1"/>
    <m/>
    <m/>
    <x v="2"/>
    <s v="Manual"/>
    <m/>
    <m/>
    <m/>
    <s v="N/A"/>
    <s v="DP3"/>
    <s v="HO3"/>
    <s v="HO4"/>
    <s v="HO6"/>
    <m/>
    <s v="Document Generation-Negative Approach Validation"/>
    <m/>
    <s v="No"/>
    <n v="25430"/>
    <s v="CA"/>
    <x v="0"/>
    <s v="Sprint 19"/>
    <s v="Test Execution Complete"/>
  </r>
  <r>
    <s v="Regression Analysis"/>
    <s v="DEMO-44335"/>
    <n v="178156"/>
    <s v="C-DOC-AHCWXX-CCL 26248: Generate AHCWXX Cancel Withdraw Notice Document"/>
    <n v="26253"/>
    <s v="Closed"/>
    <s v="PAS10"/>
    <s v="vekurapati"/>
    <d v="2016-06-28T16:15:00"/>
    <n v="586625"/>
    <s v="WI0162 CA HDES Conversion"/>
    <s v="gurpkaur"/>
    <d v="2016-09-15T15:44:00"/>
    <s v="sichavan"/>
    <n v="9120"/>
    <s v="Conversions"/>
    <m/>
    <m/>
    <s v="Generate Documents / Triggers"/>
    <m/>
    <m/>
    <m/>
    <m/>
    <m/>
    <n v="6"/>
    <m/>
    <m/>
    <x v="2"/>
    <s v="Automation"/>
    <m/>
    <m/>
    <m/>
    <s v="N/A"/>
    <s v="DP3"/>
    <s v="HO3"/>
    <s v="HO4"/>
    <s v="HO6"/>
    <s v="PUP"/>
    <s v="Document Generation-Mandatory Forms"/>
    <m/>
    <s v="Yes"/>
    <n v="26248"/>
    <s v="CCL"/>
    <x v="1"/>
    <s v="Sprint 19"/>
    <s v="Test Execution Complete"/>
  </r>
  <r>
    <s v="Regression Analysis"/>
    <s v="DEMO-44334"/>
    <n v="178155"/>
    <s v="H-PCQ-PRIMDWELL-CCL 24401:Calculate Premium - Check Primary Dwelling v2"/>
    <n v="26018"/>
    <s v="Closed"/>
    <s v="PAS10"/>
    <s v="vekurapati"/>
    <d v="2016-06-28T16:15:00"/>
    <n v="589294"/>
    <s v="WI0162 CA HDES Conversion"/>
    <s v="gurpkaur"/>
    <d v="2016-09-15T15:44:00"/>
    <s v="cnigam"/>
    <n v="6360"/>
    <s v="Renewal"/>
    <s v="Service"/>
    <m/>
    <s v="Automated Renewal"/>
    <s v="Endorsement"/>
    <s v="Rewrite"/>
    <m/>
    <m/>
    <m/>
    <n v="3"/>
    <m/>
    <m/>
    <x v="1"/>
    <s v="None"/>
    <m/>
    <m/>
    <m/>
    <s v="Error message validation"/>
    <s v="HO3"/>
    <s v="HO4"/>
    <s v="HO6"/>
    <m/>
    <m/>
    <s v="Error Message Validation-Warning messages"/>
    <m/>
    <s v="May be"/>
    <n v="24401"/>
    <s v="CCL"/>
    <x v="1"/>
    <s v="Sprint 19"/>
    <s v="Test Execution Complete"/>
  </r>
  <r>
    <s v="Regression Analysis"/>
    <s v="DEMO-44330"/>
    <n v="178151"/>
    <s v="H-CONV-SUP-CA :26293: Generate Expiration Notice form 61 6533_RETIRED"/>
    <n v="26296"/>
    <s v="Closed"/>
    <s v="PAS10"/>
    <s v="vekurapati"/>
    <d v="2016-06-28T16:15:00"/>
    <n v="586893"/>
    <s v="WI0162 CA HDES Conversion"/>
    <s v="sichavan"/>
    <d v="2016-09-15T15:44:00"/>
    <s v="cnigam"/>
    <n v="5580"/>
    <s v="Document Fulfillment"/>
    <m/>
    <m/>
    <s v="Generate Document"/>
    <m/>
    <m/>
    <m/>
    <m/>
    <m/>
    <n v="1"/>
    <m/>
    <m/>
    <x v="2"/>
    <s v="RBT"/>
    <m/>
    <m/>
    <m/>
    <s v="N/A"/>
    <s v="HO3"/>
    <s v="HO4"/>
    <s v="HO6"/>
    <m/>
    <m/>
    <s v="Document Generation-Negative Approach Validation"/>
    <m/>
    <s v="No"/>
    <n v="26293"/>
    <s v="CA"/>
    <x v="0"/>
    <s v="Sprint 19"/>
    <s v="Test Execution Complete"/>
  </r>
  <r>
    <s v="Regression Analysis"/>
    <s v="DEMO-44329"/>
    <n v="178150"/>
    <s v="C-DOC-AH67XX-CA 26252:Generate Lapse Notice-Eligible for Reinstatement"/>
    <n v="26255"/>
    <s v="Closed"/>
    <s v="PAS10"/>
    <s v="vekurapati"/>
    <d v="2016-06-28T16:15:00"/>
    <n v="586620"/>
    <s v="WI0162 CA HDES Conversion"/>
    <s v="gurpkaur"/>
    <d v="2016-09-15T15:44:00"/>
    <s v="sichavan"/>
    <n v="7380"/>
    <s v="Conversions"/>
    <m/>
    <m/>
    <s v="Generate Documents / Triggers"/>
    <m/>
    <m/>
    <m/>
    <m/>
    <m/>
    <n v="2"/>
    <m/>
    <m/>
    <x v="2"/>
    <s v="Automation"/>
    <m/>
    <m/>
    <m/>
    <s v="N/A"/>
    <s v="DP3"/>
    <s v="HO3"/>
    <s v="HO4"/>
    <s v="HO6"/>
    <s v="PUP"/>
    <s v="Document Generation-Mandatory Forms"/>
    <m/>
    <s v="Yes"/>
    <n v="26252"/>
    <s v="CA"/>
    <x v="1"/>
    <s v="Sprint 19"/>
    <s v="Test Execution Complete"/>
  </r>
  <r>
    <s v="Regression Analysis"/>
    <s v="DEMO-44328"/>
    <n v="178149"/>
    <s v="H-REN-AUTOINF-CA 25380:Apply Inflation Guard CPI HO4 v2"/>
    <n v="25769"/>
    <s v="WI Analysis"/>
    <s v="PAS10"/>
    <s v="vekurapati"/>
    <d v="2016-06-28T16:15:00"/>
    <n v="586845"/>
    <s v="WI0162 CA HDES Conversion"/>
    <s v="harsabhatia"/>
    <d v="2016-09-15T15:44:00"/>
    <s v="harsabhatia"/>
    <m/>
    <m/>
    <m/>
    <m/>
    <m/>
    <m/>
    <m/>
    <m/>
    <m/>
    <m/>
    <m/>
    <m/>
    <m/>
    <x v="0"/>
    <m/>
    <m/>
    <m/>
    <m/>
    <m/>
    <s v="HO4"/>
    <m/>
    <m/>
    <m/>
    <m/>
    <m/>
    <m/>
    <m/>
    <n v="25380"/>
    <s v="CA"/>
    <x v="1"/>
    <s v="Sprint 19"/>
    <s v="Test Execution Complete"/>
  </r>
  <r>
    <s v="Regression Analysis"/>
    <s v="DEMO-44327"/>
    <n v="178148"/>
    <s v="26489:H-CONV-HMEBNK-CA - Home Banking feed"/>
    <n v="26494"/>
    <s v="Integration Analysis"/>
    <s v="PAS10"/>
    <s v="vekurapati"/>
    <d v="2016-06-28T16:15:00"/>
    <n v="586887"/>
    <s v="WI0162 CA HDES Conversion"/>
    <s v="sichavan"/>
    <d v="2016-09-15T15:44:00"/>
    <s v="harsabhatia"/>
    <n v="1380"/>
    <s v="Conversions"/>
    <m/>
    <m/>
    <s v="DB Tables"/>
    <m/>
    <m/>
    <m/>
    <m/>
    <m/>
    <n v="0"/>
    <m/>
    <m/>
    <x v="2"/>
    <s v="Integration"/>
    <m/>
    <m/>
    <m/>
    <s v="Integration"/>
    <s v="HO3"/>
    <s v="HO4"/>
    <s v="HO6"/>
    <m/>
    <m/>
    <s v="Billing &amp; Payments-Exceptions"/>
    <m/>
    <s v="No"/>
    <n v="26489"/>
    <s v="CA"/>
    <x v="0"/>
    <s v="Sprint 19"/>
    <s v="Test Execution Complete"/>
  </r>
  <r>
    <s v="Regression Analysis"/>
    <s v="DEMO-44325"/>
    <n v="178146"/>
    <s v="C-DOC-AHTPC-CA 26300: Generate Third Party Designee Cover Page v3"/>
    <n v="26304"/>
    <s v="Closed"/>
    <s v="PAS10"/>
    <s v="vekurapati"/>
    <d v="2016-06-28T16:15:00"/>
    <n v="589311"/>
    <s v="WI0162 CA HDES Conversion"/>
    <s v="gurpkaur"/>
    <d v="2016-09-15T15:44:00"/>
    <s v="sichavan"/>
    <n v="7620"/>
    <s v="Conversions"/>
    <m/>
    <m/>
    <s v="Generate Documents / Triggers"/>
    <m/>
    <m/>
    <m/>
    <m/>
    <m/>
    <n v="4"/>
    <m/>
    <m/>
    <x v="2"/>
    <s v="Automation"/>
    <m/>
    <m/>
    <m/>
    <s v="N/A"/>
    <s v="DP3"/>
    <s v="HO3"/>
    <s v="HO4"/>
    <s v="HO6"/>
    <s v="PUP"/>
    <s v="Document Generation-Mandatory Forms"/>
    <m/>
    <s v="Yes"/>
    <n v="26300"/>
    <s v="CA"/>
    <x v="1"/>
    <s v="Sprint 19"/>
    <s v="Test Execution Complete"/>
  </r>
  <r>
    <s v="Regression Analysis"/>
    <s v="DEMO-44324"/>
    <n v="178145"/>
    <s v="H-PRI-PRIMPERC-CCL 24400:Capture percentage usage for multiple Primary HO policy v2"/>
    <n v="25839"/>
    <s v="Closed"/>
    <s v="PAS10"/>
    <s v="vekurapati"/>
    <d v="2016-06-28T16:15:00"/>
    <n v="589298"/>
    <s v="WI0162 CA HDES Conversion"/>
    <s v="gurpkaur"/>
    <d v="2016-09-16T23:57:00"/>
    <s v="harsabhatia"/>
    <n v="3600"/>
    <s v="Conversions"/>
    <m/>
    <m/>
    <s v="Define Quote Policy"/>
    <m/>
    <m/>
    <m/>
    <m/>
    <m/>
    <n v="0"/>
    <m/>
    <m/>
    <x v="1"/>
    <s v="None"/>
    <m/>
    <m/>
    <m/>
    <s v="Striked out Acceptance Criterion"/>
    <s v="HO3"/>
    <s v="HO4"/>
    <s v="HO6"/>
    <m/>
    <m/>
    <s v="UI Validation-Mandatory fields"/>
    <m/>
    <s v="Yes"/>
    <n v="24400"/>
    <s v="CCL"/>
    <x v="1"/>
    <s v="Sprint 19"/>
    <s v="QA Approved"/>
  </r>
  <r>
    <s v="Regression Analysis"/>
    <s v="DEMO-44322"/>
    <n v="178143"/>
    <s v="H-CONV-SUP-CA: 25434: Generate Property Installment Bill form 61 6129 _RETIRED"/>
    <n v="25431"/>
    <s v="Closed"/>
    <s v="PAS10"/>
    <s v="vekurapati"/>
    <d v="2016-06-28T16:15:00"/>
    <n v="499274"/>
    <s v="WI0162 CA HDES Conversion"/>
    <s v="sichavan"/>
    <d v="2016-09-15T15:44:00"/>
    <s v="vdixit"/>
    <n v="3000"/>
    <s v="Document Fulfillment"/>
    <m/>
    <m/>
    <s v="Generate Document"/>
    <m/>
    <m/>
    <m/>
    <m/>
    <m/>
    <n v="1"/>
    <m/>
    <m/>
    <x v="1"/>
    <s v="None"/>
    <m/>
    <m/>
    <m/>
    <s v="Covered as a part of Other US "/>
    <s v="DP3"/>
    <s v="HO3"/>
    <s v="HO4"/>
    <s v="HO6"/>
    <m/>
    <s v="Document Generation-Mandatory Forms"/>
    <m/>
    <s v="No"/>
    <n v="25434"/>
    <s v="CA"/>
    <x v="0"/>
    <s v="Sprint 19"/>
    <s v="Test Execution Complete"/>
  </r>
  <r>
    <s v="Regression Analysis"/>
    <s v="DEMO-44321"/>
    <n v="178142"/>
    <s v="H-TSK-TASK-CA-25736-Task Management - New Business &amp; Endorsements"/>
    <n v="25741"/>
    <s v="Secondary Review"/>
    <s v="PAS10"/>
    <s v="vekurapati"/>
    <d v="2016-06-28T16:15:00"/>
    <n v="587150"/>
    <s v="WI0162 CA HDES Conversion"/>
    <s v="gurpkaur"/>
    <d v="2016-09-15T15:44:00"/>
    <s v="cnigam"/>
    <n v="7440"/>
    <s v="Task Management"/>
    <m/>
    <m/>
    <s v="Manage Tasks"/>
    <m/>
    <m/>
    <m/>
    <m/>
    <m/>
    <n v="7"/>
    <m/>
    <m/>
    <x v="2"/>
    <s v="Automation"/>
    <m/>
    <m/>
    <m/>
    <s v="N/A"/>
    <s v="DP3"/>
    <s v="HO3"/>
    <s v="HO4"/>
    <s v="HO6"/>
    <m/>
    <s v="Exclusions"/>
    <m/>
    <s v="No"/>
    <n v="25736"/>
    <s v="CA"/>
    <x v="1"/>
    <s v="Sprint 19"/>
    <s v="Test Execution Complete"/>
  </r>
  <r>
    <s v="Regression Analysis"/>
    <s v="DEMO-44320"/>
    <n v="178141"/>
    <s v="C-DOC-WUNECACNV-CA 26530:Renewal WUNECA Insurance Renewal Reminder (non-Escrow Payment) V02"/>
    <n v="26531"/>
    <s v="Closed"/>
    <s v="PAS10"/>
    <s v="vekurapati"/>
    <d v="2016-06-28T16:15:00"/>
    <n v="586905"/>
    <s v="WI0162 CA HDES Conversion"/>
    <s v="gurpkaur"/>
    <d v="2016-09-15T15:44:00"/>
    <s v="sichavan"/>
    <n v="4860"/>
    <s v="Conversions"/>
    <m/>
    <m/>
    <s v="Generate Documents / Triggers"/>
    <m/>
    <m/>
    <m/>
    <m/>
    <m/>
    <n v="2"/>
    <m/>
    <s v="CA-CP-102"/>
    <x v="2"/>
    <s v="Automation"/>
    <m/>
    <m/>
    <s v="WUNECA 09 11"/>
    <s v="N/A"/>
    <s v="DP3"/>
    <s v="HO3"/>
    <s v="HO4"/>
    <s v="HO6"/>
    <s v="PUP"/>
    <s v="Document Generation-Mandatory Forms"/>
    <m/>
    <s v="Yes"/>
    <n v="26530"/>
    <s v="CA"/>
    <x v="1"/>
    <s v="Sprint 19"/>
    <s v="Test Execution Complete"/>
  </r>
  <r>
    <s v="Regression Analysis"/>
    <s v="DEMO-44319"/>
    <n v="178140"/>
    <s v="C-DOC-PRERENCNV-CA Generate Pre-renewal form 61 5151 V02"/>
    <n v="26408"/>
    <s v="Closed"/>
    <s v="PAS10"/>
    <s v="vekurapati"/>
    <d v="2016-06-28T16:15:00"/>
    <n v="586897"/>
    <s v="WI0162 CA HDES Conversion"/>
    <s v="sichavan"/>
    <d v="2016-09-15T15:44:00"/>
    <s v="vdixit"/>
    <n v="10020"/>
    <s v="Document Fulfillment"/>
    <m/>
    <m/>
    <s v="Generate Document"/>
    <m/>
    <m/>
    <m/>
    <m/>
    <m/>
    <n v="6"/>
    <m/>
    <m/>
    <x v="2"/>
    <s v="Automation"/>
    <s v="HVT"/>
    <s v="Manual"/>
    <m/>
    <s v="N/A"/>
    <s v="DP3"/>
    <s v="HO3"/>
    <s v="HO4"/>
    <s v="HO6"/>
    <s v="PUP"/>
    <s v="Document Generation-Mandatory Forms"/>
    <m/>
    <s v="No"/>
    <n v="26407"/>
    <s v="CA"/>
    <x v="0"/>
    <s v="Sprint 19"/>
    <s v="Test Execution Complete"/>
  </r>
  <r>
    <s v="Regression Analysis"/>
    <s v="DEMO-44318"/>
    <n v="178139"/>
    <s v="H-BND-VALMULTIPRIM-CCL: 24729 Bind Policy - Validate Multiple Primary Dwelling v2"/>
    <n v="26013"/>
    <s v="Closed"/>
    <s v="PAS10"/>
    <s v="vekurapati"/>
    <d v="2016-06-28T16:14:00"/>
    <n v="589297"/>
    <s v="WI0162 CA HDES Conversion"/>
    <s v="sichavan"/>
    <d v="2016-09-17T00:00:00"/>
    <s v="harsabhatia"/>
    <n v="2400"/>
    <s v="Sales, Service"/>
    <m/>
    <m/>
    <s v="Define Quote Policy"/>
    <m/>
    <m/>
    <m/>
    <m/>
    <m/>
    <n v="6"/>
    <m/>
    <m/>
    <x v="1"/>
    <s v="None"/>
    <m/>
    <m/>
    <m/>
    <s v="Striked out Acceptance Criterion"/>
    <s v="HO3"/>
    <s v="HO4"/>
    <s v="HO6"/>
    <m/>
    <m/>
    <s v="Error Message Validation-Error Message that can not be over-ridden"/>
    <m/>
    <s v="May be"/>
    <n v="24729"/>
    <s v="CCL"/>
    <x v="1"/>
    <s v="Sprint 19"/>
    <s v="Test Execution Complete"/>
  </r>
  <r>
    <s v="Regression Analysis"/>
    <s v="DEMO-44317"/>
    <n v="178138"/>
    <s v="C-DOC-WU64CA-CA 25734:Generate WU64CA Expiration Notice V03"/>
    <n v="26251"/>
    <s v="Closed"/>
    <s v="PAS10"/>
    <s v="vekurapati"/>
    <d v="2016-06-28T16:14:00"/>
    <n v="586623"/>
    <s v="WI0162 CA HDES Conversion"/>
    <s v="gurpkaur"/>
    <d v="2016-09-15T15:44:00"/>
    <s v="sichavan"/>
    <n v="6300"/>
    <s v="Conversions"/>
    <m/>
    <m/>
    <s v="Generate Documents / Triggers"/>
    <m/>
    <m/>
    <m/>
    <m/>
    <m/>
    <n v="2"/>
    <m/>
    <m/>
    <x v="2"/>
    <s v="Automation"/>
    <m/>
    <m/>
    <m/>
    <s v="N/A"/>
    <s v="DP3"/>
    <s v="HO3"/>
    <s v="HO4"/>
    <s v="HO6"/>
    <s v="PUP"/>
    <s v="Document Generation-Negative Approach Validation"/>
    <m/>
    <s v="Yes"/>
    <n v="25734"/>
    <s v="CA"/>
    <x v="1"/>
    <s v="Sprint 19"/>
    <s v="Test Execution Complete"/>
  </r>
  <r>
    <s v="Regression Analysis"/>
    <s v="DEMO-44316"/>
    <n v="178137"/>
    <s v="H-BND-LIADED-CA 24586:Validate Liability Limit and Deductible for Multiple Primary v2"/>
    <n v="26041"/>
    <s v="Closed"/>
    <s v="PAS10"/>
    <s v="vekurapati"/>
    <d v="2016-06-28T16:14:00"/>
    <n v="589306"/>
    <s v="WI0162 CA HDES Conversion"/>
    <s v="gurpkaur"/>
    <d v="2016-09-15T15:44:00"/>
    <s v="cnigam"/>
    <n v="1920"/>
    <s v="Sales"/>
    <m/>
    <m/>
    <s v="Define Quote Policy"/>
    <m/>
    <m/>
    <m/>
    <m/>
    <m/>
    <n v="4"/>
    <m/>
    <m/>
    <x v="1"/>
    <s v="None"/>
    <m/>
    <m/>
    <m/>
    <s v="Striked out Acceptance Criterion"/>
    <s v="HO3"/>
    <s v="HO4"/>
    <s v="HO6"/>
    <m/>
    <m/>
    <s v="Policy Features-Define Quote/Policy"/>
    <m/>
    <s v="No"/>
    <n v="24586"/>
    <s v="CA"/>
    <x v="1"/>
    <s v="Sprint 19"/>
    <s v="QA Approved"/>
  </r>
  <r>
    <s v="Regression Analysis"/>
    <s v="DEMO-44315"/>
    <n v="178136"/>
    <s v="H-INT-AAAMEM-CA-25723-Capture AAA Membership"/>
    <n v="25725"/>
    <s v="Closed"/>
    <s v="PAS10"/>
    <s v="vekurapati"/>
    <d v="2016-06-28T16:14:00"/>
    <n v="587117"/>
    <s v="WI0162 CA HDES Conversion"/>
    <s v="gurpkaur"/>
    <d v="2016-09-17T00:02:00"/>
    <s v="harsabhatia"/>
    <n v="2280"/>
    <m/>
    <m/>
    <m/>
    <m/>
    <m/>
    <m/>
    <m/>
    <m/>
    <m/>
    <n v="3"/>
    <m/>
    <m/>
    <x v="1"/>
    <m/>
    <m/>
    <m/>
    <m/>
    <s v="Capturing Information"/>
    <s v="DP3"/>
    <s v="HO3"/>
    <s v="HO4"/>
    <s v="HO6"/>
    <m/>
    <s v="UI Validation-Field formats, limits and list of values"/>
    <m/>
    <s v="No"/>
    <n v="25723"/>
    <s v="CA"/>
    <x v="1"/>
    <s v="Sprint 19"/>
    <s v="Test Execution Complete"/>
  </r>
  <r>
    <s v="Regression Analysis"/>
    <s v="DEMO-44314"/>
    <n v="178135"/>
    <s v="H-UWA-ACSMGT-CA-26507-UW Rules Authority Level - New Business"/>
    <n v="26514"/>
    <s v="Closed"/>
    <s v="PAS10"/>
    <s v="vekurapati"/>
    <d v="2016-06-28T16:14:00"/>
    <n v="587148"/>
    <s v="WI0162 CA HDES Conversion"/>
    <s v="vdixit"/>
    <d v="2016-09-15T15:44:00"/>
    <s v="harsabhatia"/>
    <n v="7800"/>
    <s v="Agency Management"/>
    <m/>
    <m/>
    <s v="Manage Agent Permissions"/>
    <m/>
    <m/>
    <m/>
    <m/>
    <m/>
    <n v="3"/>
    <m/>
    <m/>
    <x v="1"/>
    <s v="None"/>
    <m/>
    <m/>
    <m/>
    <s v="Constituent US not in scope"/>
    <s v="DP3"/>
    <s v="HO3"/>
    <s v="HO4"/>
    <s v="HO6"/>
    <m/>
    <s v="Privileges-Validation of Business Critical Privileges (Container User Stories)"/>
    <m/>
    <s v="No"/>
    <n v="26507"/>
    <s v="CA"/>
    <x v="1"/>
    <s v="Sprint 19"/>
    <s v="Test Execution Complete"/>
  </r>
  <r>
    <s v="Regression Analysis"/>
    <s v="DEMO-44313"/>
    <n v="178134"/>
    <s v="H-BND-ELGSCH-CCL 22531:Determine Eligibility Secondary/Seasonal home v3"/>
    <n v="25877"/>
    <s v="Closed"/>
    <s v="PAS10"/>
    <s v="vekurapati"/>
    <d v="2016-06-28T16:14:00"/>
    <n v="589302"/>
    <s v="WI0162 CA HDES Conversion"/>
    <s v="sichavan"/>
    <d v="2016-09-17T00:04:00"/>
    <s v="vdixit"/>
    <n v="2700"/>
    <s v="Sales"/>
    <m/>
    <m/>
    <s v="Eligibility"/>
    <m/>
    <m/>
    <m/>
    <m/>
    <m/>
    <n v="2"/>
    <m/>
    <m/>
    <x v="2"/>
    <s v="None"/>
    <m/>
    <m/>
    <m/>
    <s v="N/A"/>
    <s v="HO3"/>
    <s v="HO4"/>
    <s v="HO6"/>
    <m/>
    <m/>
    <s v="Error Message Validation-Error Messages that can be over-ridden"/>
    <m/>
    <s v="May be"/>
    <n v="22531"/>
    <s v="CCL"/>
    <x v="1"/>
    <s v="Sprint 19"/>
    <s v="QA Approved"/>
  </r>
  <r>
    <s v="Regression Analysis"/>
    <s v="DEMO-44312"/>
    <n v="178133"/>
    <s v="H-CONV-SUP-CA :26331 : Generate Renewal Offer Cover Letter Mortgagee Bill form 61 5155 - RETIRED"/>
    <n v="26332"/>
    <s v="Closed"/>
    <s v="PAS10"/>
    <s v="vekurapati"/>
    <d v="2016-06-28T16:14:00"/>
    <n v="586898"/>
    <s v="WI0162 CA HDES Conversion"/>
    <s v="sichavan"/>
    <d v="2016-09-15T15:44:00"/>
    <s v="vdixit"/>
    <n v="4800"/>
    <s v="Document Fulfillment"/>
    <m/>
    <m/>
    <s v="Generate Document"/>
    <m/>
    <m/>
    <m/>
    <m/>
    <m/>
    <n v="3"/>
    <m/>
    <m/>
    <x v="2"/>
    <s v="Manual"/>
    <m/>
    <m/>
    <m/>
    <s v="N/A"/>
    <s v="HO3"/>
    <s v="HO4"/>
    <s v="HO6"/>
    <m/>
    <m/>
    <s v="Document Generation-Mandatory Forms"/>
    <m/>
    <s v="No"/>
    <n v="26331"/>
    <s v="CA"/>
    <x v="0"/>
    <s v="Sprint 19"/>
    <s v="Test Execution Complete"/>
  </r>
  <r>
    <s v="Regression Analysis"/>
    <s v="DEMO-44311"/>
    <n v="178132"/>
    <s v="H-CONV-SUP-CA 25179:Suppress form Generation for conversion policies"/>
    <n v="25177"/>
    <s v="Closed"/>
    <s v="PAS10"/>
    <s v="vekurapati"/>
    <d v="2016-06-28T16:14:00"/>
    <n v="490382"/>
    <s v="WI0162 CA HDES Conversion"/>
    <s v="sichavan"/>
    <d v="2016-09-15T15:44:00"/>
    <s v="cnigam"/>
    <n v="17880"/>
    <s v="Document Fulfillment"/>
    <m/>
    <m/>
    <s v="Generate Document"/>
    <m/>
    <m/>
    <m/>
    <m/>
    <m/>
    <n v="11"/>
    <m/>
    <m/>
    <x v="2"/>
    <s v="Automation"/>
    <m/>
    <m/>
    <m/>
    <s v="N/A"/>
    <s v="HO3"/>
    <s v="HO4"/>
    <s v="HO6"/>
    <m/>
    <m/>
    <s v="Document Generation-Mandatory Forms"/>
    <m/>
    <s v="No"/>
    <n v="25179"/>
    <s v="CA"/>
    <x v="0"/>
    <s v="Sprint 19"/>
    <s v="Test Execution Complete"/>
  </r>
  <r>
    <s v="Regression Analysis"/>
    <s v="DEMO-44310"/>
    <n v="178131"/>
    <s v="H-BND-ELGLOGH-CCL 25836 : Determine Eligibility - Log Home v05"/>
    <n v="25867"/>
    <s v="Closed"/>
    <s v="PAS10"/>
    <s v="vekurapati"/>
    <d v="2016-06-28T16:14:00"/>
    <n v="587158"/>
    <s v="WI0162 CA HDES Conversion"/>
    <s v="gurpkaur"/>
    <d v="2016-09-15T15:44:00"/>
    <s v="harsabhatia"/>
    <n v="4320"/>
    <s v="Sales"/>
    <m/>
    <m/>
    <s v="Eligibility"/>
    <m/>
    <m/>
    <m/>
    <m/>
    <m/>
    <n v="6"/>
    <m/>
    <m/>
    <x v="2"/>
    <s v="Automation"/>
    <m/>
    <m/>
    <m/>
    <s v="N/A"/>
    <s v="DP3"/>
    <s v="HO3"/>
    <m/>
    <m/>
    <m/>
    <s v="N/A"/>
    <m/>
    <s v="No"/>
    <n v="25836"/>
    <s v="CCL"/>
    <x v="1"/>
    <s v="Sprint 19"/>
    <s v="Test Execution Complete"/>
  </r>
  <r>
    <s v="Regression Analysis"/>
    <s v="DEMO-44309"/>
    <n v="178130"/>
    <s v="H-CONV-SUP-CA: 26329:Generate Renewal Reminder (Mortgagee) form 61 5156_RETIRED"/>
    <n v="26330"/>
    <s v="Closed"/>
    <s v="PAS10"/>
    <s v="vekurapati"/>
    <d v="2016-06-28T16:14:00"/>
    <n v="586903"/>
    <s v="WI0162 CA HDES Conversion"/>
    <s v="sichavan"/>
    <d v="2016-09-15T15:44:00"/>
    <s v="cnigam"/>
    <n v="4680"/>
    <s v="Document Fulfillment"/>
    <m/>
    <m/>
    <s v="Generate Document"/>
    <m/>
    <m/>
    <m/>
    <m/>
    <m/>
    <n v="1"/>
    <m/>
    <m/>
    <x v="2"/>
    <s v="RBT"/>
    <m/>
    <m/>
    <s v="61 5156"/>
    <s v="N/A"/>
    <s v="HO3"/>
    <s v="HO4"/>
    <s v="HO6"/>
    <m/>
    <m/>
    <s v="Document Generation-Negative Approach Validation"/>
    <m/>
    <s v="Yes"/>
    <n v="26329"/>
    <s v="CA"/>
    <x v="0"/>
    <s v="Sprint 19"/>
    <s v="Test Execution Complete"/>
  </r>
  <r>
    <s v="Regression Analysis"/>
    <s v="DEMO-44308"/>
    <n v="178129"/>
    <s v="C-DOC-WUCWCA-CA 26148:Generate WUCWCA Withdrawn Notice Document v2"/>
    <n v="26212"/>
    <s v="Closed"/>
    <s v="PAS10"/>
    <s v="vekurapati"/>
    <d v="2016-06-28T16:14:00"/>
    <n v="586624"/>
    <s v="WI0162 CA HDES Conversion"/>
    <s v="gurpkaur"/>
    <d v="2016-09-15T15:44:00"/>
    <s v="sichavan"/>
    <n v="128400"/>
    <s v="Conversions"/>
    <m/>
    <m/>
    <s v="Generate Documents / Triggers"/>
    <m/>
    <m/>
    <m/>
    <m/>
    <m/>
    <n v="6"/>
    <m/>
    <m/>
    <x v="2"/>
    <s v="Manual"/>
    <m/>
    <m/>
    <m/>
    <s v="N/A"/>
    <s v="DP3"/>
    <s v="HO3"/>
    <s v="HO4"/>
    <s v="HO6"/>
    <s v="PUP"/>
    <s v="Document Generation-Negative Approach Validation"/>
    <m/>
    <s v="Yes"/>
    <n v="26148"/>
    <s v="CA"/>
    <x v="1"/>
    <s v="Sprint 19"/>
    <s v="Test Execution Complete"/>
  </r>
  <r>
    <s v="Regression Analysis"/>
    <s v="DEMO-44307"/>
    <n v="178128"/>
    <s v="H-DOC-RENREM-CA-Generate Renewal Offer Cover Letter (HO) form 61 5152"/>
    <n v="26411"/>
    <s v="Closed"/>
    <s v="PAS10"/>
    <s v="vekurapati"/>
    <d v="2016-06-28T16:14:00"/>
    <n v="586895"/>
    <s v="WI0162 CA HDES Conversion"/>
    <s v="gurpkaur"/>
    <d v="2016-09-15T15:44:00"/>
    <s v="sichavan"/>
    <n v="4320"/>
    <s v="Conversions"/>
    <m/>
    <m/>
    <s v="Generate Documents / Triggers"/>
    <m/>
    <m/>
    <m/>
    <m/>
    <m/>
    <n v="2"/>
    <m/>
    <m/>
    <x v="2"/>
    <s v="Automation"/>
    <m/>
    <m/>
    <m/>
    <s v="N/A"/>
    <s v="HO3"/>
    <s v="HO4"/>
    <s v="HO6"/>
    <m/>
    <m/>
    <s v="Document Generation-Mandatory Forms"/>
    <m/>
    <s v="No"/>
    <n v="26413"/>
    <s v="CA"/>
    <x v="0"/>
    <s v="Sprint 19"/>
    <s v="Test Execution Complete"/>
  </r>
  <r>
    <s v="Regression Analysis"/>
    <s v="DEMO-44305"/>
    <n v="178126"/>
    <s v="H-REN-AUTOINF-CA 25378: Apply Inflation Guard factors HO6"/>
    <n v="25798"/>
    <s v="WI Analysis"/>
    <s v="PAS10"/>
    <s v="vekurapati"/>
    <d v="2016-06-28T16:14:00"/>
    <n v="586818"/>
    <s v="WI0162 CA HDES Conversion"/>
    <s v="harsabhatia"/>
    <d v="2016-09-15T15:44:00"/>
    <s v="harsabhatia"/>
    <m/>
    <s v="Service"/>
    <m/>
    <m/>
    <s v="General Capability"/>
    <m/>
    <m/>
    <m/>
    <m/>
    <m/>
    <m/>
    <m/>
    <m/>
    <x v="0"/>
    <m/>
    <m/>
    <m/>
    <m/>
    <m/>
    <s v="HO6"/>
    <m/>
    <m/>
    <m/>
    <m/>
    <m/>
    <m/>
    <m/>
    <n v="25378"/>
    <s v="CA"/>
    <x v="1"/>
    <s v="Sprint 19"/>
    <s v="Test Execution Complete"/>
  </r>
  <r>
    <s v="Regression Analysis"/>
    <s v="DEMO-44304"/>
    <n v="178125"/>
    <s v="H-DOC-610069CNV-CA 25358:Generate Renewal Reminder (Home Banking) form 61 0069 V02"/>
    <n v="25356"/>
    <s v="Closed"/>
    <s v="PAS10"/>
    <s v="vekurapati"/>
    <d v="2016-06-28T16:14:00"/>
    <n v="499281"/>
    <s v="WI0162 CA HDES Conversion"/>
    <s v="sichavan"/>
    <d v="2016-09-15T15:44:00"/>
    <s v="harsabhatia"/>
    <n v="10020"/>
    <s v="Conversions"/>
    <m/>
    <m/>
    <s v="Content Accuracy, Generate Documents / Triggers"/>
    <m/>
    <m/>
    <m/>
    <m/>
    <m/>
    <n v="6"/>
    <m/>
    <m/>
    <x v="2"/>
    <s v="Automation"/>
    <s v="Manual"/>
    <s v="RBT"/>
    <m/>
    <s v="N/A"/>
    <s v="DP3"/>
    <s v="HO3"/>
    <s v="HO4"/>
    <s v="HO6"/>
    <m/>
    <s v="Document Generation-Mandatory Forms"/>
    <m/>
    <s v="No"/>
    <n v="25358"/>
    <s v="CA"/>
    <x v="0"/>
    <s v="Sprint 19"/>
    <s v="Test Execution Complete"/>
  </r>
  <r>
    <s v="Regression Analysis"/>
    <s v="DEMO-44303"/>
    <n v="178124"/>
    <s v="H-BND-ELGDEST-CA 25834: Determine Eligibility - Detached Structure v2"/>
    <n v="25869"/>
    <s v="Closed"/>
    <s v="PAS10"/>
    <s v="vekurapati"/>
    <d v="2016-06-28T16:14:00"/>
    <n v="587161"/>
    <s v="WI0162 CA HDES Conversion"/>
    <s v="gurpkaur"/>
    <d v="2016-09-15T15:44:00"/>
    <s v="harsabhatia"/>
    <n v="6840"/>
    <s v="Sales"/>
    <s v="Service"/>
    <m/>
    <s v="Eligibility"/>
    <m/>
    <m/>
    <m/>
    <m/>
    <m/>
    <n v="6"/>
    <m/>
    <m/>
    <x v="2"/>
    <s v="Automation"/>
    <m/>
    <m/>
    <m/>
    <s v="N/A"/>
    <s v="DP3"/>
    <s v="HO3"/>
    <m/>
    <m/>
    <m/>
    <s v="Policy Features-Define Quote/Policy"/>
    <m/>
    <s v="No"/>
    <n v="25834"/>
    <s v="CA"/>
    <x v="1"/>
    <s v="Sprint 19"/>
    <s v="QA Approved"/>
  </r>
  <r>
    <s v="Regression Analysis"/>
    <s v="DEMO-44302"/>
    <n v="178123"/>
    <s v="H-PCQ-COVHO4-CA 24672: Determine Coverage HO-4 v4"/>
    <n v="24671"/>
    <s v="Secondary Review"/>
    <s v="PAS10"/>
    <s v="vekurapati"/>
    <d v="2016-06-28T16:14:00"/>
    <n v="557373"/>
    <s v="WI0162 CA HDES Conversion"/>
    <s v="gurpkaur"/>
    <d v="2016-09-15T15:44:00"/>
    <s v="harsabhatia"/>
    <n v="3960"/>
    <s v="Conversions"/>
    <m/>
    <m/>
    <s v="Define Coverages"/>
    <m/>
    <m/>
    <m/>
    <m/>
    <m/>
    <n v="8"/>
    <m/>
    <m/>
    <x v="2"/>
    <s v="Automation"/>
    <m/>
    <m/>
    <m/>
    <s v="N/A"/>
    <s v="HO4"/>
    <m/>
    <m/>
    <m/>
    <m/>
    <s v="Policy Features-Define Coverages"/>
    <m/>
    <s v="No"/>
    <n v="24672"/>
    <s v="CA"/>
    <x v="1"/>
    <s v="Sprint 19"/>
    <s v="Test Execution Complete"/>
  </r>
  <r>
    <s v="Regression Analysis"/>
    <s v="DEMO-44300"/>
    <n v="178121"/>
    <s v="H-DOC-615154CNV-CA 26445:Generate Renewal Offer Cover Letter Mortgagee Bill form 61 5154"/>
    <n v="26532"/>
    <s v="Closed"/>
    <s v="PAS10"/>
    <s v="vekurapati"/>
    <d v="2016-06-28T16:14:00"/>
    <n v="586882"/>
    <s v="WI0162 CA HDES Conversion"/>
    <s v="sichavan"/>
    <d v="2016-09-15T15:44:00"/>
    <s v="harsabhatia"/>
    <n v="10980"/>
    <s v="Conversions"/>
    <m/>
    <m/>
    <s v="Content Accuracy, Generate Documents / Triggers"/>
    <m/>
    <m/>
    <m/>
    <m/>
    <m/>
    <n v="5"/>
    <m/>
    <m/>
    <x v="2"/>
    <s v="Automation"/>
    <s v="RBT"/>
    <m/>
    <m/>
    <s v="N/A"/>
    <s v="DP3"/>
    <s v="HO3"/>
    <s v="HO6"/>
    <m/>
    <m/>
    <s v="Document Generation-Mandatory Forms"/>
    <m/>
    <s v="No"/>
    <n v="26445"/>
    <s v="CA"/>
    <x v="0"/>
    <s v="Sprint 19"/>
    <s v="Test Execution Complete"/>
  </r>
  <r>
    <s v="Regression Analysis"/>
    <s v="DEMO-44299"/>
    <n v="178120"/>
    <s v="H-PRI-PROPVAL-CA 25814: Capture Property Value v3"/>
    <n v="25815"/>
    <s v="Closed"/>
    <s v="PAS10"/>
    <s v="vekurapati"/>
    <d v="2016-06-28T16:14:00"/>
    <n v="557691"/>
    <s v="WI0162 CA HDES Conversion"/>
    <s v="gurpkaur"/>
    <d v="2016-09-15T15:44:00"/>
    <s v="harsabhatia"/>
    <n v="8040"/>
    <s v="Sales"/>
    <s v="Service"/>
    <m/>
    <s v="Define Quote Policy"/>
    <m/>
    <m/>
    <m/>
    <m/>
    <m/>
    <n v="9"/>
    <m/>
    <m/>
    <x v="1"/>
    <m/>
    <m/>
    <m/>
    <m/>
    <s v="Capturing Information"/>
    <s v="DP3"/>
    <s v="HO3"/>
    <s v="HO6"/>
    <m/>
    <m/>
    <s v="UI Validation-Field formats, limits and list of values"/>
    <m/>
    <s v="No"/>
    <n v="25814"/>
    <s v="CA"/>
    <x v="1"/>
    <s v="Sprint 19"/>
    <s v="QA Approved"/>
  </r>
  <r>
    <s v="Regression Analysis"/>
    <s v="DEMO-44298"/>
    <n v="178119"/>
    <s v="P-BND-ELGNAEUW-26028 CA PUP Underwriting rules with neither Automatic Exception model nor UW Approval v03"/>
    <n v="26029"/>
    <s v="Closed"/>
    <s v="PAS10"/>
    <s v="vekurapati"/>
    <d v="2016-06-28T16:14:00"/>
    <n v="591571"/>
    <s v="WI0162 CA HDES Conversion"/>
    <s v="gurpkaur"/>
    <d v="2016-09-15T15:44:00"/>
    <s v="harsabhatia"/>
    <n v="3600"/>
    <m/>
    <m/>
    <m/>
    <m/>
    <m/>
    <m/>
    <m/>
    <m/>
    <m/>
    <n v="6"/>
    <m/>
    <m/>
    <x v="1"/>
    <s v="None"/>
    <m/>
    <m/>
    <m/>
    <s v="Error message validation"/>
    <s v="PUP"/>
    <m/>
    <m/>
    <m/>
    <m/>
    <s v="Error Message Validation-Helptext messages"/>
    <m/>
    <s v="No"/>
    <n v="26028"/>
    <s v="CA"/>
    <x v="1"/>
    <s v="Sprint 19"/>
    <s v="QA Approved"/>
  </r>
  <r>
    <s v="Regression Analysis"/>
    <s v="DEMO-44297"/>
    <n v="178118"/>
    <s v="H-DOC-RENREM-CA 25176:Renewal WURRCA Insurance Renewal Reminder v2"/>
    <n v="25174"/>
    <s v="Closed"/>
    <s v="PAS10"/>
    <s v="vekurapati"/>
    <d v="2016-06-28T16:14:00"/>
    <n v="408227"/>
    <s v="WI0162 CA HDES Conversion"/>
    <s v="gurpkaur"/>
    <d v="2016-09-15T15:44:00"/>
    <s v="sichavan"/>
    <n v="11160"/>
    <s v="Conversions"/>
    <m/>
    <m/>
    <s v="Generate Documents / Triggers"/>
    <m/>
    <m/>
    <m/>
    <m/>
    <m/>
    <n v="2"/>
    <m/>
    <m/>
    <x v="2"/>
    <s v="Automation"/>
    <m/>
    <m/>
    <s v="WURRCA"/>
    <s v="N/A"/>
    <s v="DP3"/>
    <s v="HO3"/>
    <s v="HO6"/>
    <m/>
    <m/>
    <s v="Document Generation-Mandatory Forms"/>
    <m/>
    <s v="May be"/>
    <n v="25176"/>
    <s v="CA"/>
    <x v="1"/>
    <s v="Sprint 19"/>
    <s v="QA Approved"/>
  </r>
  <r>
    <s v="Regression Analysis"/>
    <s v="DEMO-44296"/>
    <n v="178117"/>
    <s v="C-DOC-AH64XX-CA 26203:Generate AH64XX Expiration Notice"/>
    <n v="26210"/>
    <s v="Closed"/>
    <s v="PAS10"/>
    <s v="vekurapati"/>
    <d v="2016-06-28T16:14:00"/>
    <n v="586622"/>
    <s v="WI0162 CA HDES Conversion"/>
    <s v="gurpkaur"/>
    <d v="2016-09-15T15:44:00"/>
    <s v="sichavan"/>
    <n v="11220"/>
    <s v="Conversions"/>
    <m/>
    <m/>
    <s v="Generate Documents / Triggers"/>
    <m/>
    <m/>
    <m/>
    <m/>
    <m/>
    <n v="4"/>
    <m/>
    <m/>
    <x v="2"/>
    <s v="Automation"/>
    <s v="Manual"/>
    <m/>
    <m/>
    <s v="N/A"/>
    <s v="DP3"/>
    <s v="HO3"/>
    <s v="HO4"/>
    <s v="HO6"/>
    <s v="PUP"/>
    <s v="Document Generation-Mandatory Forms"/>
    <m/>
    <s v="May be"/>
    <n v="26203"/>
    <s v="CA"/>
    <x v="1"/>
    <s v="Sprint 19"/>
    <s v="Test Execution Complete"/>
  </r>
  <r>
    <s v="Regression Analysis"/>
    <s v="DEMO-44295"/>
    <n v="178116"/>
    <s v="C-DOC-WU67CA-CA 25418:Generate Lapse Notice-Eligible for Reinstatement v3"/>
    <n v="25524"/>
    <s v="Closed"/>
    <s v="PAS10"/>
    <s v="vekurapati"/>
    <d v="2016-06-28T16:14:00"/>
    <n v="586588"/>
    <s v="WI0162 CA HDES Conversion"/>
    <s v="gurpkaur"/>
    <d v="2016-09-15T15:44:00"/>
    <s v="sichavan"/>
    <n v="2580"/>
    <s v="Conversions"/>
    <m/>
    <m/>
    <s v="Generate Documents / Triggers"/>
    <m/>
    <m/>
    <m/>
    <m/>
    <m/>
    <n v="3"/>
    <m/>
    <m/>
    <x v="1"/>
    <s v="None"/>
    <m/>
    <m/>
    <m/>
    <s v="Covered as a part of Other US"/>
    <s v="DP3"/>
    <s v="HO3"/>
    <s v="HO4"/>
    <s v="HO6"/>
    <s v="PUP"/>
    <s v="Document Generation-Negative Approach Validation"/>
    <m/>
    <s v="Yes"/>
    <n v="25418"/>
    <s v="CA"/>
    <x v="1"/>
    <s v="Sprint 19"/>
    <s v="Test Execution Complete"/>
  </r>
  <r>
    <s v="Regression Analysis"/>
    <s v="DEMO-44293"/>
    <n v="178114"/>
    <s v="C-INT-MOVPOLCNV-CA 27167: Move Policy from one customer to another"/>
    <n v="26541"/>
    <s v="Closed"/>
    <s v="PAS10"/>
    <s v="vekurapati"/>
    <d v="2016-06-28T16:14:00"/>
    <n v="586890"/>
    <s v="WI0162 CA HDES Conversion"/>
    <s v="sichavan"/>
    <d v="2016-09-15T15:44:00"/>
    <s v="harsabhatia"/>
    <n v="9300"/>
    <s v="Conversions"/>
    <m/>
    <m/>
    <s v="General Capability"/>
    <m/>
    <m/>
    <m/>
    <m/>
    <m/>
    <n v="7"/>
    <m/>
    <s v="C-HO-HO6-CA-861-CNV"/>
    <x v="2"/>
    <s v="Manual"/>
    <m/>
    <m/>
    <m/>
    <s v="N/A"/>
    <s v="DP3"/>
    <s v="HO3"/>
    <s v="HO4"/>
    <s v="HO6"/>
    <s v="PUP"/>
    <s v="UI Validation-Field formats, limits and list of values"/>
    <m/>
    <s v="No"/>
    <n v="27167"/>
    <s v="CA"/>
    <x v="0"/>
    <s v="Sprint 19"/>
    <s v="Test Execution Complete"/>
  </r>
  <r>
    <s v="Regression Analysis"/>
    <s v="DEMO-44292"/>
    <n v="178113"/>
    <s v="H-PCQ-COVHO6-CA 24705: Determine Coverage HO-6 v3"/>
    <n v="24704"/>
    <s v="Closed"/>
    <s v="PAS10"/>
    <s v="vekurapati"/>
    <d v="2016-06-28T16:14:00"/>
    <n v="557388"/>
    <s v="WI0162 CA HDES Conversion"/>
    <s v="gurpkaur"/>
    <d v="2016-09-15T15:44:00"/>
    <s v="harsabhatia"/>
    <n v="7020"/>
    <s v="Conversions"/>
    <m/>
    <m/>
    <s v="Define Coverages"/>
    <m/>
    <m/>
    <m/>
    <m/>
    <m/>
    <n v="4"/>
    <m/>
    <m/>
    <x v="1"/>
    <s v="Automation"/>
    <m/>
    <m/>
    <m/>
    <s v="UI validation"/>
    <s v="HO6"/>
    <m/>
    <m/>
    <m/>
    <m/>
    <s v="Policy Features-Define Coverages"/>
    <m/>
    <s v="No"/>
    <n v="24705"/>
    <s v="CA"/>
    <x v="1"/>
    <s v="Sprint 19"/>
    <s v="QA Approved"/>
  </r>
  <r>
    <s v="Regression Analysis"/>
    <s v="DEMO-44291"/>
    <n v="178112"/>
    <s v="H-BND-ELGAE6-CA: 25090:Determine Eligibility Automated Exception 6 v2"/>
    <n v="25094"/>
    <s v="Closed"/>
    <s v="PAS10"/>
    <s v="vekurapati"/>
    <d v="2016-06-28T16:14:00"/>
    <n v="500517"/>
    <s v="WI0162 CA HDES Conversion"/>
    <s v="gurpkaur"/>
    <d v="2016-09-15T15:44:00"/>
    <s v="harsabhatia"/>
    <n v="9600"/>
    <s v="Conversions"/>
    <m/>
    <m/>
    <s v="Eligibility"/>
    <m/>
    <m/>
    <m/>
    <m/>
    <m/>
    <n v="4"/>
    <m/>
    <m/>
    <x v="2"/>
    <s v="Automation"/>
    <m/>
    <m/>
    <m/>
    <s v="N/A"/>
    <s v="DP3"/>
    <s v="HO3"/>
    <s v="HO6"/>
    <m/>
    <m/>
    <s v="Rules-Automated Exceptions"/>
    <m/>
    <s v="Yes"/>
    <n v="25090"/>
    <s v="CA"/>
    <x v="1"/>
    <s v="Sprint 19"/>
    <s v="QA Approved"/>
  </r>
  <r>
    <s v="Regression Analysis"/>
    <s v="DEMO-44290"/>
    <n v="178111"/>
    <s v="C-DOC-AHRBXX-CA Generate AHRBXX Renewal Bill"/>
    <n v="26486"/>
    <s v="Closed"/>
    <s v="PAS10"/>
    <s v="vekurapati"/>
    <d v="2016-06-28T16:14:00"/>
    <n v="586891"/>
    <s v="WI0162 CA HDES Conversion"/>
    <s v="gurpkaur"/>
    <d v="2016-09-15T15:44:00"/>
    <s v="sichavan"/>
    <n v="7200"/>
    <s v="Conversions"/>
    <m/>
    <m/>
    <s v="Generate Documents / Triggers"/>
    <m/>
    <m/>
    <m/>
    <m/>
    <m/>
    <n v="8"/>
    <m/>
    <m/>
    <x v="2"/>
    <s v="Automation"/>
    <m/>
    <m/>
    <m/>
    <s v="N/A"/>
    <s v="DP3"/>
    <s v="HO3"/>
    <s v="HO4"/>
    <s v="HO6"/>
    <s v="PUP"/>
    <s v="Document Generation-Mandatory Forms"/>
    <m/>
    <s v="No"/>
    <n v="26446"/>
    <s v="CA"/>
    <x v="1"/>
    <s v="Sprint 19"/>
    <s v="Test Execution Complete"/>
  </r>
  <r>
    <s v="Regression Analysis"/>
    <s v="DEMO-44289"/>
    <n v="178110"/>
    <s v="H-CONV-SUP-CA: 26327 :Generate Renewal Reminder (Mortgagee) form 61 0071_RETIRED"/>
    <n v="26328"/>
    <s v="Closed"/>
    <s v="PAS10"/>
    <s v="vekurapati"/>
    <d v="2016-06-28T16:14:00"/>
    <n v="586906"/>
    <s v="WI0162 CA HDES Conversion"/>
    <s v="sichavan"/>
    <d v="2016-09-15T15:44:00"/>
    <s v="cnigam"/>
    <n v="3660"/>
    <s v="Document Fulfillment"/>
    <m/>
    <m/>
    <s v="Generate Document"/>
    <m/>
    <m/>
    <m/>
    <m/>
    <m/>
    <n v="1"/>
    <m/>
    <m/>
    <x v="2"/>
    <s v="RBT"/>
    <m/>
    <m/>
    <s v="WUNECA"/>
    <s v="N/A"/>
    <s v="DP3"/>
    <s v="HO3"/>
    <s v="HO4"/>
    <s v="HO6"/>
    <m/>
    <s v="Document Generation-Negative Approach Validation"/>
    <m/>
    <s v="May be"/>
    <n v="26327"/>
    <s v="CA"/>
    <x v="0"/>
    <s v="Sprint 19"/>
    <s v="Test Execution Complete"/>
  </r>
  <r>
    <s v="Regression Analysis"/>
    <s v="DEMO-44287"/>
    <n v="178108"/>
    <s v="H-REN-AUTOINF-CA 25379:Apply Inflation Guard factors HO3 DP3 v2"/>
    <n v="27278"/>
    <s v="WI Analysis"/>
    <s v="PAS10"/>
    <s v="vekurapati"/>
    <d v="2016-06-28T16:14:00"/>
    <n v="586844"/>
    <s v="WI0162 CA HDES Conversion"/>
    <s v="harsabhatia"/>
    <d v="2016-09-15T15:44:00"/>
    <s v="harsabhatia"/>
    <m/>
    <m/>
    <m/>
    <m/>
    <m/>
    <m/>
    <m/>
    <m/>
    <m/>
    <m/>
    <m/>
    <m/>
    <m/>
    <x v="0"/>
    <m/>
    <m/>
    <m/>
    <m/>
    <m/>
    <s v="DP3"/>
    <s v="HO3"/>
    <m/>
    <m/>
    <m/>
    <m/>
    <m/>
    <m/>
    <n v="25379"/>
    <s v="CA"/>
    <x v="1"/>
    <s v="Sprint 19"/>
    <s v="Test Execution Complet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447516"/>
    <s v="Regression Analysis"/>
    <s v="DEMO-49098"/>
    <n v="184259"/>
    <s v="Current RTC"/>
    <s v="JIRA Analyzed"/>
    <s v="CA HDES Conversion Testing - Payment Central"/>
    <m/>
    <m/>
    <s v="Integration Analysis"/>
    <s v="PAS10"/>
    <m/>
    <d v="2016-08-18T19:40:00"/>
    <n v="447516"/>
    <s v="WI0162 CA HDES Conversion"/>
    <s v="vjetty"/>
    <d v="2016-09-19T12:26:00"/>
    <s v="harsabhatia"/>
    <m/>
    <m/>
    <m/>
    <m/>
    <m/>
    <m/>
    <m/>
    <m/>
    <m/>
    <m/>
    <m/>
    <m/>
    <m/>
    <x v="0"/>
    <s v="Integration"/>
    <m/>
    <m/>
    <m/>
    <m/>
    <m/>
    <m/>
    <m/>
    <m/>
    <m/>
    <m/>
    <m/>
    <m/>
    <m/>
    <s v="CA"/>
    <m/>
    <x v="0"/>
    <s v="Sprint 20"/>
    <x v="0"/>
    <m/>
    <m/>
    <m/>
    <m/>
    <m/>
    <s v="Group 00"/>
  </r>
  <r>
    <n v="447507"/>
    <s v="Regression Analysis"/>
    <s v="DEMO-49097"/>
    <n v="184258"/>
    <s v="Current RTC"/>
    <s v="JIRA Analyzed"/>
    <s v="CA HDES Conversion Testing - BCT CEA Policy Updates"/>
    <m/>
    <m/>
    <s v="BCT"/>
    <s v="PAS10"/>
    <m/>
    <d v="2016-08-18T19:40:00"/>
    <n v="447507"/>
    <s v="WI0162 CA HDES Conversion"/>
    <s v="ssanka"/>
    <d v="2016-09-19T12:27:00"/>
    <s v="harsabhatia"/>
    <m/>
    <m/>
    <m/>
    <m/>
    <m/>
    <m/>
    <m/>
    <m/>
    <m/>
    <m/>
    <m/>
    <m/>
    <m/>
    <x v="0"/>
    <s v="BCT"/>
    <m/>
    <m/>
    <m/>
    <m/>
    <m/>
    <m/>
    <m/>
    <m/>
    <m/>
    <m/>
    <m/>
    <m/>
    <m/>
    <s v="CA"/>
    <m/>
    <x v="0"/>
    <s v="Sprint 20"/>
    <x v="1"/>
    <m/>
    <m/>
    <m/>
    <m/>
    <m/>
    <s v="Group 02"/>
  </r>
  <r>
    <n v="557724"/>
    <s v="Regression Analysis"/>
    <s v="DEMO-44339"/>
    <n v="178160"/>
    <s v="Current RTC"/>
    <s v="JIRA Analyzed"/>
    <s v="H-PRI-CAPPV-CA 25377: Capture Property Value - HO4 v2"/>
    <s v="added"/>
    <n v="25923"/>
    <s v="Closed"/>
    <s v="PAS10"/>
    <s v="vekurapati"/>
    <d v="2016-06-28T16:15:00"/>
    <n v="557724"/>
    <s v="WI0162 CA HDES Conversion"/>
    <s v="gurpkaur"/>
    <d v="2016-09-15T15:44:00"/>
    <s v="sichavan"/>
    <n v="11100"/>
    <s v="Renewal"/>
    <s v="Sales"/>
    <s v="Service"/>
    <s v="Automated Renewal"/>
    <s v="Define Property"/>
    <s v="Endorsement"/>
    <s v="Rewrite"/>
    <m/>
    <m/>
    <n v="5"/>
    <m/>
    <m/>
    <x v="1"/>
    <s v="None"/>
    <m/>
    <m/>
    <m/>
    <s v="Capturing Information"/>
    <s v="HO4"/>
    <m/>
    <m/>
    <m/>
    <m/>
    <s v="UI Validation-Field formats, limits and list of values"/>
    <m/>
    <s v="May be"/>
    <n v="25377"/>
    <s v="CA"/>
    <m/>
    <x v="1"/>
    <s v="Sprint 19"/>
    <x v="0"/>
    <d v="2016-08-20T17:34:00"/>
    <m/>
    <m/>
    <m/>
    <m/>
    <m/>
  </r>
  <r>
    <n v="452307"/>
    <s v="Regression Analysis"/>
    <s v="DEMO-44338"/>
    <n v="178159"/>
    <s v="Current RTC"/>
    <s v="JIRA Analyzed"/>
    <s v="P-INT-CLAIMS-CA 25516: US CONV PUP Internal Claims ? Batch"/>
    <m/>
    <n v="25516"/>
    <s v="Integration Analysis"/>
    <s v="PAS10"/>
    <s v="vekurapati"/>
    <d v="2016-06-28T16:15:00"/>
    <n v="452307"/>
    <s v="WI0162 CA HDES Conversion"/>
    <s v="vjetty"/>
    <d v="2016-09-15T15:44:00"/>
    <s v="sichavan"/>
    <m/>
    <m/>
    <m/>
    <m/>
    <m/>
    <m/>
    <m/>
    <m/>
    <m/>
    <m/>
    <m/>
    <m/>
    <m/>
    <x v="0"/>
    <m/>
    <m/>
    <m/>
    <m/>
    <m/>
    <m/>
    <m/>
    <m/>
    <m/>
    <m/>
    <m/>
    <m/>
    <m/>
    <m/>
    <s v="CA"/>
    <m/>
    <x v="0"/>
    <s v="Sprint 19"/>
    <x v="2"/>
    <m/>
    <m/>
    <m/>
    <m/>
    <m/>
    <m/>
  </r>
  <r>
    <n v="589328"/>
    <s v="Regression Analysis"/>
    <s v="DEMO-44337"/>
    <n v="178158"/>
    <s v="Current RTC"/>
    <s v="JIRA Analyzed"/>
    <s v="26783: C-DOC-PRTODR-CA Generate Story for NB Amend Ren and Rev Ren Forms in correct order of packet"/>
    <m/>
    <n v="26783"/>
    <s v="HVT"/>
    <s v="PAS10"/>
    <s v="vekurapati"/>
    <d v="2016-06-28T16:15:00"/>
    <n v="589328"/>
    <s v="WI0162 CA HDES Conversion"/>
    <s v="shrbanerjee"/>
    <d v="2016-09-15T15:44:00"/>
    <s v="sichavan"/>
    <m/>
    <m/>
    <m/>
    <m/>
    <m/>
    <m/>
    <m/>
    <m/>
    <m/>
    <m/>
    <m/>
    <m/>
    <m/>
    <x v="0"/>
    <s v="HVT"/>
    <m/>
    <m/>
    <m/>
    <m/>
    <m/>
    <m/>
    <m/>
    <m/>
    <m/>
    <m/>
    <m/>
    <m/>
    <m/>
    <s v="CA"/>
    <m/>
    <x v="0"/>
    <s v="Sprint 19"/>
    <x v="0"/>
    <m/>
    <m/>
    <m/>
    <m/>
    <m/>
    <m/>
  </r>
  <r>
    <n v="499278"/>
    <s v="Regression Analysis"/>
    <s v="DEMO-44336"/>
    <n v="178157"/>
    <s v="Current RTC"/>
    <s v="JIRA Analyzed"/>
    <s v="H-CONV-SUP-CA: 25430: Generate Property Installment Bill (Auto Pay) form 61 6130 _RETIRED"/>
    <s v="added"/>
    <n v="25427"/>
    <s v="Closed"/>
    <s v="PAS10"/>
    <s v="vekurapati"/>
    <d v="2016-06-28T16:15:00"/>
    <n v="499278"/>
    <s v="WI0162 CA HDES Conversion"/>
    <s v="sichavan"/>
    <d v="2016-09-15T15:44:00"/>
    <s v="vdixit"/>
    <n v="6900"/>
    <s v="Document Fulfillment"/>
    <m/>
    <m/>
    <s v="Generate Document"/>
    <m/>
    <m/>
    <m/>
    <m/>
    <m/>
    <n v="1"/>
    <m/>
    <m/>
    <x v="2"/>
    <s v="Manual"/>
    <m/>
    <m/>
    <m/>
    <s v="N/A"/>
    <s v="DP3"/>
    <s v="HO3"/>
    <s v="HO4"/>
    <s v="HO6"/>
    <m/>
    <s v="Document Generation-Negative Approach Validation"/>
    <m/>
    <s v="No"/>
    <n v="25430"/>
    <s v="CA"/>
    <m/>
    <x v="0"/>
    <s v="Sprint 19"/>
    <x v="0"/>
    <d v="2016-07-22T02:48:00"/>
    <m/>
    <m/>
    <m/>
    <m/>
    <m/>
  </r>
  <r>
    <n v="586625"/>
    <s v="Regression Analysis"/>
    <s v="DEMO-44335"/>
    <n v="178156"/>
    <s v="Current RTC"/>
    <s v="JIRA Analyzed"/>
    <s v="C-DOC-AHCWXX-CCL 26248: Generate AHCWXX Cancel Withdraw Notice Document"/>
    <s v="added"/>
    <n v="26253"/>
    <s v="Closed"/>
    <s v="PAS10"/>
    <s v="vekurapati"/>
    <d v="2016-06-28T16:15:00"/>
    <n v="586625"/>
    <s v="WI0162 CA HDES Conversion"/>
    <s v="gurpkaur"/>
    <d v="2016-09-15T15:44:00"/>
    <s v="sichavan"/>
    <n v="9120"/>
    <s v="Conversions"/>
    <m/>
    <m/>
    <s v="Generate Documents / Triggers"/>
    <m/>
    <m/>
    <m/>
    <m/>
    <m/>
    <n v="6"/>
    <m/>
    <m/>
    <x v="2"/>
    <s v="Automation"/>
    <m/>
    <m/>
    <m/>
    <s v="N/A"/>
    <s v="DP3"/>
    <s v="HO3"/>
    <s v="HO4"/>
    <s v="HO6"/>
    <s v="PUP"/>
    <s v="Document Generation-Mandatory Forms"/>
    <m/>
    <s v="Yes"/>
    <n v="26248"/>
    <s v="CCL"/>
    <m/>
    <x v="1"/>
    <s v="Sprint 19"/>
    <x v="0"/>
    <d v="2016-08-22T05:59:00"/>
    <m/>
    <m/>
    <m/>
    <m/>
    <m/>
  </r>
  <r>
    <n v="589294"/>
    <s v="Regression Analysis"/>
    <s v="DEMO-44334"/>
    <n v="178155"/>
    <s v="Current RTC"/>
    <s v="JIRA Analyzed"/>
    <s v="H-PCQ-PRIMDWELL-CCL 24401:Calculate Premium - Check Primary Dwelling v2"/>
    <s v="To be checked"/>
    <n v="26018"/>
    <s v="Closed"/>
    <s v="PAS10"/>
    <s v="vekurapati"/>
    <d v="2016-06-28T16:15:00"/>
    <n v="589294"/>
    <s v="WI0162 CA HDES Conversion"/>
    <s v="gurpkaur"/>
    <d v="2016-09-15T15:44:00"/>
    <s v="cnigam"/>
    <n v="6360"/>
    <s v="Renewal"/>
    <s v="Service"/>
    <m/>
    <s v="Automated Renewal"/>
    <s v="Endorsement"/>
    <s v="Rewrite"/>
    <m/>
    <m/>
    <m/>
    <n v="3"/>
    <m/>
    <m/>
    <x v="1"/>
    <s v="None"/>
    <m/>
    <m/>
    <m/>
    <s v="Error message validation"/>
    <s v="HO3"/>
    <s v="HO4"/>
    <s v="HO6"/>
    <m/>
    <m/>
    <s v="Error Message Validation-Warning messages"/>
    <m/>
    <s v="May be"/>
    <n v="24401"/>
    <s v="CCL"/>
    <m/>
    <x v="1"/>
    <s v="Sprint 19"/>
    <x v="0"/>
    <d v="2016-08-28T04:49:00"/>
    <m/>
    <m/>
    <m/>
    <m/>
    <m/>
  </r>
  <r>
    <n v="589304"/>
    <s v="Regression Analysis"/>
    <s v="DEMO-44333"/>
    <n v="178154"/>
    <s v="Current RTC"/>
    <s v="JIRA Analyzed"/>
    <s v="H-BND-LIADED-CL-22851-Validate Liability Limit and Deductible for Multiple Primary v3"/>
    <m/>
    <n v="26019"/>
    <s v="Non-CA"/>
    <s v="PAS10"/>
    <s v="vekurapati"/>
    <d v="2016-06-28T16:15:00"/>
    <n v="589304"/>
    <s v="WI0162 CA HDES Conversion"/>
    <s v="sichavan"/>
    <d v="2016-09-15T15:44:00"/>
    <s v="harsabhatia"/>
    <n v="3300"/>
    <s v="Conversions"/>
    <m/>
    <m/>
    <s v="Define Quote Policy"/>
    <m/>
    <m/>
    <m/>
    <m/>
    <m/>
    <n v="1"/>
    <m/>
    <m/>
    <x v="1"/>
    <s v="None"/>
    <m/>
    <m/>
    <m/>
    <s v="Striked out Acceptance Criterion"/>
    <s v="HO3"/>
    <s v="HO4"/>
    <s v="HO6"/>
    <m/>
    <m/>
    <s v="Rules-UW Rules"/>
    <m/>
    <s v="May be"/>
    <n v="22851"/>
    <s v="CL"/>
    <m/>
    <x v="0"/>
    <s v="Sprint 19"/>
    <x v="3"/>
    <d v="2016-08-04T05:31:00"/>
    <m/>
    <m/>
    <m/>
    <m/>
    <m/>
  </r>
  <r>
    <n v="587114"/>
    <s v="Regression Analysis"/>
    <s v="DEMO-44332"/>
    <n v="178153"/>
    <s v="Current RTC"/>
    <s v="JIRA Analyzed"/>
    <s v="H-TSK-TASK-CL-25746-Task Management - New Business &amp; Endorsements"/>
    <m/>
    <n v="26039"/>
    <s v="Non-CA"/>
    <s v="PAS10"/>
    <s v="vekurapati"/>
    <d v="2016-06-28T16:15:00"/>
    <n v="587114"/>
    <s v="WI0162 CA HDES Conversion"/>
    <s v="sichavan"/>
    <d v="2016-09-16T18:49:00"/>
    <s v="harsabhatia"/>
    <n v="11400"/>
    <s v="Task Management"/>
    <m/>
    <m/>
    <s v="Manage Tasks"/>
    <m/>
    <m/>
    <m/>
    <m/>
    <m/>
    <n v="7"/>
    <m/>
    <m/>
    <x v="2"/>
    <s v="Automation"/>
    <m/>
    <m/>
    <m/>
    <s v="N/A"/>
    <s v="DP3"/>
    <s v="HO3"/>
    <s v="HO4"/>
    <s v="HO6"/>
    <m/>
    <s v="Rules-UW Rules"/>
    <m/>
    <s v="No"/>
    <n v="25746"/>
    <s v="CL"/>
    <m/>
    <x v="0"/>
    <s v="Sprint 19"/>
    <x v="3"/>
    <d v="2016-09-16T08:19:00"/>
    <m/>
    <m/>
    <m/>
    <m/>
    <m/>
  </r>
  <r>
    <n v="587156"/>
    <s v="Regression Analysis"/>
    <s v="DEMO-44331"/>
    <n v="178152"/>
    <s v="Current RTC"/>
    <s v="JIRA Analyzed"/>
    <s v="H-BND-ELGMBR-UT 25837 : Determine Eligibility - Membership v03"/>
    <m/>
    <n v="25865"/>
    <s v="Non-CA"/>
    <s v="PAS10"/>
    <s v="vekurapati"/>
    <d v="2016-06-28T16:15:00"/>
    <n v="587156"/>
    <s v="WI0162 CA HDES Conversion"/>
    <s v="sichavan"/>
    <d v="2016-09-15T15:44:00"/>
    <s v="cnigam"/>
    <n v="3900"/>
    <s v="Renewal"/>
    <s v="Sales"/>
    <s v="Service"/>
    <s v="Eligibility"/>
    <m/>
    <m/>
    <m/>
    <m/>
    <m/>
    <n v="4"/>
    <m/>
    <m/>
    <x v="1"/>
    <s v="None"/>
    <m/>
    <m/>
    <m/>
    <s v="Covered as a part of Other US"/>
    <s v="DP3"/>
    <s v="HO3"/>
    <s v="HO4"/>
    <s v="HO6"/>
    <m/>
    <s v="Policy Features-Define Quote/Policy"/>
    <m/>
    <s v="Yes"/>
    <n v="25837"/>
    <s v="UT"/>
    <m/>
    <x v="0"/>
    <s v="Sprint 19"/>
    <x v="3"/>
    <d v="2016-08-01T04:59:00"/>
    <m/>
    <m/>
    <m/>
    <m/>
    <m/>
  </r>
  <r>
    <n v="586893"/>
    <s v="Regression Analysis"/>
    <s v="DEMO-44330"/>
    <n v="178151"/>
    <s v="Current RTC"/>
    <s v="JIRA Analyzed"/>
    <s v="H-CONV-SUP-CA :26293: Generate Expiration Notice form 61 6533_RETIRED"/>
    <s v="added"/>
    <n v="26296"/>
    <s v="Closed"/>
    <s v="PAS10"/>
    <s v="vekurapati"/>
    <d v="2016-06-28T16:15:00"/>
    <n v="586893"/>
    <s v="WI0162 CA HDES Conversion"/>
    <s v="sichavan"/>
    <d v="2016-09-15T15:44:00"/>
    <s v="cnigam"/>
    <n v="5580"/>
    <s v="Document Fulfillment"/>
    <m/>
    <m/>
    <s v="Generate Document"/>
    <m/>
    <m/>
    <m/>
    <m/>
    <m/>
    <n v="1"/>
    <m/>
    <m/>
    <x v="2"/>
    <s v="RBT"/>
    <m/>
    <m/>
    <m/>
    <s v="N/A"/>
    <s v="HO3"/>
    <s v="HO4"/>
    <s v="HO6"/>
    <m/>
    <m/>
    <s v="Document Generation-Negative Approach Validation"/>
    <m/>
    <s v="No"/>
    <n v="26293"/>
    <s v="CA"/>
    <m/>
    <x v="0"/>
    <s v="Sprint 19"/>
    <x v="0"/>
    <d v="2016-08-01T04:00:00"/>
    <m/>
    <m/>
    <m/>
    <m/>
    <m/>
  </r>
  <r>
    <n v="586620"/>
    <s v="Regression Analysis"/>
    <s v="DEMO-44329"/>
    <n v="178150"/>
    <s v="Current RTC"/>
    <s v="JIRA Analyzed"/>
    <s v="C-DOC-AH67XX-CA 26252:Generate Lapse Notice-Eligible for Reinstatement"/>
    <s v="added"/>
    <n v="26255"/>
    <s v="Closed"/>
    <s v="PAS10"/>
    <s v="vekurapati"/>
    <d v="2016-06-28T16:15:00"/>
    <n v="586620"/>
    <s v="WI0162 CA HDES Conversion"/>
    <s v="gurpkaur"/>
    <d v="2016-09-15T15:44:00"/>
    <s v="sichavan"/>
    <n v="7380"/>
    <s v="Conversions"/>
    <m/>
    <m/>
    <s v="Generate Documents / Triggers"/>
    <m/>
    <m/>
    <m/>
    <m/>
    <m/>
    <n v="2"/>
    <m/>
    <m/>
    <x v="2"/>
    <s v="Automation"/>
    <m/>
    <m/>
    <m/>
    <s v="N/A"/>
    <s v="DP3"/>
    <s v="HO3"/>
    <s v="HO4"/>
    <s v="HO6"/>
    <s v="PUP"/>
    <s v="Document Generation-Mandatory Forms"/>
    <m/>
    <s v="Yes"/>
    <n v="26252"/>
    <s v="CA"/>
    <m/>
    <x v="1"/>
    <s v="Sprint 19"/>
    <x v="0"/>
    <d v="2016-08-21T04:18:00"/>
    <m/>
    <m/>
    <m/>
    <m/>
    <m/>
  </r>
  <r>
    <n v="586845"/>
    <s v="Regression Analysis"/>
    <s v="DEMO-44328"/>
    <n v="178149"/>
    <s v="Current RTC"/>
    <s v="JIRA Analyzed"/>
    <s v="H-REN-AUTOINF-CA 25380:Apply Inflation Guard CPI HO4 v2"/>
    <s v="added"/>
    <n v="25769"/>
    <s v="WI Analysis"/>
    <s v="PAS10"/>
    <s v="vekurapati"/>
    <d v="2016-06-28T16:15:00"/>
    <n v="586845"/>
    <s v="WI0162 CA HDES Conversion"/>
    <s v="harsabhatia"/>
    <d v="2016-09-15T15:44:00"/>
    <s v="harsabhatia"/>
    <m/>
    <m/>
    <m/>
    <m/>
    <m/>
    <m/>
    <m/>
    <m/>
    <m/>
    <m/>
    <m/>
    <m/>
    <m/>
    <x v="2"/>
    <m/>
    <m/>
    <m/>
    <m/>
    <m/>
    <s v="HO4"/>
    <m/>
    <m/>
    <m/>
    <m/>
    <m/>
    <m/>
    <m/>
    <n v="25380"/>
    <s v="CA"/>
    <m/>
    <x v="1"/>
    <s v="Sprint 19"/>
    <x v="0"/>
    <m/>
    <m/>
    <m/>
    <m/>
    <m/>
    <m/>
  </r>
  <r>
    <n v="586887"/>
    <s v="Regression Analysis"/>
    <s v="DEMO-44327"/>
    <n v="178148"/>
    <s v="Current RTC"/>
    <s v="JIRA Analyzed"/>
    <s v="26489:H-CONV-HMEBNK-CA - Home Banking feed"/>
    <m/>
    <n v="26494"/>
    <s v="Integration Analysis"/>
    <s v="PAS10"/>
    <s v="vekurapati"/>
    <d v="2016-06-28T16:15:00"/>
    <n v="586887"/>
    <s v="WI0162 CA HDES Conversion"/>
    <s v="sichavan"/>
    <d v="2016-09-15T15:44:00"/>
    <s v="harsabhatia"/>
    <n v="1380"/>
    <s v="Conversions"/>
    <m/>
    <m/>
    <s v="DB Tables"/>
    <m/>
    <m/>
    <m/>
    <m/>
    <m/>
    <n v="0"/>
    <m/>
    <m/>
    <x v="2"/>
    <s v="Integration"/>
    <m/>
    <m/>
    <m/>
    <s v="Integration"/>
    <s v="HO3"/>
    <s v="HO4"/>
    <s v="HO6"/>
    <m/>
    <m/>
    <s v="Billing &amp; Payments-Exceptions"/>
    <m/>
    <s v="No"/>
    <n v="26489"/>
    <s v="CA"/>
    <m/>
    <x v="0"/>
    <s v="Sprint 19"/>
    <x v="0"/>
    <d v="2016-08-04T08:18:00"/>
    <m/>
    <m/>
    <m/>
    <m/>
    <m/>
  </r>
  <r>
    <n v="587157"/>
    <s v="Regression Analysis"/>
    <s v="DEMO-44326"/>
    <n v="178147"/>
    <s v="Current RTC"/>
    <s v="JIRA Analyzed"/>
    <s v="H-INT-MEM-UT- 25838: AAA Membership V02"/>
    <m/>
    <n v="25866"/>
    <s v="Non-CA"/>
    <s v="PAS10"/>
    <s v="vekurapati"/>
    <d v="2016-06-28T16:15:00"/>
    <n v="587157"/>
    <s v="WI0162 CA HDES Conversion"/>
    <s v="sichavan"/>
    <d v="2016-09-15T15:44:00"/>
    <s v="cnigam"/>
    <n v="7500"/>
    <s v="Sales"/>
    <m/>
    <m/>
    <s v="Eligibility"/>
    <m/>
    <m/>
    <m/>
    <m/>
    <m/>
    <n v="2"/>
    <m/>
    <m/>
    <x v="2"/>
    <s v="None"/>
    <m/>
    <m/>
    <m/>
    <s v="N/A"/>
    <s v="DP3"/>
    <s v="HO3"/>
    <s v="HO4"/>
    <s v="HO6"/>
    <m/>
    <s v="Policy Features-Define Quote/Policy"/>
    <m/>
    <s v="Yes"/>
    <n v="25838"/>
    <s v="UT"/>
    <m/>
    <x v="0"/>
    <s v="Sprint 19"/>
    <x v="3"/>
    <d v="2016-08-03T07:30:00"/>
    <m/>
    <m/>
    <m/>
    <m/>
    <m/>
  </r>
  <r>
    <n v="589311"/>
    <s v="Regression Analysis"/>
    <s v="DEMO-44325"/>
    <n v="178146"/>
    <s v="Current RTC"/>
    <s v="JIRA Analyzed"/>
    <s v="C-DOC-AHTPC-CA 26300: Generate Third Party Designee Cover Page v3"/>
    <s v="added"/>
    <n v="26304"/>
    <s v="Closed"/>
    <s v="PAS10"/>
    <s v="vekurapati"/>
    <d v="2016-06-28T16:15:00"/>
    <n v="589311"/>
    <s v="WI0162 CA HDES Conversion"/>
    <s v="gurpkaur"/>
    <d v="2016-09-15T15:44:00"/>
    <s v="sichavan"/>
    <n v="7620"/>
    <s v="Conversions"/>
    <m/>
    <m/>
    <s v="Generate Documents / Triggers"/>
    <m/>
    <m/>
    <m/>
    <m/>
    <m/>
    <n v="4"/>
    <m/>
    <m/>
    <x v="2"/>
    <s v="Automation"/>
    <m/>
    <m/>
    <m/>
    <s v="N/A"/>
    <s v="DP3"/>
    <s v="HO3"/>
    <s v="HO4"/>
    <s v="HO6"/>
    <s v="PUP"/>
    <s v="Document Generation-Mandatory Forms"/>
    <m/>
    <s v="Yes"/>
    <n v="26300"/>
    <s v="CA"/>
    <m/>
    <x v="1"/>
    <s v="Sprint 19"/>
    <x v="0"/>
    <d v="2016-08-21T02:45:00"/>
    <m/>
    <m/>
    <m/>
    <m/>
    <m/>
  </r>
  <r>
    <n v="589298"/>
    <s v="Regression Analysis"/>
    <s v="DEMO-44324"/>
    <n v="178145"/>
    <s v="Current RTC"/>
    <s v="JIRA Analyzed"/>
    <s v="H-PRI-PRIMPERC-CCL 24400:Capture percentage usage for multiple Primary HO policy v2"/>
    <s v="added"/>
    <n v="25839"/>
    <s v="Closed"/>
    <s v="PAS10"/>
    <s v="vekurapati"/>
    <d v="2016-06-28T16:15:00"/>
    <n v="589298"/>
    <s v="WI0162 CA HDES Conversion"/>
    <s v="gurpkaur"/>
    <d v="2016-09-16T23:57:00"/>
    <s v="harsabhatia"/>
    <n v="3600"/>
    <s v="Conversions"/>
    <m/>
    <m/>
    <s v="Define Quote Policy"/>
    <m/>
    <m/>
    <m/>
    <m/>
    <m/>
    <n v="0"/>
    <m/>
    <m/>
    <x v="1"/>
    <s v="None"/>
    <m/>
    <m/>
    <m/>
    <s v="Striked out Acceptance Criterion"/>
    <s v="HO3"/>
    <s v="HO4"/>
    <s v="HO6"/>
    <m/>
    <m/>
    <s v="UI Validation-Mandatory fields"/>
    <m/>
    <s v="Yes"/>
    <n v="24400"/>
    <s v="CCL"/>
    <m/>
    <x v="1"/>
    <s v="Sprint 19"/>
    <x v="3"/>
    <d v="2016-08-07T15:50:00"/>
    <m/>
    <m/>
    <m/>
    <m/>
    <m/>
  </r>
  <r>
    <n v="452300"/>
    <s v="Regression Analysis"/>
    <s v="DEMO-44323"/>
    <n v="178144"/>
    <s v="Current RTC"/>
    <s v="JIRA Analyzed"/>
    <s v="H-INT-CLAIMS-CA 25186:Internal Claims ? Batch"/>
    <m/>
    <n v="25186"/>
    <s v="Integration Analysis"/>
    <s v="PAS10"/>
    <s v="vekurapati"/>
    <d v="2016-06-28T16:15:00"/>
    <n v="452300"/>
    <s v="WI0162 CA HDES Conversion"/>
    <s v="vjetty"/>
    <d v="2016-09-15T15:44:00"/>
    <s v="sichavan"/>
    <m/>
    <m/>
    <m/>
    <m/>
    <m/>
    <m/>
    <m/>
    <m/>
    <m/>
    <m/>
    <m/>
    <m/>
    <m/>
    <x v="0"/>
    <m/>
    <m/>
    <m/>
    <m/>
    <m/>
    <m/>
    <m/>
    <m/>
    <m/>
    <m/>
    <m/>
    <m/>
    <m/>
    <m/>
    <s v="CA"/>
    <m/>
    <x v="0"/>
    <s v="Sprint 19"/>
    <x v="2"/>
    <m/>
    <m/>
    <m/>
    <m/>
    <m/>
    <m/>
  </r>
  <r>
    <n v="499274"/>
    <s v="Regression Analysis"/>
    <s v="DEMO-44322"/>
    <n v="178143"/>
    <s v="Current RTC"/>
    <s v="JIRA Analyzed"/>
    <s v="H-CONV-SUP-CA: 25434: Generate Property Installment Bill form 61 6129 _RETIRED"/>
    <s v="added"/>
    <n v="25431"/>
    <s v="Closed"/>
    <s v="PAS10"/>
    <s v="vekurapati"/>
    <d v="2016-06-28T16:15:00"/>
    <n v="499274"/>
    <s v="WI0162 CA HDES Conversion"/>
    <s v="sichavan"/>
    <d v="2016-09-15T15:44:00"/>
    <s v="vdixit"/>
    <n v="3000"/>
    <s v="Document Fulfillment"/>
    <m/>
    <m/>
    <s v="Generate Document"/>
    <m/>
    <m/>
    <m/>
    <m/>
    <m/>
    <n v="1"/>
    <m/>
    <m/>
    <x v="1"/>
    <s v="None"/>
    <m/>
    <m/>
    <m/>
    <s v="Covered as a part of Other US "/>
    <s v="DP3"/>
    <s v="HO3"/>
    <s v="HO4"/>
    <s v="HO6"/>
    <m/>
    <s v="Document Generation-Mandatory Forms"/>
    <m/>
    <s v="No"/>
    <n v="25434"/>
    <s v="CA"/>
    <m/>
    <x v="0"/>
    <s v="Sprint 19"/>
    <x v="0"/>
    <d v="2016-07-20T13:08:00"/>
    <m/>
    <m/>
    <m/>
    <m/>
    <m/>
  </r>
  <r>
    <n v="587150"/>
    <s v="Regression Analysis"/>
    <s v="DEMO-44321"/>
    <n v="178142"/>
    <s v="Current RTC"/>
    <s v="JIRA Analyzed"/>
    <s v="H-TSK-TASK-CA-25736-Task Management - New Business &amp; Endorsements"/>
    <s v="added"/>
    <n v="25741"/>
    <s v="Secondary Review"/>
    <s v="PAS10"/>
    <s v="vekurapati"/>
    <d v="2016-06-28T16:15:00"/>
    <n v="587150"/>
    <s v="WI0162 CA HDES Conversion"/>
    <s v="gurpkaur"/>
    <d v="2016-09-15T15:44:00"/>
    <s v="cnigam"/>
    <n v="7440"/>
    <s v="Task Management"/>
    <m/>
    <m/>
    <s v="Manage Tasks"/>
    <m/>
    <m/>
    <m/>
    <m/>
    <m/>
    <n v="7"/>
    <m/>
    <m/>
    <x v="2"/>
    <s v="Automation"/>
    <m/>
    <m/>
    <m/>
    <s v="N/A"/>
    <s v="DP3"/>
    <s v="HO3"/>
    <s v="HO4"/>
    <s v="HO6"/>
    <m/>
    <s v="Exclusions"/>
    <m/>
    <s v="No"/>
    <n v="25736"/>
    <s v="CA"/>
    <m/>
    <x v="1"/>
    <s v="Sprint 19"/>
    <x v="0"/>
    <m/>
    <m/>
    <m/>
    <m/>
    <m/>
    <m/>
  </r>
  <r>
    <n v="586905"/>
    <s v="Regression Analysis"/>
    <s v="DEMO-44320"/>
    <n v="178141"/>
    <s v="Current RTC"/>
    <s v="JIRA Analyzed"/>
    <s v="C-DOC-WUNECACNV-CA 26530:Renewal WUNECA Insurance Renewal Reminder (non-Escrow Payment) V02"/>
    <s v="added"/>
    <n v="26531"/>
    <s v="Closed"/>
    <s v="PAS10"/>
    <s v="vekurapati"/>
    <d v="2016-06-28T16:15:00"/>
    <n v="586905"/>
    <s v="WI0162 CA HDES Conversion"/>
    <s v="gurpkaur"/>
    <d v="2016-09-15T15:44:00"/>
    <s v="sichavan"/>
    <n v="4860"/>
    <s v="Conversions"/>
    <m/>
    <m/>
    <s v="Generate Documents / Triggers"/>
    <m/>
    <m/>
    <m/>
    <m/>
    <m/>
    <n v="2"/>
    <m/>
    <s v="CA-CP-102"/>
    <x v="2"/>
    <s v="Automation"/>
    <m/>
    <m/>
    <s v="WUNECA 09 11"/>
    <s v="N/A"/>
    <s v="DP3"/>
    <s v="HO3"/>
    <s v="HO4"/>
    <s v="HO6"/>
    <s v="PUP"/>
    <s v="Document Generation-Mandatory Forms"/>
    <m/>
    <s v="Yes"/>
    <n v="26530"/>
    <s v="CA"/>
    <m/>
    <x v="1"/>
    <s v="Sprint 19"/>
    <x v="0"/>
    <d v="2016-08-20T17:48:00"/>
    <m/>
    <m/>
    <m/>
    <m/>
    <m/>
  </r>
  <r>
    <n v="586897"/>
    <s v="Regression Analysis"/>
    <s v="DEMO-44319"/>
    <n v="178140"/>
    <s v="Current RTC"/>
    <s v="JIRA Analyzed"/>
    <s v="C-DOC-PRERENCNV-CA Generate Pre-renewal form 61 5151 V02"/>
    <s v="added"/>
    <n v="26408"/>
    <s v="Closed"/>
    <s v="PAS10"/>
    <s v="vekurapati"/>
    <d v="2016-06-28T16:15:00"/>
    <n v="586897"/>
    <s v="WI0162 CA HDES Conversion"/>
    <s v="sichavan"/>
    <d v="2016-09-15T15:44:00"/>
    <s v="vdixit"/>
    <n v="10020"/>
    <s v="Document Fulfillment"/>
    <m/>
    <m/>
    <s v="Generate Document"/>
    <m/>
    <m/>
    <m/>
    <m/>
    <m/>
    <n v="6"/>
    <m/>
    <m/>
    <x v="2"/>
    <s v="Automation"/>
    <s v="HVT"/>
    <s v="Manual"/>
    <m/>
    <s v="N/A"/>
    <s v="DP3"/>
    <s v="HO3"/>
    <s v="HO4"/>
    <s v="HO6"/>
    <s v="PUP"/>
    <s v="Document Generation-Mandatory Forms"/>
    <m/>
    <s v="No"/>
    <n v="26407"/>
    <s v="CA"/>
    <m/>
    <x v="0"/>
    <s v="Sprint 19"/>
    <x v="0"/>
    <d v="2016-08-03T08:10:00"/>
    <m/>
    <m/>
    <m/>
    <m/>
    <m/>
  </r>
  <r>
    <n v="589297"/>
    <s v="Regression Analysis"/>
    <s v="DEMO-44318"/>
    <n v="178139"/>
    <s v="Current RTC"/>
    <s v="JIRA Analyzed"/>
    <s v="H-BND-VALMULTIPRIM-CCL: 24729 Bind Policy - Validate Multiple Primary Dwelling v2"/>
    <s v="NA"/>
    <n v="26013"/>
    <s v="Closed"/>
    <s v="PAS10"/>
    <s v="vekurapati"/>
    <d v="2016-06-28T16:14:00"/>
    <n v="589297"/>
    <s v="WI0162 CA HDES Conversion"/>
    <s v="sichavan"/>
    <d v="2016-09-17T00:00:00"/>
    <s v="harsabhatia"/>
    <n v="2400"/>
    <s v="Sales, Service"/>
    <m/>
    <m/>
    <s v="Define Quote Policy"/>
    <m/>
    <m/>
    <m/>
    <m/>
    <m/>
    <n v="6"/>
    <m/>
    <m/>
    <x v="1"/>
    <s v="None"/>
    <m/>
    <m/>
    <m/>
    <s v="Striked out Acceptance Criterion"/>
    <s v="HO3"/>
    <s v="HO4"/>
    <s v="HO6"/>
    <m/>
    <m/>
    <s v="Error Message Validation-Error Message that can not be over-ridden"/>
    <m/>
    <s v="May be"/>
    <n v="24729"/>
    <s v="CCL"/>
    <m/>
    <x v="1"/>
    <s v="Sprint 19"/>
    <x v="0"/>
    <d v="2016-08-04T08:53:00"/>
    <m/>
    <m/>
    <m/>
    <m/>
    <m/>
  </r>
  <r>
    <n v="586623"/>
    <s v="Regression Analysis"/>
    <s v="DEMO-44317"/>
    <n v="178138"/>
    <s v="Current RTC"/>
    <s v="JIRA Analyzed"/>
    <s v="C-DOC-WU64CA-CA 25734:Generate WU64CA Expiration Notice V03"/>
    <s v="added"/>
    <n v="26251"/>
    <s v="Closed"/>
    <s v="PAS10"/>
    <s v="vekurapati"/>
    <d v="2016-06-28T16:14:00"/>
    <n v="586623"/>
    <s v="WI0162 CA HDES Conversion"/>
    <s v="gurpkaur"/>
    <d v="2016-09-15T15:44:00"/>
    <s v="sichavan"/>
    <n v="6300"/>
    <s v="Conversions"/>
    <m/>
    <m/>
    <s v="Generate Documents / Triggers"/>
    <m/>
    <m/>
    <m/>
    <m/>
    <m/>
    <n v="2"/>
    <m/>
    <m/>
    <x v="2"/>
    <s v="Automation"/>
    <m/>
    <m/>
    <m/>
    <s v="N/A"/>
    <s v="DP3"/>
    <s v="HO3"/>
    <s v="HO4"/>
    <s v="HO6"/>
    <s v="PUP"/>
    <s v="Document Generation-Negative Approach Validation"/>
    <m/>
    <s v="Yes"/>
    <n v="25734"/>
    <s v="CA"/>
    <m/>
    <x v="1"/>
    <s v="Sprint 19"/>
    <x v="0"/>
    <d v="2016-08-24T09:05:00"/>
    <m/>
    <m/>
    <m/>
    <m/>
    <m/>
  </r>
  <r>
    <n v="589306"/>
    <s v="Regression Analysis"/>
    <s v="DEMO-44316"/>
    <n v="178137"/>
    <s v="Current RTC"/>
    <s v="JIRA Analyzed"/>
    <s v="H-BND-LIADED-CA 24586:Validate Liability Limit and Deductible for Multiple Primary v2"/>
    <s v="NA"/>
    <n v="26041"/>
    <s v="Closed"/>
    <s v="PAS10"/>
    <s v="vekurapati"/>
    <d v="2016-06-28T16:14:00"/>
    <n v="589306"/>
    <s v="WI0162 CA HDES Conversion"/>
    <s v="gurpkaur"/>
    <d v="2016-09-15T15:44:00"/>
    <s v="cnigam"/>
    <n v="1920"/>
    <s v="Sales"/>
    <m/>
    <m/>
    <s v="Define Quote Policy"/>
    <m/>
    <m/>
    <m/>
    <m/>
    <m/>
    <n v="4"/>
    <m/>
    <m/>
    <x v="1"/>
    <s v="None"/>
    <m/>
    <m/>
    <m/>
    <s v="Striked out Acceptance Criterion"/>
    <s v="HO3"/>
    <s v="HO4"/>
    <s v="HO6"/>
    <m/>
    <m/>
    <s v="Policy Features-Define Quote/Policy"/>
    <m/>
    <s v="No"/>
    <n v="24586"/>
    <s v="CA"/>
    <m/>
    <x v="1"/>
    <s v="Sprint 19"/>
    <x v="3"/>
    <d v="2016-08-22T06:49:00"/>
    <m/>
    <m/>
    <m/>
    <m/>
    <m/>
  </r>
  <r>
    <n v="587117"/>
    <s v="Regression Analysis"/>
    <s v="DEMO-44315"/>
    <n v="178136"/>
    <s v="Current RTC"/>
    <s v="JIRA Analyzed"/>
    <s v="H-INT-AAAMEM-CA-25723-Capture AAA Membership"/>
    <s v="added"/>
    <n v="25725"/>
    <s v="Closed"/>
    <s v="PAS10"/>
    <s v="vekurapati"/>
    <d v="2016-06-28T16:14:00"/>
    <n v="587117"/>
    <s v="WI0162 CA HDES Conversion"/>
    <s v="gurpkaur"/>
    <d v="2016-09-17T00:02:00"/>
    <s v="harsabhatia"/>
    <n v="2280"/>
    <m/>
    <m/>
    <m/>
    <m/>
    <m/>
    <m/>
    <m/>
    <m/>
    <m/>
    <n v="3"/>
    <m/>
    <m/>
    <x v="1"/>
    <m/>
    <m/>
    <m/>
    <m/>
    <s v="Capturing Information"/>
    <s v="DP3"/>
    <s v="HO3"/>
    <s v="HO4"/>
    <s v="HO6"/>
    <m/>
    <s v="UI Validation-Field formats, limits and list of values"/>
    <m/>
    <s v="No"/>
    <n v="25723"/>
    <s v="CA"/>
    <m/>
    <x v="1"/>
    <s v="Sprint 19"/>
    <x v="0"/>
    <d v="2016-08-26T01:18:00"/>
    <m/>
    <m/>
    <m/>
    <m/>
    <m/>
  </r>
  <r>
    <n v="587148"/>
    <s v="Regression Analysis"/>
    <s v="DEMO-44314"/>
    <n v="178135"/>
    <s v="Current RTC"/>
    <s v="JIRA Analyzed"/>
    <s v="H-UWA-ACSMGT-CA-26507-UW Rules Authority Level - New Business"/>
    <s v="To be checked"/>
    <n v="26514"/>
    <s v="Closed"/>
    <s v="PAS10"/>
    <s v="vekurapati"/>
    <d v="2016-06-28T16:14:00"/>
    <n v="587148"/>
    <s v="WI0162 CA HDES Conversion"/>
    <s v="vdixit"/>
    <d v="2016-09-15T15:44:00"/>
    <s v="harsabhatia"/>
    <n v="7800"/>
    <s v="Agency Management"/>
    <m/>
    <m/>
    <s v="Manage Agent Permissions"/>
    <m/>
    <m/>
    <m/>
    <m/>
    <m/>
    <n v="3"/>
    <m/>
    <m/>
    <x v="1"/>
    <s v="None"/>
    <m/>
    <m/>
    <m/>
    <s v="Constituent US not in scope"/>
    <s v="DP3"/>
    <s v="HO3"/>
    <s v="HO4"/>
    <s v="HO6"/>
    <m/>
    <s v="Privileges-Validation of Business Critical Privileges (Container User Stories)"/>
    <m/>
    <s v="No"/>
    <n v="26507"/>
    <s v="CA"/>
    <m/>
    <x v="1"/>
    <s v="Sprint 19"/>
    <x v="0"/>
    <d v="2016-09-06T05:13:00"/>
    <m/>
    <m/>
    <m/>
    <m/>
    <m/>
  </r>
  <r>
    <n v="589302"/>
    <s v="Regression Analysis"/>
    <s v="DEMO-44313"/>
    <n v="178134"/>
    <s v="Current RTC"/>
    <s v="JIRA Analyzed"/>
    <s v="H-BND-ELGSCH-CCL 22531:Determine Eligibility Secondary/Seasonal home v3"/>
    <s v="added"/>
    <n v="25877"/>
    <s v="Closed"/>
    <s v="PAS10"/>
    <s v="vekurapati"/>
    <d v="2016-06-28T16:14:00"/>
    <n v="589302"/>
    <s v="WI0162 CA HDES Conversion"/>
    <s v="sichavan"/>
    <d v="2016-09-17T00:04:00"/>
    <s v="vdixit"/>
    <n v="2700"/>
    <s v="Sales"/>
    <m/>
    <m/>
    <s v="Eligibility"/>
    <m/>
    <m/>
    <m/>
    <m/>
    <m/>
    <n v="2"/>
    <m/>
    <m/>
    <x v="2"/>
    <s v="None"/>
    <m/>
    <m/>
    <m/>
    <s v="N/A"/>
    <s v="HO3"/>
    <s v="HO4"/>
    <s v="HO6"/>
    <m/>
    <m/>
    <s v="Error Message Validation-Error Messages that can be over-ridden"/>
    <m/>
    <s v="May be"/>
    <n v="22531"/>
    <s v="CCL"/>
    <m/>
    <x v="1"/>
    <s v="Sprint 19"/>
    <x v="3"/>
    <d v="2016-08-04T08:28:00"/>
    <m/>
    <m/>
    <m/>
    <m/>
    <m/>
  </r>
  <r>
    <n v="586898"/>
    <s v="Regression Analysis"/>
    <s v="DEMO-44312"/>
    <n v="178133"/>
    <s v="Current RTC"/>
    <s v="JIRA Analyzed"/>
    <s v="H-CONV-SUP-CA :26331 : Generate Renewal Offer Cover Letter Mortgagee Bill form 61 5155 - RETIRED"/>
    <s v="added"/>
    <n v="26332"/>
    <s v="Closed"/>
    <s v="PAS10"/>
    <s v="vekurapati"/>
    <d v="2016-06-28T16:14:00"/>
    <n v="586898"/>
    <s v="WI0162 CA HDES Conversion"/>
    <s v="sichavan"/>
    <d v="2016-09-15T15:44:00"/>
    <s v="vdixit"/>
    <n v="4800"/>
    <s v="Document Fulfillment"/>
    <m/>
    <m/>
    <s v="Generate Document"/>
    <m/>
    <m/>
    <m/>
    <m/>
    <m/>
    <n v="3"/>
    <m/>
    <m/>
    <x v="2"/>
    <s v="Manual"/>
    <m/>
    <m/>
    <m/>
    <s v="N/A"/>
    <s v="HO3"/>
    <s v="HO4"/>
    <s v="HO6"/>
    <m/>
    <m/>
    <s v="Document Generation-Mandatory Forms"/>
    <m/>
    <s v="No"/>
    <n v="26331"/>
    <s v="CA"/>
    <m/>
    <x v="0"/>
    <s v="Sprint 19"/>
    <x v="0"/>
    <d v="2016-07-22T06:12:00"/>
    <m/>
    <m/>
    <m/>
    <m/>
    <m/>
  </r>
  <r>
    <n v="490382"/>
    <s v="Regression Analysis"/>
    <s v="DEMO-44311"/>
    <n v="178132"/>
    <s v="Current RTC"/>
    <s v="JIRA Analyzed"/>
    <s v="H-CONV-SUP-CA 25179:Suppress form Generation for conversion policies"/>
    <s v="To be checked"/>
    <n v="25177"/>
    <s v="Closed"/>
    <s v="PAS10"/>
    <s v="vekurapati"/>
    <d v="2016-06-28T16:14:00"/>
    <n v="490382"/>
    <s v="WI0162 CA HDES Conversion"/>
    <s v="sichavan"/>
    <d v="2016-09-15T15:44:00"/>
    <s v="cnigam"/>
    <n v="17880"/>
    <s v="Document Fulfillment"/>
    <m/>
    <m/>
    <s v="Generate Document"/>
    <m/>
    <m/>
    <m/>
    <m/>
    <m/>
    <n v="11"/>
    <m/>
    <m/>
    <x v="2"/>
    <s v="Automation"/>
    <m/>
    <m/>
    <m/>
    <s v="N/A"/>
    <s v="HO3"/>
    <s v="HO4"/>
    <s v="HO6"/>
    <m/>
    <m/>
    <s v="Document Generation-Mandatory Forms"/>
    <m/>
    <s v="No"/>
    <n v="25179"/>
    <s v="CA"/>
    <m/>
    <x v="0"/>
    <s v="Sprint 19"/>
    <x v="0"/>
    <d v="2016-08-02T12:48:00"/>
    <m/>
    <m/>
    <m/>
    <m/>
    <m/>
  </r>
  <r>
    <n v="587158"/>
    <s v="Regression Analysis"/>
    <s v="DEMO-44310"/>
    <n v="178131"/>
    <s v="Current RTC"/>
    <s v="JIRA Analyzed"/>
    <s v="H-BND-ELGLOGH-CCL 25836 : Determine Eligibility - Log Home v05"/>
    <s v="added"/>
    <n v="25867"/>
    <s v="Closed"/>
    <s v="PAS10"/>
    <s v="vekurapati"/>
    <d v="2016-06-28T16:14:00"/>
    <n v="587158"/>
    <s v="WI0162 CA HDES Conversion"/>
    <s v="gurpkaur"/>
    <d v="2016-09-15T15:44:00"/>
    <s v="harsabhatia"/>
    <n v="4320"/>
    <s v="Sales"/>
    <m/>
    <m/>
    <s v="Eligibility"/>
    <m/>
    <m/>
    <m/>
    <m/>
    <m/>
    <n v="6"/>
    <m/>
    <m/>
    <x v="2"/>
    <s v="Automation"/>
    <m/>
    <m/>
    <m/>
    <s v="N/A"/>
    <s v="DP3"/>
    <s v="HO3"/>
    <m/>
    <m/>
    <m/>
    <s v="N/A"/>
    <m/>
    <s v="No"/>
    <n v="25836"/>
    <s v="CCL"/>
    <m/>
    <x v="1"/>
    <s v="Sprint 19"/>
    <x v="0"/>
    <d v="2016-08-26T02:37:00"/>
    <m/>
    <m/>
    <m/>
    <m/>
    <m/>
  </r>
  <r>
    <n v="586903"/>
    <s v="Regression Analysis"/>
    <s v="DEMO-44309"/>
    <n v="178130"/>
    <s v="Current RTC"/>
    <s v="JIRA Analyzed"/>
    <s v="H-CONV-SUP-CA: 26329:Generate Renewal Reminder (Mortgagee) form 61 5156_RETIRED"/>
    <s v="added"/>
    <n v="26330"/>
    <s v="Closed"/>
    <s v="PAS10"/>
    <s v="vekurapati"/>
    <d v="2016-06-28T16:14:00"/>
    <n v="586903"/>
    <s v="WI0162 CA HDES Conversion"/>
    <s v="sichavan"/>
    <d v="2016-09-15T15:44:00"/>
    <s v="cnigam"/>
    <n v="4680"/>
    <s v="Document Fulfillment"/>
    <m/>
    <m/>
    <s v="Generate Document"/>
    <m/>
    <m/>
    <m/>
    <m/>
    <m/>
    <n v="1"/>
    <m/>
    <m/>
    <x v="2"/>
    <s v="RBT"/>
    <m/>
    <m/>
    <s v="61 5156"/>
    <s v="N/A"/>
    <s v="HO3"/>
    <s v="HO4"/>
    <s v="HO6"/>
    <m/>
    <m/>
    <s v="Document Generation-Negative Approach Validation"/>
    <m/>
    <s v="Yes"/>
    <n v="26329"/>
    <s v="CA"/>
    <m/>
    <x v="0"/>
    <s v="Sprint 19"/>
    <x v="0"/>
    <d v="2016-08-01T05:11:00"/>
    <m/>
    <m/>
    <m/>
    <m/>
    <m/>
  </r>
  <r>
    <n v="586624"/>
    <s v="Regression Analysis"/>
    <s v="DEMO-44308"/>
    <n v="178129"/>
    <s v="Current RTC"/>
    <s v="JIRA Analyzed"/>
    <s v="C-DOC-WUCWCA-CA 26148:Generate WUCWCA Withdrawn Notice Document v2"/>
    <s v="added"/>
    <n v="26212"/>
    <s v="Closed"/>
    <s v="PAS10"/>
    <s v="vekurapati"/>
    <d v="2016-06-28T16:14:00"/>
    <n v="586624"/>
    <s v="WI0162 CA HDES Conversion"/>
    <s v="gurpkaur"/>
    <d v="2016-09-15T15:44:00"/>
    <s v="sichavan"/>
    <n v="128400"/>
    <s v="Conversions"/>
    <m/>
    <m/>
    <s v="Generate Documents / Triggers"/>
    <m/>
    <m/>
    <m/>
    <m/>
    <m/>
    <n v="6"/>
    <m/>
    <m/>
    <x v="2"/>
    <s v="Manual"/>
    <m/>
    <m/>
    <m/>
    <s v="N/A"/>
    <s v="DP3"/>
    <s v="HO3"/>
    <s v="HO4"/>
    <s v="HO6"/>
    <s v="PUP"/>
    <s v="Document Generation-Negative Approach Validation"/>
    <m/>
    <s v="Yes"/>
    <n v="26148"/>
    <s v="CA"/>
    <m/>
    <x v="1"/>
    <s v="Sprint 19"/>
    <x v="0"/>
    <d v="2016-08-22T06:00:00"/>
    <m/>
    <m/>
    <m/>
    <m/>
    <m/>
  </r>
  <r>
    <n v="586895"/>
    <s v="Regression Analysis"/>
    <s v="DEMO-44307"/>
    <n v="178128"/>
    <s v="Current RTC"/>
    <s v="JIRA Analyzed"/>
    <s v="H-DOC-RENREM-CA-Generate Renewal Offer Cover Letter (HO) form 61 5152"/>
    <s v="added"/>
    <n v="26411"/>
    <s v="Closed"/>
    <s v="PAS10"/>
    <s v="vekurapati"/>
    <d v="2016-06-28T16:14:00"/>
    <n v="586895"/>
    <s v="WI0162 CA HDES Conversion"/>
    <s v="gurpkaur"/>
    <d v="2016-09-15T15:44:00"/>
    <s v="sichavan"/>
    <n v="4320"/>
    <s v="Conversions"/>
    <m/>
    <m/>
    <s v="Generate Documents / Triggers"/>
    <m/>
    <m/>
    <m/>
    <m/>
    <m/>
    <n v="2"/>
    <m/>
    <m/>
    <x v="2"/>
    <s v="Automation"/>
    <m/>
    <m/>
    <m/>
    <s v="N/A"/>
    <s v="HO3"/>
    <s v="HO4"/>
    <s v="HO6"/>
    <m/>
    <m/>
    <s v="Document Generation-Mandatory Forms"/>
    <m/>
    <s v="No"/>
    <n v="26413"/>
    <s v="CA"/>
    <m/>
    <x v="0"/>
    <s v="Sprint 19"/>
    <x v="0"/>
    <d v="2016-08-21T07:54:00"/>
    <m/>
    <m/>
    <m/>
    <m/>
    <m/>
  </r>
  <r>
    <n v="591572"/>
    <s v="Regression Analysis"/>
    <s v="DEMO-44306"/>
    <n v="178127"/>
    <s v="Current RTC"/>
    <s v="JIRA Analyzed"/>
    <s v="P-BND-ELGNAEUW-26010 UT-Underwriting rules with neither Automatic Exception model nor UW Approval v03"/>
    <m/>
    <n v="26011"/>
    <s v="Non-CA"/>
    <s v="PAS10"/>
    <s v="vekurapati"/>
    <d v="2016-06-28T16:14:00"/>
    <n v="591572"/>
    <s v="WI0162 CA HDES Conversion"/>
    <s v="sichavan"/>
    <d v="2016-09-15T15:44:00"/>
    <s v="cnigam"/>
    <n v="8400"/>
    <s v="Renewal"/>
    <s v="Sales"/>
    <s v="Service"/>
    <s v="Eligibility"/>
    <m/>
    <m/>
    <m/>
    <m/>
    <m/>
    <n v="3"/>
    <m/>
    <m/>
    <x v="2"/>
    <s v="RBT"/>
    <m/>
    <m/>
    <m/>
    <s v="N/A"/>
    <s v="PUP"/>
    <m/>
    <m/>
    <m/>
    <m/>
    <s v="Rules-UW Rules"/>
    <m/>
    <s v="Yes"/>
    <n v="26010"/>
    <s v="UT"/>
    <m/>
    <x v="0"/>
    <s v="Sprint 19"/>
    <x v="3"/>
    <d v="2016-08-01T04:29:00"/>
    <m/>
    <m/>
    <m/>
    <m/>
    <m/>
  </r>
  <r>
    <n v="586818"/>
    <s v="Regression Analysis"/>
    <s v="DEMO-44305"/>
    <n v="178126"/>
    <s v="Current RTC"/>
    <s v="JIRA Analyzed"/>
    <s v="H-REN-AUTOINF-CA 25378: Apply Inflation Guard factors HO6"/>
    <s v="added"/>
    <n v="25798"/>
    <s v="WI Analysis"/>
    <s v="PAS10"/>
    <s v="vekurapati"/>
    <d v="2016-06-28T16:14:00"/>
    <n v="586818"/>
    <s v="WI0162 CA HDES Conversion"/>
    <s v="harsabhatia"/>
    <d v="2016-09-15T15:44:00"/>
    <s v="harsabhatia"/>
    <m/>
    <s v="Service"/>
    <m/>
    <m/>
    <s v="General Capability"/>
    <m/>
    <m/>
    <m/>
    <m/>
    <m/>
    <m/>
    <m/>
    <m/>
    <x v="2"/>
    <m/>
    <m/>
    <m/>
    <m/>
    <m/>
    <s v="HO6"/>
    <m/>
    <m/>
    <m/>
    <m/>
    <m/>
    <m/>
    <m/>
    <n v="25378"/>
    <s v="CA"/>
    <m/>
    <x v="1"/>
    <s v="Sprint 19"/>
    <x v="0"/>
    <m/>
    <m/>
    <m/>
    <m/>
    <m/>
    <m/>
  </r>
  <r>
    <n v="499281"/>
    <s v="Regression Analysis"/>
    <s v="DEMO-44304"/>
    <n v="178125"/>
    <s v="Current RTC"/>
    <s v="JIRA Analyzed"/>
    <s v="H-DOC-610069CNV-CA 25358:Generate Renewal Reminder (Home Banking) form 61 0069 V02"/>
    <s v="added"/>
    <n v="25356"/>
    <s v="Closed"/>
    <s v="PAS10"/>
    <s v="vekurapati"/>
    <d v="2016-06-28T16:14:00"/>
    <n v="499281"/>
    <s v="WI0162 CA HDES Conversion"/>
    <s v="sichavan"/>
    <d v="2016-09-15T15:44:00"/>
    <s v="harsabhatia"/>
    <n v="10020"/>
    <s v="Conversions"/>
    <m/>
    <m/>
    <s v="Content Accuracy, Generate Documents / Triggers"/>
    <m/>
    <m/>
    <m/>
    <m/>
    <m/>
    <n v="6"/>
    <m/>
    <m/>
    <x v="2"/>
    <s v="Automation"/>
    <s v="Manual"/>
    <s v="RBT"/>
    <m/>
    <s v="N/A"/>
    <s v="DP3"/>
    <s v="HO3"/>
    <s v="HO4"/>
    <s v="HO6"/>
    <m/>
    <s v="Document Generation-Mandatory Forms"/>
    <m/>
    <s v="No"/>
    <n v="25358"/>
    <s v="CA"/>
    <m/>
    <x v="0"/>
    <s v="Sprint 19"/>
    <x v="0"/>
    <d v="2016-08-03T07:27:00"/>
    <m/>
    <m/>
    <m/>
    <m/>
    <m/>
  </r>
  <r>
    <n v="587161"/>
    <s v="Regression Analysis"/>
    <s v="DEMO-44303"/>
    <n v="178124"/>
    <s v="Current RTC"/>
    <s v="JIRA Analyzed"/>
    <s v="H-BND-ELGDEST-CA 25834: Determine Eligibility - Detached Structure v2"/>
    <s v="added"/>
    <n v="25869"/>
    <s v="Closed"/>
    <s v="PAS10"/>
    <s v="vekurapati"/>
    <d v="2016-06-28T16:14:00"/>
    <n v="587161"/>
    <s v="WI0162 CA HDES Conversion"/>
    <s v="gurpkaur"/>
    <d v="2016-09-15T15:44:00"/>
    <s v="harsabhatia"/>
    <n v="6840"/>
    <s v="Sales"/>
    <s v="Service"/>
    <m/>
    <s v="Eligibility"/>
    <m/>
    <m/>
    <m/>
    <m/>
    <m/>
    <n v="6"/>
    <m/>
    <m/>
    <x v="2"/>
    <s v="Automation"/>
    <m/>
    <m/>
    <m/>
    <s v="N/A"/>
    <s v="DP3"/>
    <s v="HO3"/>
    <m/>
    <m/>
    <m/>
    <s v="Policy Features-Define Quote/Policy"/>
    <m/>
    <s v="No"/>
    <n v="25834"/>
    <s v="CA"/>
    <m/>
    <x v="1"/>
    <s v="Sprint 19"/>
    <x v="3"/>
    <d v="2016-08-28T04:43:00"/>
    <m/>
    <m/>
    <m/>
    <m/>
    <m/>
  </r>
  <r>
    <n v="557373"/>
    <s v="Regression Analysis"/>
    <s v="DEMO-44302"/>
    <n v="178123"/>
    <s v="Current RTC"/>
    <s v="JIRA Analyzed"/>
    <s v="H-PCQ-COVHO4-CA 24672: Determine Coverage HO-4 v4"/>
    <s v="added"/>
    <n v="24671"/>
    <s v="Secondary Review"/>
    <s v="PAS10"/>
    <s v="vekurapati"/>
    <d v="2016-06-28T16:14:00"/>
    <n v="557373"/>
    <s v="WI0162 CA HDES Conversion"/>
    <s v="gurpkaur"/>
    <d v="2016-09-15T15:44:00"/>
    <s v="harsabhatia"/>
    <n v="3960"/>
    <s v="Conversions"/>
    <m/>
    <m/>
    <s v="Define Coverages"/>
    <m/>
    <m/>
    <m/>
    <m/>
    <m/>
    <n v="8"/>
    <m/>
    <m/>
    <x v="2"/>
    <s v="Automation"/>
    <m/>
    <m/>
    <m/>
    <s v="N/A"/>
    <s v="HO4"/>
    <m/>
    <m/>
    <m/>
    <m/>
    <s v="Policy Features-Define Coverages"/>
    <m/>
    <s v="No"/>
    <n v="24672"/>
    <s v="CA"/>
    <m/>
    <x v="1"/>
    <s v="Sprint 19"/>
    <x v="0"/>
    <m/>
    <m/>
    <m/>
    <m/>
    <m/>
    <m/>
  </r>
  <r>
    <n v="587159"/>
    <s v="Regression Analysis"/>
    <s v="DEMO-44301"/>
    <n v="178122"/>
    <s v="Current RTC"/>
    <s v="JIRA Analyzed"/>
    <s v="H-BND-ELGDEST-CL 25835:Determine Eligibility - Detached Structure v5"/>
    <m/>
    <n v="25868"/>
    <s v="Non-CA"/>
    <s v="PAS10"/>
    <s v="vekurapati"/>
    <d v="2016-06-28T16:14:00"/>
    <n v="587159"/>
    <s v="WI0162 CA HDES Conversion"/>
    <s v="sichavan"/>
    <d v="2016-09-15T15:44:00"/>
    <s v="harsabhatia"/>
    <n v="8880"/>
    <s v="Renewal"/>
    <s v="Sales"/>
    <s v="Service"/>
    <s v="Eligibility"/>
    <m/>
    <m/>
    <m/>
    <m/>
    <m/>
    <n v="6"/>
    <m/>
    <m/>
    <x v="2"/>
    <s v="Automation"/>
    <m/>
    <m/>
    <m/>
    <s v="N/A"/>
    <s v="DP3"/>
    <s v="HO3"/>
    <s v="HO6"/>
    <m/>
    <m/>
    <s v="Rules-UW Rules"/>
    <m/>
    <s v="No"/>
    <n v="25835"/>
    <s v="CL"/>
    <m/>
    <x v="0"/>
    <s v="Sprint 19"/>
    <x v="3"/>
    <d v="2016-08-05T09:25:00"/>
    <m/>
    <m/>
    <m/>
    <m/>
    <m/>
  </r>
  <r>
    <n v="586882"/>
    <s v="Regression Analysis"/>
    <s v="DEMO-44300"/>
    <n v="178121"/>
    <s v="Current RTC"/>
    <s v="JIRA Analyzed"/>
    <s v="H-DOC-615154CNV-CA 26445:Generate Renewal Offer Cover Letter Mortgagee Bill form 61 5154"/>
    <s v="added"/>
    <n v="26532"/>
    <s v="Closed"/>
    <s v="PAS10"/>
    <s v="vekurapati"/>
    <d v="2016-06-28T16:14:00"/>
    <n v="586882"/>
    <s v="WI0162 CA HDES Conversion"/>
    <s v="sichavan"/>
    <d v="2016-09-15T15:44:00"/>
    <s v="harsabhatia"/>
    <n v="10980"/>
    <s v="Conversions"/>
    <m/>
    <m/>
    <s v="Content Accuracy, Generate Documents / Triggers"/>
    <m/>
    <m/>
    <m/>
    <m/>
    <m/>
    <n v="5"/>
    <m/>
    <m/>
    <x v="2"/>
    <s v="Automation"/>
    <s v="RBT"/>
    <m/>
    <m/>
    <s v="N/A"/>
    <s v="DP3"/>
    <s v="HO3"/>
    <s v="HO6"/>
    <m/>
    <m/>
    <s v="Document Generation-Mandatory Forms"/>
    <m/>
    <s v="No"/>
    <n v="26445"/>
    <s v="CA"/>
    <m/>
    <x v="0"/>
    <s v="Sprint 19"/>
    <x v="0"/>
    <d v="2016-08-19T08:33:00"/>
    <m/>
    <m/>
    <m/>
    <m/>
    <m/>
  </r>
  <r>
    <n v="557691"/>
    <s v="Regression Analysis"/>
    <s v="DEMO-44299"/>
    <n v="178120"/>
    <s v="Current RTC"/>
    <s v="JIRA Analyzed"/>
    <s v="H-PRI-PROPVAL-CA 25814: Capture Property Value v3"/>
    <s v="added"/>
    <n v="25815"/>
    <s v="Closed"/>
    <s v="PAS10"/>
    <s v="vekurapati"/>
    <d v="2016-06-28T16:14:00"/>
    <n v="557691"/>
    <s v="WI0162 CA HDES Conversion"/>
    <s v="gurpkaur"/>
    <d v="2016-09-15T15:44:00"/>
    <s v="harsabhatia"/>
    <n v="8040"/>
    <s v="Sales"/>
    <s v="Service"/>
    <m/>
    <s v="Define Quote Policy"/>
    <m/>
    <m/>
    <m/>
    <m/>
    <m/>
    <n v="9"/>
    <m/>
    <m/>
    <x v="1"/>
    <m/>
    <m/>
    <m/>
    <m/>
    <s v="Capturing Information"/>
    <s v="DP3"/>
    <s v="HO3"/>
    <s v="HO6"/>
    <m/>
    <m/>
    <s v="UI Validation-Field formats, limits and list of values"/>
    <m/>
    <s v="No"/>
    <n v="25814"/>
    <s v="CA"/>
    <m/>
    <x v="1"/>
    <s v="Sprint 19"/>
    <x v="3"/>
    <d v="2016-08-28T05:26:00"/>
    <m/>
    <m/>
    <m/>
    <m/>
    <m/>
  </r>
  <r>
    <n v="591571"/>
    <s v="Regression Analysis"/>
    <s v="DEMO-44298"/>
    <n v="178119"/>
    <s v="Current RTC"/>
    <s v="JIRA Analyzed"/>
    <s v="P-BND-ELGNAEUW-26028 CA PUP Underwriting rules with neither Automatic Exception model nor UW Approval v03"/>
    <s v="added"/>
    <n v="26029"/>
    <s v="Closed"/>
    <s v="PAS10"/>
    <s v="vekurapati"/>
    <d v="2016-06-28T16:14:00"/>
    <n v="591571"/>
    <s v="WI0162 CA HDES Conversion"/>
    <s v="gurpkaur"/>
    <d v="2016-09-15T15:44:00"/>
    <s v="harsabhatia"/>
    <n v="3600"/>
    <m/>
    <m/>
    <m/>
    <m/>
    <m/>
    <m/>
    <m/>
    <m/>
    <m/>
    <n v="6"/>
    <m/>
    <m/>
    <x v="1"/>
    <s v="None"/>
    <m/>
    <m/>
    <m/>
    <s v="Error message validation"/>
    <s v="PUP"/>
    <m/>
    <m/>
    <m/>
    <m/>
    <s v="Error Message Validation-Helptext messages"/>
    <m/>
    <s v="No"/>
    <n v="26028"/>
    <s v="CA"/>
    <m/>
    <x v="1"/>
    <s v="Sprint 19"/>
    <x v="3"/>
    <d v="2016-08-23T05:52:00"/>
    <m/>
    <m/>
    <m/>
    <m/>
    <m/>
  </r>
  <r>
    <n v="408227"/>
    <s v="Regression Analysis"/>
    <s v="DEMO-44297"/>
    <n v="178118"/>
    <s v="Current RTC"/>
    <s v="JIRA Analyzed"/>
    <s v="H-DOC-RENREM-CA 25176:Renewal WURRCA Insurance Renewal Reminder v2"/>
    <s v="added"/>
    <n v="25174"/>
    <s v="Closed"/>
    <s v="PAS10"/>
    <s v="vekurapati"/>
    <d v="2016-06-28T16:14:00"/>
    <n v="408227"/>
    <s v="WI0162 CA HDES Conversion"/>
    <s v="gurpkaur"/>
    <d v="2016-09-15T15:44:00"/>
    <s v="sichavan"/>
    <n v="11160"/>
    <s v="Conversions"/>
    <m/>
    <m/>
    <s v="Generate Documents / Triggers"/>
    <m/>
    <m/>
    <m/>
    <m/>
    <m/>
    <n v="2"/>
    <m/>
    <m/>
    <x v="2"/>
    <s v="Automation"/>
    <m/>
    <m/>
    <s v="WURRCA"/>
    <s v="N/A"/>
    <s v="DP3"/>
    <s v="HO3"/>
    <s v="HO6"/>
    <m/>
    <m/>
    <s v="Document Generation-Mandatory Forms"/>
    <m/>
    <s v="May be"/>
    <n v="25176"/>
    <s v="CA"/>
    <m/>
    <x v="1"/>
    <s v="Sprint 19"/>
    <x v="3"/>
    <d v="2016-08-28T05:39:00"/>
    <m/>
    <m/>
    <m/>
    <m/>
    <m/>
  </r>
  <r>
    <n v="586622"/>
    <s v="Regression Analysis"/>
    <s v="DEMO-44296"/>
    <n v="178117"/>
    <s v="Current RTC"/>
    <s v="JIRA Analyzed"/>
    <s v="C-DOC-AH64XX-CA 26203:Generate AH64XX Expiration Notice"/>
    <s v="added"/>
    <n v="26210"/>
    <s v="Closed"/>
    <s v="PAS10"/>
    <s v="vekurapati"/>
    <d v="2016-06-28T16:14:00"/>
    <n v="586622"/>
    <s v="WI0162 CA HDES Conversion"/>
    <s v="gurpkaur"/>
    <d v="2016-09-15T15:44:00"/>
    <s v="sichavan"/>
    <n v="11220"/>
    <s v="Conversions"/>
    <m/>
    <m/>
    <s v="Generate Documents / Triggers"/>
    <m/>
    <m/>
    <m/>
    <m/>
    <m/>
    <n v="4"/>
    <m/>
    <m/>
    <x v="2"/>
    <s v="Automation"/>
    <s v="Manual"/>
    <m/>
    <m/>
    <s v="N/A"/>
    <s v="DP3"/>
    <s v="HO3"/>
    <s v="HO4"/>
    <s v="HO6"/>
    <s v="PUP"/>
    <s v="Document Generation-Mandatory Forms"/>
    <m/>
    <s v="May be"/>
    <n v="26203"/>
    <s v="CA"/>
    <m/>
    <x v="1"/>
    <s v="Sprint 19"/>
    <x v="0"/>
    <d v="2016-08-21T02:56:00"/>
    <m/>
    <m/>
    <m/>
    <m/>
    <m/>
  </r>
  <r>
    <n v="586588"/>
    <s v="Regression Analysis"/>
    <s v="DEMO-44295"/>
    <n v="178116"/>
    <s v="Current RTC"/>
    <s v="JIRA Analyzed"/>
    <s v="C-DOC-WU67CA-CA 25418:Generate Lapse Notice-Eligible for Reinstatement v3"/>
    <s v="added"/>
    <n v="25524"/>
    <s v="Closed"/>
    <s v="PAS10"/>
    <s v="vekurapati"/>
    <d v="2016-06-28T16:14:00"/>
    <n v="586588"/>
    <s v="WI0162 CA HDES Conversion"/>
    <s v="gurpkaur"/>
    <d v="2016-09-15T15:44:00"/>
    <s v="sichavan"/>
    <n v="2580"/>
    <s v="Conversions"/>
    <m/>
    <m/>
    <s v="Generate Documents / Triggers"/>
    <m/>
    <m/>
    <m/>
    <m/>
    <m/>
    <n v="3"/>
    <m/>
    <m/>
    <x v="1"/>
    <s v="None"/>
    <m/>
    <m/>
    <m/>
    <s v="Covered as a part of Other US"/>
    <s v="DP3"/>
    <s v="HO3"/>
    <s v="HO4"/>
    <s v="HO6"/>
    <s v="PUP"/>
    <s v="Document Generation-Negative Approach Validation"/>
    <m/>
    <s v="Yes"/>
    <n v="25418"/>
    <s v="CA"/>
    <m/>
    <x v="1"/>
    <s v="Sprint 19"/>
    <x v="0"/>
    <d v="2016-08-21T08:03:00"/>
    <m/>
    <m/>
    <m/>
    <m/>
    <m/>
  </r>
  <r>
    <n v="586626"/>
    <s v="Regression Analysis"/>
    <s v="DEMO-44294"/>
    <n v="178115"/>
    <s v="Current RTC"/>
    <s v="JIRA Analyzed"/>
    <s v="C-DOC-BFC-CA 26204: BFC Requirements and Print Order v3"/>
    <m/>
    <n v="26204"/>
    <s v="HVT"/>
    <s v="PAS10"/>
    <s v="vekurapati"/>
    <d v="2016-06-28T16:14:00"/>
    <n v="586626"/>
    <s v="WI0162 CA HDES Conversion"/>
    <s v="shrbanerjee"/>
    <d v="2016-09-15T15:44:00"/>
    <s v="sichavan"/>
    <m/>
    <m/>
    <m/>
    <m/>
    <m/>
    <m/>
    <m/>
    <m/>
    <m/>
    <m/>
    <m/>
    <m/>
    <m/>
    <x v="0"/>
    <s v="HVT"/>
    <m/>
    <m/>
    <m/>
    <m/>
    <m/>
    <m/>
    <m/>
    <m/>
    <m/>
    <m/>
    <m/>
    <m/>
    <m/>
    <s v="CA"/>
    <m/>
    <x v="0"/>
    <s v="Sprint 19"/>
    <x v="4"/>
    <m/>
    <m/>
    <m/>
    <m/>
    <m/>
    <m/>
  </r>
  <r>
    <n v="586890"/>
    <s v="Regression Analysis"/>
    <s v="DEMO-44293"/>
    <n v="178114"/>
    <s v="Current RTC"/>
    <s v="JIRA Analyzed"/>
    <s v="C-INT-MOVPOLCNV-CA 27167: Move Policy from one customer to another"/>
    <s v="added"/>
    <n v="26541"/>
    <s v="Closed"/>
    <s v="PAS10"/>
    <s v="vekurapati"/>
    <d v="2016-06-28T16:14:00"/>
    <n v="586890"/>
    <s v="WI0162 CA HDES Conversion"/>
    <s v="sichavan"/>
    <d v="2016-09-15T15:44:00"/>
    <s v="harsabhatia"/>
    <n v="9300"/>
    <s v="Conversions"/>
    <m/>
    <m/>
    <s v="General Capability"/>
    <m/>
    <m/>
    <m/>
    <m/>
    <m/>
    <n v="7"/>
    <m/>
    <s v="C-HO-HO6-CA-861-CNV"/>
    <x v="2"/>
    <s v="Manual"/>
    <m/>
    <m/>
    <m/>
    <s v="N/A"/>
    <s v="DP3"/>
    <s v="HO3"/>
    <s v="HO4"/>
    <s v="HO6"/>
    <s v="PUP"/>
    <s v="UI Validation-Field formats, limits and list of values"/>
    <m/>
    <s v="No"/>
    <n v="27167"/>
    <s v="CA"/>
    <m/>
    <x v="0"/>
    <s v="Sprint 19"/>
    <x v="0"/>
    <d v="2016-08-17T06:02:00"/>
    <m/>
    <m/>
    <m/>
    <m/>
    <m/>
  </r>
  <r>
    <n v="557388"/>
    <s v="Regression Analysis"/>
    <s v="DEMO-44292"/>
    <n v="178113"/>
    <s v="Current RTC"/>
    <s v="JIRA Analyzed"/>
    <s v="H-PCQ-COVHO6-CA 24705: Determine Coverage HO-6 v3"/>
    <s v="To be checked"/>
    <n v="24704"/>
    <s v="Closed"/>
    <s v="PAS10"/>
    <s v="vekurapati"/>
    <d v="2016-06-28T16:14:00"/>
    <n v="557388"/>
    <s v="WI0162 CA HDES Conversion"/>
    <s v="gurpkaur"/>
    <d v="2016-09-15T15:44:00"/>
    <s v="harsabhatia"/>
    <n v="7020"/>
    <s v="Conversions"/>
    <m/>
    <m/>
    <s v="Define Coverages"/>
    <m/>
    <m/>
    <m/>
    <m/>
    <m/>
    <n v="4"/>
    <m/>
    <m/>
    <x v="1"/>
    <s v="Automation"/>
    <m/>
    <m/>
    <m/>
    <s v="UI validation"/>
    <s v="HO6"/>
    <m/>
    <m/>
    <m/>
    <m/>
    <s v="Policy Features-Define Coverages"/>
    <m/>
    <s v="No"/>
    <n v="24705"/>
    <s v="CA"/>
    <m/>
    <x v="1"/>
    <s v="Sprint 19"/>
    <x v="3"/>
    <d v="2016-08-28T05:34:00"/>
    <m/>
    <m/>
    <m/>
    <m/>
    <m/>
  </r>
  <r>
    <n v="500517"/>
    <s v="Regression Analysis"/>
    <s v="DEMO-44291"/>
    <n v="178112"/>
    <s v="Current RTC"/>
    <s v="JIRA Analyzed"/>
    <s v="H-BND-ELGAE6-CA: 25090:Determine Eligibility Automated Exception 6 v2"/>
    <s v="added"/>
    <n v="25094"/>
    <s v="Closed"/>
    <s v="PAS10"/>
    <s v="vekurapati"/>
    <d v="2016-06-28T16:14:00"/>
    <n v="500517"/>
    <s v="WI0162 CA HDES Conversion"/>
    <s v="gurpkaur"/>
    <d v="2016-09-15T15:44:00"/>
    <s v="harsabhatia"/>
    <n v="9600"/>
    <s v="Conversions"/>
    <m/>
    <m/>
    <s v="Eligibility"/>
    <m/>
    <m/>
    <m/>
    <m/>
    <m/>
    <n v="4"/>
    <m/>
    <m/>
    <x v="2"/>
    <s v="Automation"/>
    <m/>
    <m/>
    <m/>
    <s v="N/A"/>
    <s v="DP3"/>
    <s v="HO3"/>
    <s v="HO6"/>
    <m/>
    <m/>
    <s v="Rules-Automated Exceptions"/>
    <m/>
    <s v="Yes"/>
    <n v="25090"/>
    <s v="CA"/>
    <m/>
    <x v="1"/>
    <s v="Sprint 19"/>
    <x v="3"/>
    <d v="2016-08-24T03:40:00"/>
    <m/>
    <m/>
    <m/>
    <m/>
    <m/>
  </r>
  <r>
    <n v="586891"/>
    <s v="Regression Analysis"/>
    <s v="DEMO-44290"/>
    <n v="178111"/>
    <s v="Current RTC"/>
    <s v="JIRA Analyzed"/>
    <s v="C-DOC-AHRBXX-CA Generate AHRBXX Renewal Bill"/>
    <s v="added"/>
    <n v="26486"/>
    <s v="Closed"/>
    <s v="PAS10"/>
    <s v="vekurapati"/>
    <d v="2016-06-28T16:14:00"/>
    <n v="586891"/>
    <s v="WI0162 CA HDES Conversion"/>
    <s v="gurpkaur"/>
    <d v="2016-09-15T15:44:00"/>
    <s v="sichavan"/>
    <n v="7200"/>
    <s v="Conversions"/>
    <m/>
    <m/>
    <s v="Generate Documents / Triggers"/>
    <m/>
    <m/>
    <m/>
    <m/>
    <m/>
    <n v="8"/>
    <m/>
    <m/>
    <x v="2"/>
    <s v="Automation"/>
    <m/>
    <m/>
    <m/>
    <s v="N/A"/>
    <s v="DP3"/>
    <s v="HO3"/>
    <s v="HO4"/>
    <s v="HO6"/>
    <s v="PUP"/>
    <s v="Document Generation-Mandatory Forms"/>
    <m/>
    <s v="No"/>
    <n v="26446"/>
    <s v="CA"/>
    <m/>
    <x v="1"/>
    <s v="Sprint 19"/>
    <x v="0"/>
    <d v="2016-08-26T07:59:00"/>
    <m/>
    <m/>
    <m/>
    <m/>
    <m/>
  </r>
  <r>
    <n v="586906"/>
    <s v="Regression Analysis"/>
    <s v="DEMO-44289"/>
    <n v="178110"/>
    <s v="Current RTC"/>
    <s v="JIRA Analyzed"/>
    <s v="H-CONV-SUP-CA: 26327 :Generate Renewal Reminder (Mortgagee) form 61 0071_RETIRED"/>
    <s v="added"/>
    <n v="26328"/>
    <s v="Closed"/>
    <s v="PAS10"/>
    <s v="vekurapati"/>
    <d v="2016-06-28T16:14:00"/>
    <n v="586906"/>
    <s v="WI0162 CA HDES Conversion"/>
    <s v="sichavan"/>
    <d v="2016-09-15T15:44:00"/>
    <s v="cnigam"/>
    <n v="3660"/>
    <s v="Document Fulfillment"/>
    <m/>
    <m/>
    <s v="Generate Document"/>
    <m/>
    <m/>
    <m/>
    <m/>
    <m/>
    <n v="1"/>
    <m/>
    <m/>
    <x v="2"/>
    <s v="RBT"/>
    <m/>
    <m/>
    <s v="WUNECA"/>
    <s v="N/A"/>
    <s v="DP3"/>
    <s v="HO3"/>
    <s v="HO4"/>
    <s v="HO6"/>
    <m/>
    <s v="Document Generation-Negative Approach Validation"/>
    <m/>
    <s v="May be"/>
    <n v="26327"/>
    <s v="CA"/>
    <m/>
    <x v="0"/>
    <s v="Sprint 19"/>
    <x v="0"/>
    <d v="2016-08-01T04:07:00"/>
    <m/>
    <m/>
    <m/>
    <m/>
    <m/>
  </r>
  <r>
    <n v="587153"/>
    <s v="Regression Analysis"/>
    <s v="DEMO-44288"/>
    <n v="178109"/>
    <s v="Current RTC"/>
    <s v="JIRA Analyzed"/>
    <s v="H-UWA-ACSMGT-CL-26508-UW Rules Authority Level - New Business &amp; Endorsements"/>
    <m/>
    <n v="26516"/>
    <s v="Non-CA"/>
    <s v="PAS10"/>
    <s v="vekurapati"/>
    <d v="2016-06-28T16:14:00"/>
    <n v="587153"/>
    <s v="WI0162 CA HDES Conversion"/>
    <s v="sichavan"/>
    <d v="2016-09-15T15:44:00"/>
    <s v="vdixit"/>
    <n v="4800"/>
    <s v="Sales"/>
    <m/>
    <m/>
    <s v="Approval/Override"/>
    <m/>
    <m/>
    <m/>
    <m/>
    <m/>
    <n v="2"/>
    <m/>
    <m/>
    <x v="1"/>
    <s v="None"/>
    <m/>
    <m/>
    <m/>
    <s v="Covered as a part of Other US"/>
    <s v="DP3"/>
    <s v="HO3"/>
    <s v="HO4"/>
    <s v="HO6"/>
    <m/>
    <s v="Rules-UW Rules"/>
    <m/>
    <s v="No"/>
    <n v="26508"/>
    <s v="CL"/>
    <m/>
    <x v="0"/>
    <s v="Sprint 19"/>
    <x v="3"/>
    <d v="2016-08-04T08:44:00"/>
    <m/>
    <m/>
    <m/>
    <m/>
    <m/>
  </r>
  <r>
    <n v="586844"/>
    <s v="Regression Analysis"/>
    <s v="DEMO-44287"/>
    <n v="178108"/>
    <s v="Current RTC"/>
    <s v="JIRA Analyzed"/>
    <s v="H-REN-AUTOINF-CA 25379:Apply Inflation Guard factors HO3 DP3 v2"/>
    <s v="To be checked"/>
    <n v="27278"/>
    <s v="WI Analysis"/>
    <s v="PAS10"/>
    <s v="vekurapati"/>
    <d v="2016-06-28T16:14:00"/>
    <n v="586844"/>
    <s v="WI0162 CA HDES Conversion"/>
    <s v="harsabhatia"/>
    <d v="2016-09-15T15:44:00"/>
    <s v="harsabhatia"/>
    <m/>
    <m/>
    <m/>
    <m/>
    <m/>
    <m/>
    <m/>
    <m/>
    <m/>
    <m/>
    <m/>
    <m/>
    <m/>
    <x v="2"/>
    <m/>
    <m/>
    <m/>
    <m/>
    <m/>
    <s v="DP3"/>
    <s v="HO3"/>
    <m/>
    <m/>
    <m/>
    <m/>
    <m/>
    <m/>
    <n v="25379"/>
    <s v="CA"/>
    <m/>
    <x v="1"/>
    <s v="Sprint 19"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 rowPageCount="1" colPageCount="1"/>
  <pivotFields count="57"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numFmtId="22"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multipleItemSelectionAllowed="1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48"/>
    <field x="31"/>
  </rowFields>
  <rowItems count="8">
    <i>
      <x/>
    </i>
    <i r="1">
      <x/>
    </i>
    <i r="1">
      <x v="1"/>
    </i>
    <i>
      <x v="1"/>
    </i>
    <i r="1">
      <x/>
    </i>
    <i r="1">
      <x v="1"/>
    </i>
    <i r="1">
      <x v="2"/>
    </i>
    <i t="grand">
      <x/>
    </i>
  </rowItems>
  <colItems count="1">
    <i/>
  </colItems>
  <pageFields count="1">
    <pageField fld="50" hier="-1"/>
  </pageFields>
  <dataFields count="1">
    <dataField name="Count of Issue ke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4:B33" firstHeaderRow="1" firstDataRow="1" firstDataCol="1"/>
  <pivotFields count="46"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43"/>
    <field x="27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Issue ke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A4" sqref="A4"/>
    </sheetView>
  </sheetViews>
  <sheetFormatPr defaultRowHeight="14.5" x14ac:dyDescent="0.35"/>
  <cols>
    <col min="1" max="1" width="20.7265625" customWidth="1"/>
    <col min="2" max="2" width="15.81640625" bestFit="1" customWidth="1"/>
  </cols>
  <sheetData>
    <row r="1" spans="1:2" x14ac:dyDescent="0.35">
      <c r="A1" s="2" t="s">
        <v>34</v>
      </c>
      <c r="B1" t="s">
        <v>436</v>
      </c>
    </row>
    <row r="3" spans="1:2" x14ac:dyDescent="0.35">
      <c r="A3" s="2" t="s">
        <v>211</v>
      </c>
      <c r="B3" t="s">
        <v>214</v>
      </c>
    </row>
    <row r="4" spans="1:2" x14ac:dyDescent="0.35">
      <c r="A4" s="3" t="s">
        <v>66</v>
      </c>
      <c r="B4" s="4">
        <v>29</v>
      </c>
    </row>
    <row r="5" spans="1:2" x14ac:dyDescent="0.35">
      <c r="A5" s="5" t="s">
        <v>60</v>
      </c>
      <c r="B5" s="4">
        <v>11</v>
      </c>
    </row>
    <row r="6" spans="1:2" x14ac:dyDescent="0.35">
      <c r="A6" s="5" t="s">
        <v>78</v>
      </c>
      <c r="B6" s="4">
        <v>18</v>
      </c>
    </row>
    <row r="7" spans="1:2" x14ac:dyDescent="0.35">
      <c r="A7" s="3" t="s">
        <v>212</v>
      </c>
      <c r="B7" s="4">
        <v>26</v>
      </c>
    </row>
    <row r="8" spans="1:2" x14ac:dyDescent="0.35">
      <c r="A8" s="5" t="s">
        <v>60</v>
      </c>
      <c r="B8" s="4">
        <v>4</v>
      </c>
    </row>
    <row r="9" spans="1:2" x14ac:dyDescent="0.35">
      <c r="A9" s="5" t="s">
        <v>78</v>
      </c>
      <c r="B9" s="4">
        <v>16</v>
      </c>
    </row>
    <row r="10" spans="1:2" x14ac:dyDescent="0.35">
      <c r="A10" s="5" t="s">
        <v>212</v>
      </c>
      <c r="B10" s="4">
        <v>6</v>
      </c>
    </row>
    <row r="11" spans="1:2" x14ac:dyDescent="0.35">
      <c r="A11" s="3" t="s">
        <v>213</v>
      </c>
      <c r="B11" s="4">
        <v>55</v>
      </c>
    </row>
    <row r="24" spans="1:8" x14ac:dyDescent="0.35">
      <c r="A24" s="2" t="s">
        <v>211</v>
      </c>
      <c r="B24" t="s">
        <v>214</v>
      </c>
      <c r="F24">
        <v>22</v>
      </c>
      <c r="G24" t="s">
        <v>226</v>
      </c>
    </row>
    <row r="25" spans="1:8" x14ac:dyDescent="0.35">
      <c r="A25" s="3" t="s">
        <v>66</v>
      </c>
      <c r="B25" s="4">
        <v>29</v>
      </c>
    </row>
    <row r="26" spans="1:8" x14ac:dyDescent="0.35">
      <c r="A26" s="5" t="s">
        <v>60</v>
      </c>
      <c r="B26" s="4">
        <v>11</v>
      </c>
      <c r="G26" t="s">
        <v>227</v>
      </c>
    </row>
    <row r="27" spans="1:8" x14ac:dyDescent="0.35">
      <c r="A27" s="5" t="s">
        <v>78</v>
      </c>
      <c r="B27" s="4">
        <v>15</v>
      </c>
    </row>
    <row r="28" spans="1:8" x14ac:dyDescent="0.35">
      <c r="A28" s="5" t="s">
        <v>212</v>
      </c>
      <c r="B28" s="4">
        <v>3</v>
      </c>
    </row>
    <row r="29" spans="1:8" x14ac:dyDescent="0.35">
      <c r="A29" s="3" t="s">
        <v>212</v>
      </c>
      <c r="B29" s="4">
        <v>16</v>
      </c>
      <c r="G29">
        <v>1</v>
      </c>
      <c r="H29" t="s">
        <v>228</v>
      </c>
    </row>
    <row r="30" spans="1:8" x14ac:dyDescent="0.35">
      <c r="A30" s="5" t="s">
        <v>60</v>
      </c>
      <c r="B30" s="4">
        <v>1</v>
      </c>
      <c r="G30">
        <v>2</v>
      </c>
    </row>
    <row r="31" spans="1:8" x14ac:dyDescent="0.35">
      <c r="A31" s="5" t="s">
        <v>78</v>
      </c>
      <c r="B31" s="4">
        <v>12</v>
      </c>
    </row>
    <row r="32" spans="1:8" x14ac:dyDescent="0.35">
      <c r="A32" s="5" t="s">
        <v>212</v>
      </c>
      <c r="B32" s="4">
        <v>3</v>
      </c>
    </row>
    <row r="33" spans="1:11" x14ac:dyDescent="0.35">
      <c r="A33" s="3" t="s">
        <v>213</v>
      </c>
      <c r="B33" s="4">
        <v>45</v>
      </c>
    </row>
    <row r="37" spans="1:11" x14ac:dyDescent="0.35">
      <c r="B37" t="s">
        <v>218</v>
      </c>
    </row>
    <row r="38" spans="1:11" x14ac:dyDescent="0.35">
      <c r="A38" t="s">
        <v>215</v>
      </c>
      <c r="B38">
        <v>8</v>
      </c>
      <c r="D38" t="s">
        <v>217</v>
      </c>
    </row>
    <row r="39" spans="1:11" x14ac:dyDescent="0.35">
      <c r="A39" t="s">
        <v>216</v>
      </c>
      <c r="B39">
        <v>7</v>
      </c>
    </row>
    <row r="40" spans="1:11" x14ac:dyDescent="0.35">
      <c r="A40" t="s">
        <v>217</v>
      </c>
      <c r="B40">
        <v>9</v>
      </c>
    </row>
    <row r="42" spans="1:11" x14ac:dyDescent="0.35">
      <c r="B42" t="s">
        <v>220</v>
      </c>
      <c r="C42" t="s">
        <v>222</v>
      </c>
      <c r="D42" t="s">
        <v>223</v>
      </c>
      <c r="E42" t="s">
        <v>221</v>
      </c>
      <c r="F42" t="s">
        <v>225</v>
      </c>
      <c r="K42" t="s">
        <v>229</v>
      </c>
    </row>
    <row r="43" spans="1:11" x14ac:dyDescent="0.35">
      <c r="A43" t="s">
        <v>219</v>
      </c>
      <c r="B43" s="13" t="s">
        <v>224</v>
      </c>
      <c r="C43" s="13"/>
      <c r="D43" s="13"/>
      <c r="E43" s="13"/>
      <c r="F43" s="13" t="s">
        <v>227</v>
      </c>
      <c r="G43" s="13"/>
      <c r="H43" s="13"/>
      <c r="I43" s="13"/>
      <c r="J43" s="13"/>
      <c r="K43" s="13"/>
    </row>
  </sheetData>
  <mergeCells count="2">
    <mergeCell ref="B43:E43"/>
    <mergeCell ref="F43:K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workbookViewId="0">
      <selection activeCell="D6" sqref="D6"/>
    </sheetView>
  </sheetViews>
  <sheetFormatPr defaultRowHeight="14.5" x14ac:dyDescent="0.35"/>
  <cols>
    <col min="3" max="3" width="13.36328125" customWidth="1"/>
    <col min="4" max="4" width="13.08984375" customWidth="1"/>
    <col min="6" max="6" width="25.6328125" customWidth="1"/>
  </cols>
  <sheetData>
    <row r="1" spans="1:40" x14ac:dyDescent="0.35">
      <c r="A1" t="s">
        <v>230</v>
      </c>
      <c r="B1" t="s">
        <v>231</v>
      </c>
      <c r="C1" s="7" t="s">
        <v>427</v>
      </c>
      <c r="D1" s="7" t="s">
        <v>399</v>
      </c>
      <c r="E1" t="s">
        <v>232</v>
      </c>
      <c r="F1" t="s">
        <v>233</v>
      </c>
      <c r="G1" t="s">
        <v>234</v>
      </c>
      <c r="H1" t="s">
        <v>5</v>
      </c>
      <c r="I1" t="s">
        <v>235</v>
      </c>
      <c r="J1" t="s">
        <v>236</v>
      </c>
      <c r="K1" t="s">
        <v>3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260</v>
      </c>
      <c r="AJ1" t="s">
        <v>261</v>
      </c>
      <c r="AK1" t="s">
        <v>262</v>
      </c>
      <c r="AL1" t="s">
        <v>263</v>
      </c>
      <c r="AM1" t="s">
        <v>264</v>
      </c>
      <c r="AN1" t="s">
        <v>265</v>
      </c>
    </row>
    <row r="2" spans="1:40" x14ac:dyDescent="0.35">
      <c r="A2">
        <v>586844</v>
      </c>
      <c r="B2" t="s">
        <v>266</v>
      </c>
      <c r="C2" t="s">
        <v>428</v>
      </c>
      <c r="D2" t="str">
        <f>VLOOKUP(A2,JIRA_26_09!A:F,6,0)</f>
        <v>JIRA Analyzed</v>
      </c>
      <c r="E2" t="s">
        <v>267</v>
      </c>
      <c r="F2" t="s">
        <v>39</v>
      </c>
      <c r="G2" t="s">
        <v>268</v>
      </c>
      <c r="H2" t="s">
        <v>43</v>
      </c>
      <c r="I2">
        <v>2.5</v>
      </c>
      <c r="J2">
        <v>2</v>
      </c>
      <c r="K2" t="s">
        <v>210</v>
      </c>
      <c r="M2" t="s">
        <v>269</v>
      </c>
      <c r="N2" t="s">
        <v>270</v>
      </c>
      <c r="O2" t="s">
        <v>271</v>
      </c>
      <c r="P2">
        <v>10000</v>
      </c>
      <c r="Q2" t="s">
        <v>272</v>
      </c>
      <c r="R2">
        <v>593043</v>
      </c>
      <c r="T2" t="s">
        <v>273</v>
      </c>
      <c r="U2" t="s">
        <v>41</v>
      </c>
      <c r="V2" t="s">
        <v>41</v>
      </c>
      <c r="W2" t="b">
        <v>1</v>
      </c>
      <c r="X2" t="s">
        <v>274</v>
      </c>
      <c r="AA2" t="s">
        <v>275</v>
      </c>
      <c r="AB2" t="s">
        <v>53</v>
      </c>
      <c r="AC2" t="s">
        <v>276</v>
      </c>
      <c r="AD2" t="b">
        <v>1</v>
      </c>
      <c r="AF2">
        <v>25379</v>
      </c>
      <c r="AI2" t="s">
        <v>38</v>
      </c>
      <c r="AJ2" s="1">
        <v>42548.5</v>
      </c>
      <c r="AK2" t="s">
        <v>38</v>
      </c>
      <c r="AL2" t="s">
        <v>38</v>
      </c>
      <c r="AN2" t="s">
        <v>67</v>
      </c>
    </row>
    <row r="3" spans="1:40" x14ac:dyDescent="0.35">
      <c r="A3">
        <v>679094</v>
      </c>
      <c r="C3" t="s">
        <v>428</v>
      </c>
      <c r="D3" t="e">
        <f>VLOOKUP(A3,JIRA_26_09!A:F,6,0)</f>
        <v>#N/A</v>
      </c>
      <c r="E3" t="s">
        <v>267</v>
      </c>
      <c r="F3" t="s">
        <v>39</v>
      </c>
      <c r="G3" t="s">
        <v>277</v>
      </c>
      <c r="H3" t="s">
        <v>278</v>
      </c>
      <c r="I3" t="s">
        <v>273</v>
      </c>
      <c r="J3">
        <v>3</v>
      </c>
      <c r="K3" t="s">
        <v>279</v>
      </c>
      <c r="L3" t="s">
        <v>280</v>
      </c>
      <c r="M3" t="s">
        <v>269</v>
      </c>
      <c r="N3" t="s">
        <v>270</v>
      </c>
      <c r="O3" t="s">
        <v>281</v>
      </c>
      <c r="P3">
        <v>10001</v>
      </c>
      <c r="Q3" t="s">
        <v>280</v>
      </c>
      <c r="T3" t="s">
        <v>273</v>
      </c>
      <c r="U3" t="s">
        <v>41</v>
      </c>
      <c r="V3" t="s">
        <v>41</v>
      </c>
      <c r="W3" t="b">
        <v>1</v>
      </c>
      <c r="X3" t="s">
        <v>282</v>
      </c>
      <c r="AA3" t="s">
        <v>283</v>
      </c>
      <c r="AB3" t="s">
        <v>53</v>
      </c>
      <c r="AC3" t="s">
        <v>276</v>
      </c>
      <c r="AD3" t="b">
        <v>1</v>
      </c>
      <c r="AF3">
        <v>25380</v>
      </c>
      <c r="AH3" t="s">
        <v>38</v>
      </c>
      <c r="AI3" t="s">
        <v>38</v>
      </c>
      <c r="AJ3" s="1">
        <v>42633.5</v>
      </c>
      <c r="AN3" t="s">
        <v>42</v>
      </c>
    </row>
    <row r="4" spans="1:40" x14ac:dyDescent="0.35">
      <c r="A4">
        <v>679096</v>
      </c>
      <c r="C4" t="s">
        <v>428</v>
      </c>
      <c r="D4" t="e">
        <f>VLOOKUP(A4,JIRA_26_09!A:F,6,0)</f>
        <v>#N/A</v>
      </c>
      <c r="E4" t="s">
        <v>267</v>
      </c>
      <c r="F4" t="s">
        <v>39</v>
      </c>
      <c r="G4" t="s">
        <v>268</v>
      </c>
      <c r="H4" t="s">
        <v>278</v>
      </c>
      <c r="I4" t="s">
        <v>273</v>
      </c>
      <c r="J4">
        <v>3</v>
      </c>
      <c r="K4" t="s">
        <v>284</v>
      </c>
      <c r="L4" t="s">
        <v>280</v>
      </c>
      <c r="M4" t="s">
        <v>269</v>
      </c>
      <c r="N4" t="s">
        <v>270</v>
      </c>
      <c r="O4" t="s">
        <v>281</v>
      </c>
      <c r="P4">
        <v>10001</v>
      </c>
      <c r="Q4" t="s">
        <v>280</v>
      </c>
      <c r="T4" t="s">
        <v>273</v>
      </c>
      <c r="U4" t="s">
        <v>41</v>
      </c>
      <c r="V4" t="s">
        <v>41</v>
      </c>
      <c r="W4" t="b">
        <v>1</v>
      </c>
      <c r="X4" t="s">
        <v>282</v>
      </c>
      <c r="AA4" t="s">
        <v>283</v>
      </c>
      <c r="AB4" t="s">
        <v>53</v>
      </c>
      <c r="AC4" t="s">
        <v>276</v>
      </c>
      <c r="AD4" t="b">
        <v>1</v>
      </c>
      <c r="AF4">
        <v>25378</v>
      </c>
      <c r="AH4" t="s">
        <v>38</v>
      </c>
      <c r="AI4" t="s">
        <v>38</v>
      </c>
      <c r="AJ4" s="1">
        <v>42633.5</v>
      </c>
      <c r="AN4" t="s">
        <v>42</v>
      </c>
    </row>
    <row r="5" spans="1:40" x14ac:dyDescent="0.35">
      <c r="A5">
        <v>587153</v>
      </c>
      <c r="B5" t="s">
        <v>266</v>
      </c>
      <c r="C5" t="s">
        <v>428</v>
      </c>
      <c r="D5" t="str">
        <f>VLOOKUP(A5,JIRA_26_09!A:F,6,0)</f>
        <v>JIRA Analyzed</v>
      </c>
      <c r="E5" t="s">
        <v>285</v>
      </c>
      <c r="F5" t="s">
        <v>39</v>
      </c>
      <c r="G5" t="s">
        <v>286</v>
      </c>
      <c r="H5" t="s">
        <v>100</v>
      </c>
      <c r="I5">
        <v>4</v>
      </c>
      <c r="J5">
        <v>2</v>
      </c>
      <c r="K5" t="s">
        <v>287</v>
      </c>
      <c r="M5" t="s">
        <v>269</v>
      </c>
      <c r="N5" t="s">
        <v>270</v>
      </c>
      <c r="O5" t="s">
        <v>271</v>
      </c>
      <c r="P5">
        <v>10000</v>
      </c>
      <c r="Q5" t="s">
        <v>288</v>
      </c>
      <c r="R5">
        <v>593043</v>
      </c>
      <c r="T5" t="s">
        <v>273</v>
      </c>
      <c r="U5" t="s">
        <v>289</v>
      </c>
      <c r="V5" t="s">
        <v>289</v>
      </c>
      <c r="W5" t="b">
        <v>1</v>
      </c>
      <c r="X5" t="s">
        <v>290</v>
      </c>
      <c r="AA5" t="s">
        <v>291</v>
      </c>
      <c r="AB5" t="s">
        <v>292</v>
      </c>
      <c r="AC5" t="s">
        <v>293</v>
      </c>
      <c r="AD5" t="b">
        <v>1</v>
      </c>
      <c r="AF5">
        <v>26508</v>
      </c>
      <c r="AI5" t="s">
        <v>38</v>
      </c>
      <c r="AJ5" s="1">
        <v>42548.5</v>
      </c>
      <c r="AK5" t="s">
        <v>38</v>
      </c>
      <c r="AL5" t="s">
        <v>38</v>
      </c>
      <c r="AN5" t="s">
        <v>67</v>
      </c>
    </row>
    <row r="6" spans="1:40" x14ac:dyDescent="0.35">
      <c r="A6">
        <v>586898</v>
      </c>
      <c r="B6" t="s">
        <v>266</v>
      </c>
      <c r="C6" t="s">
        <v>428</v>
      </c>
      <c r="D6" t="str">
        <f>VLOOKUP(A6,JIRA_26_09!A:F,6,0)</f>
        <v>JIRA Analyzed</v>
      </c>
      <c r="E6" t="s">
        <v>267</v>
      </c>
      <c r="F6" t="s">
        <v>39</v>
      </c>
      <c r="G6" t="s">
        <v>294</v>
      </c>
      <c r="H6" t="s">
        <v>43</v>
      </c>
      <c r="I6">
        <v>1.5</v>
      </c>
      <c r="J6">
        <v>3</v>
      </c>
      <c r="K6" t="s">
        <v>295</v>
      </c>
      <c r="M6" t="s">
        <v>269</v>
      </c>
      <c r="N6" t="s">
        <v>270</v>
      </c>
      <c r="O6" t="s">
        <v>271</v>
      </c>
      <c r="P6">
        <v>10000</v>
      </c>
      <c r="R6">
        <v>593043</v>
      </c>
      <c r="T6" t="s">
        <v>273</v>
      </c>
      <c r="U6" t="s">
        <v>273</v>
      </c>
      <c r="V6" t="s">
        <v>41</v>
      </c>
      <c r="W6" t="b">
        <v>1</v>
      </c>
      <c r="X6" t="s">
        <v>290</v>
      </c>
      <c r="AA6" t="s">
        <v>275</v>
      </c>
      <c r="AB6" t="s">
        <v>273</v>
      </c>
      <c r="AC6" t="s">
        <v>273</v>
      </c>
      <c r="AD6" t="b">
        <v>1</v>
      </c>
      <c r="AF6">
        <v>26331</v>
      </c>
      <c r="AI6" t="s">
        <v>38</v>
      </c>
      <c r="AJ6" s="1">
        <v>42548.5</v>
      </c>
      <c r="AK6" t="s">
        <v>38</v>
      </c>
      <c r="AL6" t="s">
        <v>38</v>
      </c>
      <c r="AN6" t="s">
        <v>67</v>
      </c>
    </row>
    <row r="7" spans="1:40" x14ac:dyDescent="0.35">
      <c r="A7">
        <v>589302</v>
      </c>
      <c r="B7" t="s">
        <v>266</v>
      </c>
      <c r="C7" t="s">
        <v>428</v>
      </c>
      <c r="D7" t="str">
        <f>VLOOKUP(A7,JIRA_26_09!A:F,6,0)</f>
        <v>JIRA Analyzed</v>
      </c>
      <c r="E7" t="s">
        <v>285</v>
      </c>
      <c r="F7" t="s">
        <v>39</v>
      </c>
      <c r="G7" t="s">
        <v>296</v>
      </c>
      <c r="H7" t="s">
        <v>100</v>
      </c>
      <c r="I7">
        <v>1</v>
      </c>
      <c r="J7">
        <v>2</v>
      </c>
      <c r="K7" t="s">
        <v>154</v>
      </c>
      <c r="M7" t="s">
        <v>269</v>
      </c>
      <c r="N7" t="s">
        <v>270</v>
      </c>
      <c r="O7" t="s">
        <v>271</v>
      </c>
      <c r="P7">
        <v>10000</v>
      </c>
      <c r="Q7" t="s">
        <v>288</v>
      </c>
      <c r="R7">
        <v>593043</v>
      </c>
      <c r="T7" t="s">
        <v>273</v>
      </c>
      <c r="U7" t="s">
        <v>92</v>
      </c>
      <c r="V7" t="s">
        <v>92</v>
      </c>
      <c r="W7" t="b">
        <v>1</v>
      </c>
      <c r="X7" t="s">
        <v>297</v>
      </c>
      <c r="AA7" t="s">
        <v>275</v>
      </c>
      <c r="AB7" t="s">
        <v>298</v>
      </c>
      <c r="AC7" t="s">
        <v>293</v>
      </c>
      <c r="AD7" t="b">
        <v>1</v>
      </c>
      <c r="AF7">
        <v>22531</v>
      </c>
      <c r="AI7" t="s">
        <v>38</v>
      </c>
      <c r="AJ7" s="1">
        <v>42548.5</v>
      </c>
      <c r="AK7" t="s">
        <v>38</v>
      </c>
      <c r="AL7" t="s">
        <v>38</v>
      </c>
      <c r="AN7" t="s">
        <v>67</v>
      </c>
    </row>
    <row r="8" spans="1:40" x14ac:dyDescent="0.35">
      <c r="A8">
        <v>587117</v>
      </c>
      <c r="B8" t="s">
        <v>266</v>
      </c>
      <c r="C8" t="s">
        <v>428</v>
      </c>
      <c r="D8" t="str">
        <f>VLOOKUP(A8,JIRA_26_09!A:F,6,0)</f>
        <v>JIRA Analyzed</v>
      </c>
      <c r="E8" t="s">
        <v>267</v>
      </c>
      <c r="F8" t="s">
        <v>39</v>
      </c>
      <c r="G8" t="s">
        <v>299</v>
      </c>
      <c r="H8" t="s">
        <v>43</v>
      </c>
      <c r="I8">
        <v>2</v>
      </c>
      <c r="J8">
        <v>2</v>
      </c>
      <c r="K8" t="s">
        <v>146</v>
      </c>
      <c r="M8" t="s">
        <v>269</v>
      </c>
      <c r="N8" t="s">
        <v>270</v>
      </c>
      <c r="O8" t="s">
        <v>271</v>
      </c>
      <c r="P8">
        <v>10000</v>
      </c>
      <c r="Q8" t="s">
        <v>300</v>
      </c>
      <c r="R8">
        <v>593043</v>
      </c>
      <c r="T8" t="s">
        <v>273</v>
      </c>
      <c r="U8" t="s">
        <v>41</v>
      </c>
      <c r="V8" t="s">
        <v>41</v>
      </c>
      <c r="W8" t="b">
        <v>1</v>
      </c>
      <c r="X8" t="s">
        <v>290</v>
      </c>
      <c r="AA8" t="s">
        <v>275</v>
      </c>
      <c r="AB8" t="s">
        <v>301</v>
      </c>
      <c r="AC8" t="s">
        <v>293</v>
      </c>
      <c r="AD8" t="b">
        <v>1</v>
      </c>
      <c r="AF8">
        <v>25723</v>
      </c>
      <c r="AI8" t="s">
        <v>38</v>
      </c>
      <c r="AJ8" s="1">
        <v>42548.5</v>
      </c>
      <c r="AK8" t="s">
        <v>38</v>
      </c>
      <c r="AL8" t="s">
        <v>38</v>
      </c>
      <c r="AN8" t="s">
        <v>67</v>
      </c>
    </row>
    <row r="9" spans="1:40" x14ac:dyDescent="0.35">
      <c r="A9">
        <v>587148</v>
      </c>
      <c r="B9" t="s">
        <v>266</v>
      </c>
      <c r="C9" t="s">
        <v>428</v>
      </c>
      <c r="D9" t="str">
        <f>VLOOKUP(A9,JIRA_26_09!A:F,6,0)</f>
        <v>JIRA Analyzed</v>
      </c>
      <c r="E9" t="s">
        <v>267</v>
      </c>
      <c r="F9" t="s">
        <v>39</v>
      </c>
      <c r="G9" t="s">
        <v>302</v>
      </c>
      <c r="H9" t="s">
        <v>43</v>
      </c>
      <c r="I9">
        <v>4</v>
      </c>
      <c r="J9">
        <v>2</v>
      </c>
      <c r="K9" t="s">
        <v>148</v>
      </c>
      <c r="M9" t="s">
        <v>269</v>
      </c>
      <c r="N9" t="s">
        <v>270</v>
      </c>
      <c r="O9" t="s">
        <v>271</v>
      </c>
      <c r="P9">
        <v>10000</v>
      </c>
      <c r="Q9" t="s">
        <v>288</v>
      </c>
      <c r="R9">
        <v>593043</v>
      </c>
      <c r="T9" t="s">
        <v>273</v>
      </c>
      <c r="U9" t="s">
        <v>41</v>
      </c>
      <c r="V9" t="s">
        <v>41</v>
      </c>
      <c r="W9" t="b">
        <v>1</v>
      </c>
      <c r="X9" t="s">
        <v>290</v>
      </c>
      <c r="AA9" t="s">
        <v>303</v>
      </c>
      <c r="AB9" t="s">
        <v>292</v>
      </c>
      <c r="AC9" t="s">
        <v>293</v>
      </c>
      <c r="AD9" t="b">
        <v>1</v>
      </c>
      <c r="AF9">
        <v>26507</v>
      </c>
      <c r="AI9" t="s">
        <v>38</v>
      </c>
      <c r="AJ9" s="1">
        <v>42548.5</v>
      </c>
      <c r="AK9" t="s">
        <v>38</v>
      </c>
      <c r="AL9" t="s">
        <v>38</v>
      </c>
      <c r="AN9" t="s">
        <v>67</v>
      </c>
    </row>
    <row r="10" spans="1:40" x14ac:dyDescent="0.35">
      <c r="A10">
        <v>589306</v>
      </c>
      <c r="B10" t="s">
        <v>266</v>
      </c>
      <c r="C10" t="s">
        <v>428</v>
      </c>
      <c r="D10" t="str">
        <f>VLOOKUP(A10,JIRA_26_09!A:F,6,0)</f>
        <v>JIRA Analyzed</v>
      </c>
      <c r="E10" t="s">
        <v>267</v>
      </c>
      <c r="F10" t="s">
        <v>39</v>
      </c>
      <c r="G10" t="s">
        <v>304</v>
      </c>
      <c r="H10" t="s">
        <v>100</v>
      </c>
      <c r="I10">
        <v>1</v>
      </c>
      <c r="J10">
        <v>2</v>
      </c>
      <c r="K10" t="s">
        <v>144</v>
      </c>
      <c r="M10" t="s">
        <v>269</v>
      </c>
      <c r="N10" t="s">
        <v>270</v>
      </c>
      <c r="O10" t="s">
        <v>271</v>
      </c>
      <c r="P10">
        <v>10000</v>
      </c>
      <c r="Q10" t="s">
        <v>288</v>
      </c>
      <c r="R10">
        <v>593043</v>
      </c>
      <c r="T10" t="s">
        <v>273</v>
      </c>
      <c r="U10" t="s">
        <v>41</v>
      </c>
      <c r="V10" t="s">
        <v>41</v>
      </c>
      <c r="W10" t="b">
        <v>1</v>
      </c>
      <c r="X10" t="s">
        <v>305</v>
      </c>
      <c r="AA10" t="s">
        <v>275</v>
      </c>
      <c r="AB10" t="s">
        <v>306</v>
      </c>
      <c r="AC10" t="s">
        <v>293</v>
      </c>
      <c r="AD10" t="b">
        <v>1</v>
      </c>
      <c r="AF10">
        <v>24586</v>
      </c>
      <c r="AI10" t="s">
        <v>38</v>
      </c>
      <c r="AJ10" s="1">
        <v>42548.5</v>
      </c>
      <c r="AK10" t="s">
        <v>38</v>
      </c>
      <c r="AL10" t="s">
        <v>38</v>
      </c>
      <c r="AN10" t="s">
        <v>67</v>
      </c>
    </row>
    <row r="11" spans="1:40" x14ac:dyDescent="0.35">
      <c r="A11">
        <v>586906</v>
      </c>
      <c r="B11" t="s">
        <v>266</v>
      </c>
      <c r="C11" t="s">
        <v>428</v>
      </c>
      <c r="D11" t="str">
        <f>VLOOKUP(A11,JIRA_26_09!A:F,6,0)</f>
        <v>JIRA Analyzed</v>
      </c>
      <c r="E11" t="s">
        <v>267</v>
      </c>
      <c r="F11" t="s">
        <v>39</v>
      </c>
      <c r="G11" t="s">
        <v>294</v>
      </c>
      <c r="H11" t="s">
        <v>43</v>
      </c>
      <c r="I11">
        <v>4</v>
      </c>
      <c r="J11">
        <v>3</v>
      </c>
      <c r="K11" t="s">
        <v>207</v>
      </c>
      <c r="M11" t="s">
        <v>269</v>
      </c>
      <c r="N11" t="s">
        <v>270</v>
      </c>
      <c r="O11" t="s">
        <v>271</v>
      </c>
      <c r="P11">
        <v>10000</v>
      </c>
      <c r="R11">
        <v>593043</v>
      </c>
      <c r="T11" t="s">
        <v>273</v>
      </c>
      <c r="U11" t="s">
        <v>273</v>
      </c>
      <c r="V11" t="s">
        <v>41</v>
      </c>
      <c r="W11" t="b">
        <v>1</v>
      </c>
      <c r="X11" t="s">
        <v>290</v>
      </c>
      <c r="AA11" t="s">
        <v>275</v>
      </c>
      <c r="AB11" t="s">
        <v>273</v>
      </c>
      <c r="AC11" t="s">
        <v>273</v>
      </c>
      <c r="AD11" t="b">
        <v>1</v>
      </c>
      <c r="AF11">
        <v>26327</v>
      </c>
      <c r="AI11" t="s">
        <v>38</v>
      </c>
      <c r="AJ11" s="1">
        <v>42548.5</v>
      </c>
      <c r="AK11" t="s">
        <v>38</v>
      </c>
      <c r="AL11" t="s">
        <v>38</v>
      </c>
      <c r="AN11" t="s">
        <v>67</v>
      </c>
    </row>
    <row r="12" spans="1:40" x14ac:dyDescent="0.35">
      <c r="A12">
        <v>586623</v>
      </c>
      <c r="B12" t="s">
        <v>266</v>
      </c>
      <c r="C12" t="s">
        <v>428</v>
      </c>
      <c r="D12" t="str">
        <f>VLOOKUP(A12,JIRA_26_09!A:F,6,0)</f>
        <v>JIRA Analyzed</v>
      </c>
      <c r="E12" t="s">
        <v>267</v>
      </c>
      <c r="F12" t="s">
        <v>39</v>
      </c>
      <c r="G12" t="s">
        <v>307</v>
      </c>
      <c r="H12" t="s">
        <v>43</v>
      </c>
      <c r="I12">
        <v>2</v>
      </c>
      <c r="J12">
        <v>2</v>
      </c>
      <c r="K12" t="s">
        <v>308</v>
      </c>
      <c r="M12" t="s">
        <v>269</v>
      </c>
      <c r="N12" t="s">
        <v>270</v>
      </c>
      <c r="O12" t="s">
        <v>271</v>
      </c>
      <c r="P12">
        <v>10000</v>
      </c>
      <c r="Q12" t="s">
        <v>309</v>
      </c>
      <c r="R12">
        <v>593043</v>
      </c>
      <c r="T12" t="s">
        <v>273</v>
      </c>
      <c r="U12" t="s">
        <v>41</v>
      </c>
      <c r="V12" t="s">
        <v>41</v>
      </c>
      <c r="W12" t="b">
        <v>1</v>
      </c>
      <c r="X12" t="s">
        <v>290</v>
      </c>
      <c r="AA12" t="s">
        <v>310</v>
      </c>
      <c r="AB12" t="s">
        <v>311</v>
      </c>
      <c r="AC12" t="s">
        <v>311</v>
      </c>
      <c r="AD12" t="b">
        <v>1</v>
      </c>
      <c r="AF12">
        <v>25734</v>
      </c>
      <c r="AI12" t="s">
        <v>38</v>
      </c>
      <c r="AJ12" s="1">
        <v>42548.5</v>
      </c>
      <c r="AK12" t="s">
        <v>38</v>
      </c>
      <c r="AL12" t="s">
        <v>38</v>
      </c>
      <c r="AN12" t="s">
        <v>67</v>
      </c>
    </row>
    <row r="13" spans="1:40" x14ac:dyDescent="0.35">
      <c r="A13">
        <v>589297</v>
      </c>
      <c r="B13" t="s">
        <v>266</v>
      </c>
      <c r="C13" t="s">
        <v>428</v>
      </c>
      <c r="D13" t="str">
        <f>VLOOKUP(A13,JIRA_26_09!A:F,6,0)</f>
        <v>JIRA Analyzed</v>
      </c>
      <c r="E13" t="s">
        <v>285</v>
      </c>
      <c r="F13" t="s">
        <v>39</v>
      </c>
      <c r="G13" t="s">
        <v>312</v>
      </c>
      <c r="H13" t="s">
        <v>43</v>
      </c>
      <c r="I13">
        <v>1</v>
      </c>
      <c r="J13">
        <v>2</v>
      </c>
      <c r="K13" t="s">
        <v>138</v>
      </c>
      <c r="M13" t="s">
        <v>269</v>
      </c>
      <c r="N13" t="s">
        <v>270</v>
      </c>
      <c r="O13" t="s">
        <v>271</v>
      </c>
      <c r="P13">
        <v>10000</v>
      </c>
      <c r="Q13" t="s">
        <v>288</v>
      </c>
      <c r="R13">
        <v>593043</v>
      </c>
      <c r="T13" t="s">
        <v>273</v>
      </c>
      <c r="U13" t="s">
        <v>92</v>
      </c>
      <c r="V13" t="s">
        <v>92</v>
      </c>
      <c r="W13" t="b">
        <v>1</v>
      </c>
      <c r="X13" t="s">
        <v>274</v>
      </c>
      <c r="AA13" t="s">
        <v>310</v>
      </c>
      <c r="AB13" t="s">
        <v>298</v>
      </c>
      <c r="AC13" t="s">
        <v>293</v>
      </c>
      <c r="AD13" t="b">
        <v>1</v>
      </c>
      <c r="AF13">
        <v>24729</v>
      </c>
      <c r="AI13" t="s">
        <v>38</v>
      </c>
      <c r="AJ13" s="1">
        <v>42548.5</v>
      </c>
      <c r="AK13" t="s">
        <v>38</v>
      </c>
      <c r="AL13" t="s">
        <v>38</v>
      </c>
      <c r="AN13" t="s">
        <v>67</v>
      </c>
    </row>
    <row r="14" spans="1:40" x14ac:dyDescent="0.35">
      <c r="A14">
        <v>586897</v>
      </c>
      <c r="B14" t="s">
        <v>266</v>
      </c>
      <c r="C14" t="s">
        <v>428</v>
      </c>
      <c r="D14" t="str">
        <f>VLOOKUP(A14,JIRA_26_09!A:F,6,0)</f>
        <v>JIRA Analyzed</v>
      </c>
      <c r="E14" t="s">
        <v>267</v>
      </c>
      <c r="F14" t="s">
        <v>39</v>
      </c>
      <c r="G14" t="s">
        <v>313</v>
      </c>
      <c r="H14" t="s">
        <v>43</v>
      </c>
      <c r="I14">
        <v>2.5</v>
      </c>
      <c r="J14">
        <v>2</v>
      </c>
      <c r="K14" t="s">
        <v>314</v>
      </c>
      <c r="M14" t="s">
        <v>269</v>
      </c>
      <c r="N14" t="s">
        <v>270</v>
      </c>
      <c r="O14" t="s">
        <v>271</v>
      </c>
      <c r="P14">
        <v>10000</v>
      </c>
      <c r="Q14" t="s">
        <v>315</v>
      </c>
      <c r="R14" t="s">
        <v>316</v>
      </c>
      <c r="T14" t="s">
        <v>273</v>
      </c>
      <c r="U14" t="s">
        <v>273</v>
      </c>
      <c r="V14" t="s">
        <v>41</v>
      </c>
      <c r="W14" t="b">
        <v>1</v>
      </c>
      <c r="X14" t="s">
        <v>305</v>
      </c>
      <c r="AA14" t="s">
        <v>303</v>
      </c>
      <c r="AB14" t="s">
        <v>273</v>
      </c>
      <c r="AC14" t="s">
        <v>273</v>
      </c>
      <c r="AD14" t="b">
        <v>1</v>
      </c>
      <c r="AF14">
        <v>26407</v>
      </c>
      <c r="AI14" t="s">
        <v>38</v>
      </c>
      <c r="AJ14" s="1">
        <v>42548.5</v>
      </c>
      <c r="AK14" t="s">
        <v>38</v>
      </c>
      <c r="AL14" t="s">
        <v>38</v>
      </c>
      <c r="AN14" t="s">
        <v>67</v>
      </c>
    </row>
    <row r="15" spans="1:40" x14ac:dyDescent="0.35">
      <c r="A15">
        <v>587150</v>
      </c>
      <c r="B15" t="s">
        <v>266</v>
      </c>
      <c r="C15" t="s">
        <v>428</v>
      </c>
      <c r="D15" t="str">
        <f>VLOOKUP(A15,JIRA_26_09!A:F,6,0)</f>
        <v>JIRA Analyzed</v>
      </c>
      <c r="E15" t="s">
        <v>267</v>
      </c>
      <c r="F15" t="s">
        <v>39</v>
      </c>
      <c r="G15" t="s">
        <v>317</v>
      </c>
      <c r="H15" t="s">
        <v>43</v>
      </c>
      <c r="I15">
        <v>11</v>
      </c>
      <c r="J15">
        <v>2</v>
      </c>
      <c r="K15" t="s">
        <v>128</v>
      </c>
      <c r="M15" t="s">
        <v>269</v>
      </c>
      <c r="N15" t="s">
        <v>270</v>
      </c>
      <c r="O15" t="s">
        <v>271</v>
      </c>
      <c r="P15">
        <v>10000</v>
      </c>
      <c r="Q15" t="s">
        <v>318</v>
      </c>
      <c r="R15">
        <v>593043</v>
      </c>
      <c r="T15" t="s">
        <v>273</v>
      </c>
      <c r="U15" t="s">
        <v>41</v>
      </c>
      <c r="V15" t="s">
        <v>41</v>
      </c>
      <c r="W15" t="b">
        <v>1</v>
      </c>
      <c r="X15" t="s">
        <v>319</v>
      </c>
      <c r="AA15" t="s">
        <v>291</v>
      </c>
      <c r="AB15" t="s">
        <v>320</v>
      </c>
      <c r="AC15" t="s">
        <v>293</v>
      </c>
      <c r="AD15" t="b">
        <v>1</v>
      </c>
      <c r="AF15">
        <v>25736</v>
      </c>
      <c r="AI15" t="s">
        <v>38</v>
      </c>
      <c r="AJ15" s="1">
        <v>42548.5</v>
      </c>
      <c r="AK15" t="s">
        <v>38</v>
      </c>
      <c r="AL15" t="s">
        <v>38</v>
      </c>
      <c r="AN15" t="s">
        <v>67</v>
      </c>
    </row>
    <row r="16" spans="1:40" x14ac:dyDescent="0.35">
      <c r="A16">
        <v>586905</v>
      </c>
      <c r="B16" t="s">
        <v>266</v>
      </c>
      <c r="C16" t="s">
        <v>428</v>
      </c>
      <c r="D16" t="str">
        <f>VLOOKUP(A16,JIRA_26_09!A:F,6,0)</f>
        <v>JIRA Analyzed</v>
      </c>
      <c r="E16" t="s">
        <v>267</v>
      </c>
      <c r="F16" t="s">
        <v>39</v>
      </c>
      <c r="G16" t="s">
        <v>321</v>
      </c>
      <c r="H16" t="s">
        <v>43</v>
      </c>
      <c r="I16">
        <v>3</v>
      </c>
      <c r="J16">
        <v>2</v>
      </c>
      <c r="K16" t="s">
        <v>132</v>
      </c>
      <c r="M16" t="s">
        <v>269</v>
      </c>
      <c r="N16" t="s">
        <v>270</v>
      </c>
      <c r="O16" t="s">
        <v>271</v>
      </c>
      <c r="P16">
        <v>10000</v>
      </c>
      <c r="Q16" t="s">
        <v>315</v>
      </c>
      <c r="R16">
        <v>566291</v>
      </c>
      <c r="T16" t="s">
        <v>273</v>
      </c>
      <c r="U16" t="s">
        <v>41</v>
      </c>
      <c r="V16" t="s">
        <v>41</v>
      </c>
      <c r="W16" t="b">
        <v>1</v>
      </c>
      <c r="X16" t="s">
        <v>290</v>
      </c>
      <c r="AA16" t="s">
        <v>303</v>
      </c>
      <c r="AB16" t="s">
        <v>311</v>
      </c>
      <c r="AC16" t="s">
        <v>311</v>
      </c>
      <c r="AD16" t="b">
        <v>1</v>
      </c>
      <c r="AF16">
        <v>26530</v>
      </c>
      <c r="AI16" t="s">
        <v>38</v>
      </c>
      <c r="AJ16" s="1">
        <v>42548.5</v>
      </c>
      <c r="AK16" t="s">
        <v>38</v>
      </c>
      <c r="AL16" t="s">
        <v>38</v>
      </c>
      <c r="AN16" t="s">
        <v>67</v>
      </c>
    </row>
    <row r="17" spans="1:40" x14ac:dyDescent="0.35">
      <c r="A17">
        <v>586891</v>
      </c>
      <c r="B17" t="s">
        <v>266</v>
      </c>
      <c r="C17" t="s">
        <v>428</v>
      </c>
      <c r="D17" t="str">
        <f>VLOOKUP(A17,JIRA_26_09!A:F,6,0)</f>
        <v>JIRA Analyzed</v>
      </c>
      <c r="E17" t="s">
        <v>267</v>
      </c>
      <c r="F17" t="s">
        <v>39</v>
      </c>
      <c r="G17" t="s">
        <v>322</v>
      </c>
      <c r="H17" t="s">
        <v>43</v>
      </c>
      <c r="I17">
        <v>6</v>
      </c>
      <c r="J17">
        <v>3</v>
      </c>
      <c r="K17" t="s">
        <v>205</v>
      </c>
      <c r="M17" t="s">
        <v>269</v>
      </c>
      <c r="N17" t="s">
        <v>270</v>
      </c>
      <c r="O17" t="s">
        <v>271</v>
      </c>
      <c r="P17">
        <v>10000</v>
      </c>
      <c r="R17">
        <v>593043</v>
      </c>
      <c r="T17" t="s">
        <v>273</v>
      </c>
      <c r="U17" t="s">
        <v>273</v>
      </c>
      <c r="V17" t="s">
        <v>41</v>
      </c>
      <c r="W17" t="b">
        <v>1</v>
      </c>
      <c r="X17" t="s">
        <v>290</v>
      </c>
      <c r="AA17" t="s">
        <v>291</v>
      </c>
      <c r="AB17" t="s">
        <v>273</v>
      </c>
      <c r="AC17" t="s">
        <v>273</v>
      </c>
      <c r="AD17" t="b">
        <v>1</v>
      </c>
      <c r="AF17">
        <v>26446</v>
      </c>
      <c r="AI17" t="s">
        <v>38</v>
      </c>
      <c r="AJ17" s="1">
        <v>42548.5</v>
      </c>
      <c r="AK17" t="s">
        <v>38</v>
      </c>
      <c r="AL17" t="s">
        <v>38</v>
      </c>
      <c r="AN17" t="s">
        <v>67</v>
      </c>
    </row>
    <row r="18" spans="1:40" x14ac:dyDescent="0.35">
      <c r="A18">
        <v>500517</v>
      </c>
      <c r="B18" t="s">
        <v>266</v>
      </c>
      <c r="C18" t="s">
        <v>428</v>
      </c>
      <c r="D18" t="str">
        <f>VLOOKUP(A18,JIRA_26_09!A:F,6,0)</f>
        <v>JIRA Analyzed</v>
      </c>
      <c r="E18" t="s">
        <v>267</v>
      </c>
      <c r="F18" t="s">
        <v>39</v>
      </c>
      <c r="G18" t="s">
        <v>323</v>
      </c>
      <c r="H18" t="s">
        <v>100</v>
      </c>
      <c r="I18">
        <v>2.5</v>
      </c>
      <c r="J18">
        <v>2</v>
      </c>
      <c r="K18" t="s">
        <v>202</v>
      </c>
      <c r="M18" t="s">
        <v>269</v>
      </c>
      <c r="N18" t="s">
        <v>270</v>
      </c>
      <c r="O18" t="s">
        <v>271</v>
      </c>
      <c r="P18">
        <v>10000</v>
      </c>
      <c r="Q18" t="s">
        <v>324</v>
      </c>
      <c r="R18">
        <v>593043</v>
      </c>
      <c r="T18" t="s">
        <v>273</v>
      </c>
      <c r="U18" t="s">
        <v>41</v>
      </c>
      <c r="V18" t="s">
        <v>41</v>
      </c>
      <c r="W18" t="b">
        <v>1</v>
      </c>
      <c r="X18" t="s">
        <v>305</v>
      </c>
      <c r="AA18" t="s">
        <v>275</v>
      </c>
      <c r="AB18" t="s">
        <v>298</v>
      </c>
      <c r="AC18" t="s">
        <v>325</v>
      </c>
      <c r="AD18" t="b">
        <v>1</v>
      </c>
      <c r="AE18" t="s">
        <v>326</v>
      </c>
      <c r="AF18">
        <v>25090</v>
      </c>
      <c r="AG18" t="s">
        <v>327</v>
      </c>
      <c r="AH18" t="s">
        <v>327</v>
      </c>
      <c r="AI18" t="s">
        <v>38</v>
      </c>
      <c r="AJ18" s="1">
        <v>42548.5</v>
      </c>
      <c r="AK18" t="s">
        <v>38</v>
      </c>
      <c r="AL18" t="s">
        <v>38</v>
      </c>
      <c r="AM18" t="s">
        <v>327</v>
      </c>
      <c r="AN18" t="s">
        <v>67</v>
      </c>
    </row>
    <row r="19" spans="1:40" x14ac:dyDescent="0.35">
      <c r="A19">
        <v>499274</v>
      </c>
      <c r="B19" t="s">
        <v>266</v>
      </c>
      <c r="C19" t="s">
        <v>428</v>
      </c>
      <c r="D19" t="str">
        <f>VLOOKUP(A19,JIRA_26_09!A:F,6,0)</f>
        <v>JIRA Analyzed</v>
      </c>
      <c r="E19" t="s">
        <v>267</v>
      </c>
      <c r="F19" t="s">
        <v>39</v>
      </c>
      <c r="G19" t="s">
        <v>294</v>
      </c>
      <c r="H19" t="s">
        <v>43</v>
      </c>
      <c r="I19">
        <v>2</v>
      </c>
      <c r="J19">
        <v>3</v>
      </c>
      <c r="K19" t="s">
        <v>125</v>
      </c>
      <c r="M19" t="s">
        <v>269</v>
      </c>
      <c r="N19" t="s">
        <v>270</v>
      </c>
      <c r="O19" t="s">
        <v>271</v>
      </c>
      <c r="P19">
        <v>10000</v>
      </c>
      <c r="R19">
        <v>593043</v>
      </c>
      <c r="T19" t="s">
        <v>273</v>
      </c>
      <c r="U19" t="s">
        <v>273</v>
      </c>
      <c r="V19" t="s">
        <v>41</v>
      </c>
      <c r="W19" t="b">
        <v>1</v>
      </c>
      <c r="X19" t="s">
        <v>290</v>
      </c>
      <c r="AA19" t="s">
        <v>303</v>
      </c>
      <c r="AB19" t="s">
        <v>273</v>
      </c>
      <c r="AC19" t="s">
        <v>273</v>
      </c>
      <c r="AD19" t="b">
        <v>1</v>
      </c>
      <c r="AE19" t="s">
        <v>328</v>
      </c>
      <c r="AF19">
        <v>25434</v>
      </c>
      <c r="AG19" t="s">
        <v>327</v>
      </c>
      <c r="AH19" t="s">
        <v>327</v>
      </c>
      <c r="AI19" t="s">
        <v>38</v>
      </c>
      <c r="AJ19" s="1">
        <v>42548.5</v>
      </c>
      <c r="AK19" t="s">
        <v>38</v>
      </c>
      <c r="AL19" t="s">
        <v>38</v>
      </c>
      <c r="AM19" t="s">
        <v>327</v>
      </c>
      <c r="AN19" t="s">
        <v>67</v>
      </c>
    </row>
    <row r="20" spans="1:40" x14ac:dyDescent="0.35">
      <c r="A20">
        <v>452300</v>
      </c>
      <c r="B20" t="s">
        <v>266</v>
      </c>
      <c r="C20" t="s">
        <v>428</v>
      </c>
      <c r="D20" t="str">
        <f>VLOOKUP(A20,JIRA_26_09!A:F,6,0)</f>
        <v>JIRA Analyzed</v>
      </c>
      <c r="E20" t="s">
        <v>267</v>
      </c>
      <c r="F20" t="s">
        <v>39</v>
      </c>
      <c r="G20" t="s">
        <v>329</v>
      </c>
      <c r="H20" t="s">
        <v>330</v>
      </c>
      <c r="I20">
        <v>4</v>
      </c>
      <c r="J20">
        <v>3</v>
      </c>
      <c r="K20" t="s">
        <v>331</v>
      </c>
      <c r="L20" t="s">
        <v>332</v>
      </c>
      <c r="M20" t="s">
        <v>269</v>
      </c>
      <c r="N20" t="s">
        <v>270</v>
      </c>
      <c r="O20" t="s">
        <v>271</v>
      </c>
      <c r="P20">
        <v>10000</v>
      </c>
      <c r="Q20" t="s">
        <v>332</v>
      </c>
      <c r="R20">
        <v>593043</v>
      </c>
      <c r="T20" t="s">
        <v>273</v>
      </c>
      <c r="U20" t="s">
        <v>41</v>
      </c>
      <c r="V20" t="s">
        <v>41</v>
      </c>
      <c r="W20" t="b">
        <v>1</v>
      </c>
      <c r="X20" t="s">
        <v>305</v>
      </c>
      <c r="AA20" t="s">
        <v>273</v>
      </c>
      <c r="AB20" t="s">
        <v>301</v>
      </c>
      <c r="AC20" t="s">
        <v>333</v>
      </c>
      <c r="AD20" t="b">
        <v>1</v>
      </c>
      <c r="AE20" t="s">
        <v>328</v>
      </c>
      <c r="AF20">
        <v>25186</v>
      </c>
      <c r="AG20" t="s">
        <v>327</v>
      </c>
      <c r="AH20" t="s">
        <v>327</v>
      </c>
      <c r="AI20" t="s">
        <v>38</v>
      </c>
      <c r="AJ20" s="1">
        <v>42548.5</v>
      </c>
      <c r="AK20" t="s">
        <v>38</v>
      </c>
      <c r="AL20" t="s">
        <v>38</v>
      </c>
      <c r="AM20" t="s">
        <v>327</v>
      </c>
      <c r="AN20" t="s">
        <v>67</v>
      </c>
    </row>
    <row r="21" spans="1:40" x14ac:dyDescent="0.35">
      <c r="A21">
        <v>589298</v>
      </c>
      <c r="B21" t="s">
        <v>266</v>
      </c>
      <c r="C21" t="s">
        <v>428</v>
      </c>
      <c r="D21" t="str">
        <f>VLOOKUP(A21,JIRA_26_09!A:F,6,0)</f>
        <v>JIRA Analyzed</v>
      </c>
      <c r="E21" t="s">
        <v>285</v>
      </c>
      <c r="F21" t="s">
        <v>39</v>
      </c>
      <c r="G21" t="s">
        <v>334</v>
      </c>
      <c r="H21" t="s">
        <v>100</v>
      </c>
      <c r="I21">
        <v>3.5</v>
      </c>
      <c r="J21">
        <v>2</v>
      </c>
      <c r="K21" t="s">
        <v>122</v>
      </c>
      <c r="M21" t="s">
        <v>269</v>
      </c>
      <c r="N21" t="s">
        <v>270</v>
      </c>
      <c r="O21" t="s">
        <v>271</v>
      </c>
      <c r="P21">
        <v>10000</v>
      </c>
      <c r="Q21" t="s">
        <v>288</v>
      </c>
      <c r="R21">
        <v>593043</v>
      </c>
      <c r="T21" t="s">
        <v>273</v>
      </c>
      <c r="U21" t="s">
        <v>92</v>
      </c>
      <c r="V21" t="s">
        <v>92</v>
      </c>
      <c r="W21" t="b">
        <v>1</v>
      </c>
      <c r="X21" t="s">
        <v>297</v>
      </c>
      <c r="AA21" t="s">
        <v>275</v>
      </c>
      <c r="AB21" t="s">
        <v>335</v>
      </c>
      <c r="AC21" t="s">
        <v>293</v>
      </c>
      <c r="AD21" t="b">
        <v>1</v>
      </c>
      <c r="AF21">
        <v>24400</v>
      </c>
      <c r="AI21" t="s">
        <v>38</v>
      </c>
      <c r="AJ21" s="1">
        <v>42548.5</v>
      </c>
      <c r="AK21" t="s">
        <v>38</v>
      </c>
      <c r="AL21" t="s">
        <v>38</v>
      </c>
      <c r="AN21" t="s">
        <v>67</v>
      </c>
    </row>
    <row r="22" spans="1:40" x14ac:dyDescent="0.35">
      <c r="A22">
        <v>589311</v>
      </c>
      <c r="B22" t="s">
        <v>266</v>
      </c>
      <c r="C22" t="s">
        <v>428</v>
      </c>
      <c r="D22" t="str">
        <f>VLOOKUP(A22,JIRA_26_09!A:F,6,0)</f>
        <v>JIRA Analyzed</v>
      </c>
      <c r="E22" t="s">
        <v>267</v>
      </c>
      <c r="F22" t="s">
        <v>39</v>
      </c>
      <c r="G22" t="s">
        <v>336</v>
      </c>
      <c r="H22" t="s">
        <v>43</v>
      </c>
      <c r="I22">
        <v>3</v>
      </c>
      <c r="J22">
        <v>2</v>
      </c>
      <c r="K22" t="s">
        <v>120</v>
      </c>
      <c r="M22" t="s">
        <v>269</v>
      </c>
      <c r="N22" t="s">
        <v>270</v>
      </c>
      <c r="O22" t="s">
        <v>271</v>
      </c>
      <c r="P22">
        <v>10000</v>
      </c>
      <c r="Q22" t="s">
        <v>337</v>
      </c>
      <c r="R22">
        <v>593043</v>
      </c>
      <c r="T22" t="s">
        <v>273</v>
      </c>
      <c r="U22" t="s">
        <v>41</v>
      </c>
      <c r="V22" t="s">
        <v>41</v>
      </c>
      <c r="W22" t="b">
        <v>1</v>
      </c>
      <c r="X22" t="s">
        <v>290</v>
      </c>
      <c r="AA22" t="s">
        <v>291</v>
      </c>
      <c r="AB22" t="s">
        <v>311</v>
      </c>
      <c r="AC22" t="s">
        <v>311</v>
      </c>
      <c r="AD22" t="b">
        <v>1</v>
      </c>
      <c r="AF22">
        <v>26300</v>
      </c>
      <c r="AI22" t="s">
        <v>38</v>
      </c>
      <c r="AJ22" s="1">
        <v>42548.5</v>
      </c>
      <c r="AK22" t="s">
        <v>38</v>
      </c>
      <c r="AL22" t="s">
        <v>38</v>
      </c>
      <c r="AN22" t="s">
        <v>67</v>
      </c>
    </row>
    <row r="23" spans="1:40" x14ac:dyDescent="0.35">
      <c r="A23">
        <v>557388</v>
      </c>
      <c r="B23" t="s">
        <v>266</v>
      </c>
      <c r="C23" t="s">
        <v>428</v>
      </c>
      <c r="D23" t="str">
        <f>VLOOKUP(A23,JIRA_26_09!A:F,6,0)</f>
        <v>JIRA Analyzed</v>
      </c>
      <c r="E23" t="s">
        <v>267</v>
      </c>
      <c r="F23" t="s">
        <v>39</v>
      </c>
      <c r="G23" t="s">
        <v>338</v>
      </c>
      <c r="H23" t="s">
        <v>100</v>
      </c>
      <c r="I23">
        <v>2</v>
      </c>
      <c r="J23">
        <v>2</v>
      </c>
      <c r="K23" t="s">
        <v>199</v>
      </c>
      <c r="M23" t="s">
        <v>269</v>
      </c>
      <c r="N23" t="s">
        <v>270</v>
      </c>
      <c r="O23" t="s">
        <v>271</v>
      </c>
      <c r="P23">
        <v>10000</v>
      </c>
      <c r="Q23" t="s">
        <v>339</v>
      </c>
      <c r="R23">
        <v>593043</v>
      </c>
      <c r="T23" t="s">
        <v>273</v>
      </c>
      <c r="U23" t="s">
        <v>41</v>
      </c>
      <c r="V23" t="s">
        <v>41</v>
      </c>
      <c r="W23" t="b">
        <v>1</v>
      </c>
      <c r="X23" t="s">
        <v>305</v>
      </c>
      <c r="AA23" t="s">
        <v>275</v>
      </c>
      <c r="AB23" t="s">
        <v>306</v>
      </c>
      <c r="AC23" t="s">
        <v>293</v>
      </c>
      <c r="AD23" t="b">
        <v>1</v>
      </c>
      <c r="AF23">
        <v>24705</v>
      </c>
      <c r="AI23" t="s">
        <v>38</v>
      </c>
      <c r="AJ23" s="1">
        <v>42548.5</v>
      </c>
      <c r="AK23" t="s">
        <v>38</v>
      </c>
      <c r="AL23" t="s">
        <v>38</v>
      </c>
      <c r="AN23" t="s">
        <v>67</v>
      </c>
    </row>
    <row r="24" spans="1:40" x14ac:dyDescent="0.35">
      <c r="A24">
        <v>587157</v>
      </c>
      <c r="B24" t="s">
        <v>266</v>
      </c>
      <c r="C24" t="s">
        <v>428</v>
      </c>
      <c r="D24" t="str">
        <f>VLOOKUP(A24,JIRA_26_09!A:F,6,0)</f>
        <v>JIRA Analyzed</v>
      </c>
      <c r="E24" t="s">
        <v>267</v>
      </c>
      <c r="F24" t="s">
        <v>39</v>
      </c>
      <c r="G24" t="s">
        <v>340</v>
      </c>
      <c r="H24" t="s">
        <v>100</v>
      </c>
      <c r="I24">
        <v>2</v>
      </c>
      <c r="J24">
        <v>2</v>
      </c>
      <c r="K24" t="s">
        <v>341</v>
      </c>
      <c r="M24" t="s">
        <v>269</v>
      </c>
      <c r="N24" t="s">
        <v>270</v>
      </c>
      <c r="O24" t="s">
        <v>271</v>
      </c>
      <c r="P24">
        <v>10000</v>
      </c>
      <c r="Q24" t="s">
        <v>300</v>
      </c>
      <c r="R24">
        <v>593043</v>
      </c>
      <c r="T24" t="s">
        <v>273</v>
      </c>
      <c r="U24" t="s">
        <v>342</v>
      </c>
      <c r="V24" t="s">
        <v>342</v>
      </c>
      <c r="W24" t="b">
        <v>1</v>
      </c>
      <c r="X24" t="s">
        <v>290</v>
      </c>
      <c r="AA24" t="s">
        <v>275</v>
      </c>
      <c r="AB24" t="s">
        <v>343</v>
      </c>
      <c r="AC24" t="s">
        <v>273</v>
      </c>
      <c r="AD24" t="b">
        <v>1</v>
      </c>
      <c r="AF24">
        <v>25838</v>
      </c>
      <c r="AI24" t="s">
        <v>38</v>
      </c>
      <c r="AJ24" s="1">
        <v>42548.5</v>
      </c>
      <c r="AK24" t="s">
        <v>38</v>
      </c>
      <c r="AL24" t="s">
        <v>38</v>
      </c>
      <c r="AN24" t="s">
        <v>67</v>
      </c>
    </row>
    <row r="25" spans="1:40" x14ac:dyDescent="0.35">
      <c r="A25">
        <v>586890</v>
      </c>
      <c r="B25" t="s">
        <v>266</v>
      </c>
      <c r="C25" t="s">
        <v>428</v>
      </c>
      <c r="D25" t="str">
        <f>VLOOKUP(A25,JIRA_26_09!A:F,6,0)</f>
        <v>JIRA Analyzed</v>
      </c>
      <c r="E25" t="s">
        <v>267</v>
      </c>
      <c r="F25" t="s">
        <v>39</v>
      </c>
      <c r="G25" t="s">
        <v>344</v>
      </c>
      <c r="H25" t="s">
        <v>43</v>
      </c>
      <c r="I25">
        <v>3</v>
      </c>
      <c r="J25">
        <v>3</v>
      </c>
      <c r="K25" t="s">
        <v>196</v>
      </c>
      <c r="M25" t="s">
        <v>269</v>
      </c>
      <c r="N25" t="s">
        <v>270</v>
      </c>
      <c r="O25" t="s">
        <v>271</v>
      </c>
      <c r="P25">
        <v>10000</v>
      </c>
      <c r="Q25" t="s">
        <v>345</v>
      </c>
      <c r="R25" t="s">
        <v>346</v>
      </c>
      <c r="T25" t="s">
        <v>273</v>
      </c>
      <c r="U25" t="s">
        <v>41</v>
      </c>
      <c r="V25" t="s">
        <v>41</v>
      </c>
      <c r="W25" t="b">
        <v>1</v>
      </c>
      <c r="X25" t="s">
        <v>305</v>
      </c>
      <c r="AA25" t="s">
        <v>303</v>
      </c>
      <c r="AB25" t="s">
        <v>301</v>
      </c>
      <c r="AC25" t="s">
        <v>273</v>
      </c>
      <c r="AD25" t="b">
        <v>1</v>
      </c>
      <c r="AF25">
        <v>27167</v>
      </c>
      <c r="AI25" t="s">
        <v>38</v>
      </c>
      <c r="AJ25" s="1">
        <v>42548.5</v>
      </c>
      <c r="AK25" t="s">
        <v>38</v>
      </c>
      <c r="AL25" t="s">
        <v>38</v>
      </c>
      <c r="AN25" t="s">
        <v>67</v>
      </c>
    </row>
    <row r="26" spans="1:40" x14ac:dyDescent="0.35">
      <c r="A26">
        <v>586887</v>
      </c>
      <c r="B26" t="s">
        <v>266</v>
      </c>
      <c r="C26" t="s">
        <v>428</v>
      </c>
      <c r="D26" t="str">
        <f>VLOOKUP(A26,JIRA_26_09!A:F,6,0)</f>
        <v>JIRA Analyzed</v>
      </c>
      <c r="E26" t="s">
        <v>267</v>
      </c>
      <c r="F26" t="s">
        <v>39</v>
      </c>
      <c r="G26" t="s">
        <v>347</v>
      </c>
      <c r="H26" t="s">
        <v>43</v>
      </c>
      <c r="I26">
        <v>3</v>
      </c>
      <c r="J26">
        <v>3</v>
      </c>
      <c r="K26" t="s">
        <v>115</v>
      </c>
      <c r="M26" t="s">
        <v>269</v>
      </c>
      <c r="N26" t="s">
        <v>270</v>
      </c>
      <c r="O26" t="s">
        <v>271</v>
      </c>
      <c r="P26">
        <v>10000</v>
      </c>
      <c r="R26">
        <v>593043</v>
      </c>
      <c r="T26" t="s">
        <v>273</v>
      </c>
      <c r="U26" t="s">
        <v>41</v>
      </c>
      <c r="V26" t="s">
        <v>41</v>
      </c>
      <c r="W26" t="b">
        <v>1</v>
      </c>
      <c r="X26" t="s">
        <v>305</v>
      </c>
      <c r="AA26" t="s">
        <v>275</v>
      </c>
      <c r="AB26" t="s">
        <v>348</v>
      </c>
      <c r="AC26" t="s">
        <v>273</v>
      </c>
      <c r="AD26" t="b">
        <v>1</v>
      </c>
      <c r="AF26">
        <v>26489</v>
      </c>
      <c r="AI26" t="s">
        <v>38</v>
      </c>
      <c r="AJ26" s="1">
        <v>42548.5</v>
      </c>
      <c r="AK26" t="s">
        <v>38</v>
      </c>
      <c r="AL26" t="s">
        <v>38</v>
      </c>
      <c r="AN26" t="s">
        <v>67</v>
      </c>
    </row>
    <row r="27" spans="1:40" x14ac:dyDescent="0.35">
      <c r="A27">
        <v>586626</v>
      </c>
      <c r="B27" t="s">
        <v>266</v>
      </c>
      <c r="C27" t="s">
        <v>428</v>
      </c>
      <c r="D27" t="str">
        <f>VLOOKUP(A27,JIRA_26_09!A:F,6,0)</f>
        <v>JIRA Analyzed</v>
      </c>
      <c r="E27" t="s">
        <v>267</v>
      </c>
      <c r="F27" t="s">
        <v>39</v>
      </c>
      <c r="G27" t="s">
        <v>349</v>
      </c>
      <c r="H27" t="s">
        <v>350</v>
      </c>
      <c r="I27">
        <v>3</v>
      </c>
      <c r="J27">
        <v>2</v>
      </c>
      <c r="K27" t="s">
        <v>351</v>
      </c>
      <c r="M27" t="s">
        <v>269</v>
      </c>
      <c r="N27" t="s">
        <v>270</v>
      </c>
      <c r="O27" t="s">
        <v>281</v>
      </c>
      <c r="P27">
        <v>10000</v>
      </c>
      <c r="Q27" t="s">
        <v>352</v>
      </c>
      <c r="R27">
        <v>593043</v>
      </c>
      <c r="T27" t="s">
        <v>273</v>
      </c>
      <c r="U27" t="s">
        <v>41</v>
      </c>
      <c r="V27" t="s">
        <v>41</v>
      </c>
      <c r="W27" t="b">
        <v>1</v>
      </c>
      <c r="X27" t="s">
        <v>305</v>
      </c>
      <c r="Y27" t="s">
        <v>353</v>
      </c>
      <c r="AA27" t="s">
        <v>291</v>
      </c>
      <c r="AB27" t="s">
        <v>311</v>
      </c>
      <c r="AC27" t="s">
        <v>354</v>
      </c>
      <c r="AD27" t="b">
        <v>1</v>
      </c>
      <c r="AF27">
        <v>26204</v>
      </c>
      <c r="AI27" t="s">
        <v>38</v>
      </c>
      <c r="AJ27" s="1">
        <v>42548.5</v>
      </c>
      <c r="AK27" t="s">
        <v>38</v>
      </c>
      <c r="AL27" t="s">
        <v>38</v>
      </c>
      <c r="AN27" t="s">
        <v>67</v>
      </c>
    </row>
    <row r="28" spans="1:40" x14ac:dyDescent="0.35">
      <c r="A28">
        <v>586588</v>
      </c>
      <c r="B28" t="s">
        <v>266</v>
      </c>
      <c r="C28" t="s">
        <v>428</v>
      </c>
      <c r="D28" t="str">
        <f>VLOOKUP(A28,JIRA_26_09!A:F,6,0)</f>
        <v>JIRA Analyzed</v>
      </c>
      <c r="E28" t="s">
        <v>267</v>
      </c>
      <c r="F28" t="s">
        <v>39</v>
      </c>
      <c r="G28" t="s">
        <v>355</v>
      </c>
      <c r="H28" t="s">
        <v>43</v>
      </c>
      <c r="I28">
        <v>3</v>
      </c>
      <c r="J28">
        <v>2</v>
      </c>
      <c r="K28" t="s">
        <v>194</v>
      </c>
      <c r="M28" t="s">
        <v>269</v>
      </c>
      <c r="N28" t="s">
        <v>270</v>
      </c>
      <c r="O28" t="s">
        <v>271</v>
      </c>
      <c r="P28">
        <v>10000</v>
      </c>
      <c r="Q28" t="s">
        <v>356</v>
      </c>
      <c r="R28">
        <v>593043</v>
      </c>
      <c r="T28" t="s">
        <v>273</v>
      </c>
      <c r="U28" t="s">
        <v>41</v>
      </c>
      <c r="V28" t="s">
        <v>41</v>
      </c>
      <c r="W28" t="b">
        <v>1</v>
      </c>
      <c r="X28" t="s">
        <v>290</v>
      </c>
      <c r="AA28" t="s">
        <v>275</v>
      </c>
      <c r="AB28" t="s">
        <v>311</v>
      </c>
      <c r="AC28" t="s">
        <v>311</v>
      </c>
      <c r="AD28" t="b">
        <v>1</v>
      </c>
      <c r="AF28">
        <v>25418</v>
      </c>
      <c r="AI28" t="s">
        <v>38</v>
      </c>
      <c r="AJ28" s="1">
        <v>42548.5</v>
      </c>
      <c r="AK28" t="s">
        <v>38</v>
      </c>
      <c r="AL28" t="s">
        <v>38</v>
      </c>
      <c r="AN28" t="s">
        <v>67</v>
      </c>
    </row>
    <row r="29" spans="1:40" x14ac:dyDescent="0.35">
      <c r="A29">
        <v>586845</v>
      </c>
      <c r="B29" t="s">
        <v>266</v>
      </c>
      <c r="C29" t="s">
        <v>428</v>
      </c>
      <c r="D29" t="str">
        <f>VLOOKUP(A29,JIRA_26_09!A:F,6,0)</f>
        <v>JIRA Analyzed</v>
      </c>
      <c r="E29" t="s">
        <v>267</v>
      </c>
      <c r="F29" t="s">
        <v>39</v>
      </c>
      <c r="G29" t="s">
        <v>268</v>
      </c>
      <c r="H29" t="s">
        <v>43</v>
      </c>
      <c r="I29">
        <v>2</v>
      </c>
      <c r="J29">
        <v>2</v>
      </c>
      <c r="K29" t="s">
        <v>112</v>
      </c>
      <c r="M29" t="s">
        <v>269</v>
      </c>
      <c r="N29" t="s">
        <v>270</v>
      </c>
      <c r="O29" t="s">
        <v>271</v>
      </c>
      <c r="P29">
        <v>10000</v>
      </c>
      <c r="Q29" t="s">
        <v>272</v>
      </c>
      <c r="R29">
        <v>593043</v>
      </c>
      <c r="T29" t="s">
        <v>273</v>
      </c>
      <c r="U29" t="s">
        <v>41</v>
      </c>
      <c r="V29" t="s">
        <v>41</v>
      </c>
      <c r="W29" t="b">
        <v>1</v>
      </c>
      <c r="X29" t="s">
        <v>274</v>
      </c>
      <c r="AA29" t="s">
        <v>310</v>
      </c>
      <c r="AB29" t="s">
        <v>53</v>
      </c>
      <c r="AC29" t="s">
        <v>276</v>
      </c>
      <c r="AD29" t="b">
        <v>1</v>
      </c>
      <c r="AF29">
        <v>25380</v>
      </c>
      <c r="AI29" t="s">
        <v>38</v>
      </c>
      <c r="AJ29" s="1">
        <v>42548.5</v>
      </c>
      <c r="AK29" t="s">
        <v>38</v>
      </c>
      <c r="AL29" t="s">
        <v>38</v>
      </c>
      <c r="AN29" t="s">
        <v>67</v>
      </c>
    </row>
    <row r="30" spans="1:40" x14ac:dyDescent="0.35">
      <c r="A30">
        <v>586620</v>
      </c>
      <c r="B30" t="s">
        <v>266</v>
      </c>
      <c r="C30" t="s">
        <v>428</v>
      </c>
      <c r="D30" t="str">
        <f>VLOOKUP(A30,JIRA_26_09!A:F,6,0)</f>
        <v>JIRA Analyzed</v>
      </c>
      <c r="E30" t="s">
        <v>267</v>
      </c>
      <c r="F30" t="s">
        <v>39</v>
      </c>
      <c r="G30" t="s">
        <v>357</v>
      </c>
      <c r="H30" t="s">
        <v>43</v>
      </c>
      <c r="I30">
        <v>4</v>
      </c>
      <c r="J30">
        <v>3</v>
      </c>
      <c r="K30" t="s">
        <v>110</v>
      </c>
      <c r="M30" t="s">
        <v>269</v>
      </c>
      <c r="N30" t="s">
        <v>270</v>
      </c>
      <c r="O30" t="s">
        <v>281</v>
      </c>
      <c r="P30">
        <v>10000</v>
      </c>
      <c r="Q30" t="s">
        <v>356</v>
      </c>
      <c r="R30">
        <v>593043</v>
      </c>
      <c r="T30" t="s">
        <v>273</v>
      </c>
      <c r="U30" t="s">
        <v>41</v>
      </c>
      <c r="V30" t="s">
        <v>41</v>
      </c>
      <c r="W30" t="b">
        <v>1</v>
      </c>
      <c r="X30" t="s">
        <v>290</v>
      </c>
      <c r="AA30" t="s">
        <v>310</v>
      </c>
      <c r="AB30" t="s">
        <v>311</v>
      </c>
      <c r="AC30" t="s">
        <v>311</v>
      </c>
      <c r="AD30" t="b">
        <v>1</v>
      </c>
      <c r="AF30">
        <v>26252</v>
      </c>
      <c r="AI30" t="s">
        <v>38</v>
      </c>
      <c r="AJ30" s="1">
        <v>42548.5</v>
      </c>
      <c r="AK30" t="s">
        <v>38</v>
      </c>
      <c r="AL30" t="s">
        <v>38</v>
      </c>
      <c r="AN30" t="s">
        <v>67</v>
      </c>
    </row>
    <row r="31" spans="1:40" x14ac:dyDescent="0.35">
      <c r="A31">
        <v>586893</v>
      </c>
      <c r="B31" t="s">
        <v>266</v>
      </c>
      <c r="C31" t="s">
        <v>428</v>
      </c>
      <c r="D31" t="str">
        <f>VLOOKUP(A31,JIRA_26_09!A:F,6,0)</f>
        <v>JIRA Analyzed</v>
      </c>
      <c r="E31" t="s">
        <v>267</v>
      </c>
      <c r="F31" t="s">
        <v>39</v>
      </c>
      <c r="G31" t="s">
        <v>294</v>
      </c>
      <c r="H31" t="s">
        <v>43</v>
      </c>
      <c r="I31">
        <v>3</v>
      </c>
      <c r="J31">
        <v>3</v>
      </c>
      <c r="K31" t="s">
        <v>107</v>
      </c>
      <c r="M31" t="s">
        <v>269</v>
      </c>
      <c r="N31" t="s">
        <v>270</v>
      </c>
      <c r="O31" t="s">
        <v>271</v>
      </c>
      <c r="P31">
        <v>10000</v>
      </c>
      <c r="Q31" t="s">
        <v>358</v>
      </c>
      <c r="R31">
        <v>593043</v>
      </c>
      <c r="T31" t="s">
        <v>273</v>
      </c>
      <c r="U31" t="s">
        <v>41</v>
      </c>
      <c r="V31" t="s">
        <v>41</v>
      </c>
      <c r="W31" t="b">
        <v>1</v>
      </c>
      <c r="X31" t="s">
        <v>290</v>
      </c>
      <c r="AA31" t="s">
        <v>310</v>
      </c>
      <c r="AB31" t="s">
        <v>273</v>
      </c>
      <c r="AC31" t="s">
        <v>273</v>
      </c>
      <c r="AD31" t="b">
        <v>1</v>
      </c>
      <c r="AF31">
        <v>26293</v>
      </c>
      <c r="AI31" t="s">
        <v>38</v>
      </c>
      <c r="AJ31" s="1">
        <v>42548.5</v>
      </c>
      <c r="AK31" t="s">
        <v>38</v>
      </c>
      <c r="AL31" t="s">
        <v>38</v>
      </c>
      <c r="AN31" t="s">
        <v>67</v>
      </c>
    </row>
    <row r="32" spans="1:40" x14ac:dyDescent="0.35">
      <c r="A32">
        <v>586622</v>
      </c>
      <c r="B32" t="s">
        <v>266</v>
      </c>
      <c r="C32" t="s">
        <v>428</v>
      </c>
      <c r="D32" t="str">
        <f>VLOOKUP(A32,JIRA_26_09!A:F,6,0)</f>
        <v>JIRA Analyzed</v>
      </c>
      <c r="E32" t="s">
        <v>267</v>
      </c>
      <c r="F32" t="s">
        <v>39</v>
      </c>
      <c r="G32" t="s">
        <v>359</v>
      </c>
      <c r="H32" t="s">
        <v>43</v>
      </c>
      <c r="I32">
        <v>4</v>
      </c>
      <c r="J32">
        <v>3</v>
      </c>
      <c r="K32" t="s">
        <v>192</v>
      </c>
      <c r="M32" t="s">
        <v>269</v>
      </c>
      <c r="N32" t="s">
        <v>270</v>
      </c>
      <c r="O32" t="s">
        <v>271</v>
      </c>
      <c r="P32">
        <v>10000</v>
      </c>
      <c r="Q32" t="s">
        <v>360</v>
      </c>
      <c r="R32">
        <v>593043</v>
      </c>
      <c r="T32" t="s">
        <v>273</v>
      </c>
      <c r="U32" t="s">
        <v>41</v>
      </c>
      <c r="V32" t="s">
        <v>41</v>
      </c>
      <c r="W32" t="b">
        <v>1</v>
      </c>
      <c r="X32" t="s">
        <v>290</v>
      </c>
      <c r="AA32" t="s">
        <v>303</v>
      </c>
      <c r="AB32" t="s">
        <v>311</v>
      </c>
      <c r="AC32" t="s">
        <v>311</v>
      </c>
      <c r="AD32" t="b">
        <v>1</v>
      </c>
      <c r="AF32">
        <v>26203</v>
      </c>
      <c r="AI32" t="s">
        <v>38</v>
      </c>
      <c r="AJ32" s="1">
        <v>42548.5</v>
      </c>
      <c r="AK32" t="s">
        <v>38</v>
      </c>
      <c r="AL32" t="s">
        <v>38</v>
      </c>
      <c r="AN32" t="s">
        <v>67</v>
      </c>
    </row>
    <row r="33" spans="1:40" x14ac:dyDescent="0.35">
      <c r="A33">
        <v>408227</v>
      </c>
      <c r="B33" t="s">
        <v>266</v>
      </c>
      <c r="C33" t="s">
        <v>428</v>
      </c>
      <c r="D33" t="str">
        <f>VLOOKUP(A33,JIRA_26_09!A:F,6,0)</f>
        <v>JIRA Analyzed</v>
      </c>
      <c r="E33" t="s">
        <v>267</v>
      </c>
      <c r="F33" t="s">
        <v>39</v>
      </c>
      <c r="G33" t="s">
        <v>361</v>
      </c>
      <c r="H33" t="s">
        <v>100</v>
      </c>
      <c r="I33">
        <v>2</v>
      </c>
      <c r="J33">
        <v>2</v>
      </c>
      <c r="K33" t="s">
        <v>189</v>
      </c>
      <c r="M33" t="s">
        <v>269</v>
      </c>
      <c r="N33" t="s">
        <v>270</v>
      </c>
      <c r="O33" t="s">
        <v>271</v>
      </c>
      <c r="P33">
        <v>10000</v>
      </c>
      <c r="Q33" t="s">
        <v>315</v>
      </c>
      <c r="R33" t="s">
        <v>362</v>
      </c>
      <c r="T33" t="s">
        <v>273</v>
      </c>
      <c r="U33" t="s">
        <v>41</v>
      </c>
      <c r="V33" t="s">
        <v>41</v>
      </c>
      <c r="W33" t="b">
        <v>1</v>
      </c>
      <c r="X33" t="s">
        <v>305</v>
      </c>
      <c r="AA33" t="s">
        <v>310</v>
      </c>
      <c r="AB33" t="s">
        <v>311</v>
      </c>
      <c r="AC33" t="s">
        <v>311</v>
      </c>
      <c r="AD33" t="b">
        <v>1</v>
      </c>
      <c r="AF33">
        <v>25176</v>
      </c>
      <c r="AG33" t="s">
        <v>327</v>
      </c>
      <c r="AH33" t="s">
        <v>327</v>
      </c>
      <c r="AI33" t="s">
        <v>38</v>
      </c>
      <c r="AJ33" s="1">
        <v>42548.5</v>
      </c>
      <c r="AK33" t="s">
        <v>38</v>
      </c>
      <c r="AL33" t="s">
        <v>38</v>
      </c>
      <c r="AM33" t="s">
        <v>327</v>
      </c>
      <c r="AN33" t="s">
        <v>67</v>
      </c>
    </row>
    <row r="34" spans="1:40" x14ac:dyDescent="0.35">
      <c r="A34">
        <v>587156</v>
      </c>
      <c r="B34" t="s">
        <v>266</v>
      </c>
      <c r="C34" t="s">
        <v>428</v>
      </c>
      <c r="D34" t="str">
        <f>VLOOKUP(A34,JIRA_26_09!A:F,6,0)</f>
        <v>JIRA Analyzed</v>
      </c>
      <c r="E34" t="s">
        <v>267</v>
      </c>
      <c r="F34" t="s">
        <v>39</v>
      </c>
      <c r="G34" t="s">
        <v>363</v>
      </c>
      <c r="H34" t="s">
        <v>100</v>
      </c>
      <c r="I34">
        <v>3</v>
      </c>
      <c r="J34">
        <v>2</v>
      </c>
      <c r="K34" t="s">
        <v>364</v>
      </c>
      <c r="M34" t="s">
        <v>269</v>
      </c>
      <c r="N34" t="s">
        <v>270</v>
      </c>
      <c r="O34" t="s">
        <v>271</v>
      </c>
      <c r="P34">
        <v>10000</v>
      </c>
      <c r="Q34" t="s">
        <v>300</v>
      </c>
      <c r="R34">
        <v>593043</v>
      </c>
      <c r="T34" t="s">
        <v>273</v>
      </c>
      <c r="U34" t="s">
        <v>342</v>
      </c>
      <c r="V34" t="s">
        <v>342</v>
      </c>
      <c r="W34" t="b">
        <v>1</v>
      </c>
      <c r="X34" t="s">
        <v>290</v>
      </c>
      <c r="AA34" t="s">
        <v>275</v>
      </c>
      <c r="AB34" t="s">
        <v>343</v>
      </c>
      <c r="AC34" t="s">
        <v>273</v>
      </c>
      <c r="AD34" t="b">
        <v>1</v>
      </c>
      <c r="AF34">
        <v>25837</v>
      </c>
      <c r="AI34" t="s">
        <v>38</v>
      </c>
      <c r="AJ34" s="1">
        <v>42548.5</v>
      </c>
      <c r="AK34" t="s">
        <v>38</v>
      </c>
      <c r="AL34" t="s">
        <v>38</v>
      </c>
      <c r="AN34" t="s">
        <v>67</v>
      </c>
    </row>
    <row r="35" spans="1:40" x14ac:dyDescent="0.35">
      <c r="A35">
        <v>591571</v>
      </c>
      <c r="B35" t="s">
        <v>266</v>
      </c>
      <c r="C35" t="s">
        <v>428</v>
      </c>
      <c r="D35" t="str">
        <f>VLOOKUP(A35,JIRA_26_09!A:F,6,0)</f>
        <v>JIRA Analyzed</v>
      </c>
      <c r="E35" t="s">
        <v>267</v>
      </c>
      <c r="F35" t="s">
        <v>39</v>
      </c>
      <c r="G35" t="s">
        <v>365</v>
      </c>
      <c r="H35" t="s">
        <v>100</v>
      </c>
      <c r="I35">
        <v>6</v>
      </c>
      <c r="J35">
        <v>2</v>
      </c>
      <c r="K35" t="s">
        <v>186</v>
      </c>
      <c r="M35" t="s">
        <v>269</v>
      </c>
      <c r="N35" t="s">
        <v>270</v>
      </c>
      <c r="O35" t="s">
        <v>271</v>
      </c>
      <c r="P35">
        <v>10000</v>
      </c>
      <c r="Q35" t="s">
        <v>366</v>
      </c>
      <c r="R35" t="s">
        <v>367</v>
      </c>
      <c r="T35" t="s">
        <v>273</v>
      </c>
      <c r="U35" t="s">
        <v>41</v>
      </c>
      <c r="V35" t="s">
        <v>41</v>
      </c>
      <c r="W35" t="b">
        <v>1</v>
      </c>
      <c r="X35" t="s">
        <v>290</v>
      </c>
      <c r="AA35" t="s">
        <v>291</v>
      </c>
      <c r="AB35" t="s">
        <v>368</v>
      </c>
      <c r="AC35" t="s">
        <v>293</v>
      </c>
      <c r="AD35" t="b">
        <v>1</v>
      </c>
      <c r="AF35">
        <v>26028</v>
      </c>
      <c r="AI35" t="s">
        <v>38</v>
      </c>
      <c r="AJ35" s="1">
        <v>42548.5</v>
      </c>
      <c r="AK35" t="s">
        <v>38</v>
      </c>
      <c r="AL35" t="s">
        <v>38</v>
      </c>
      <c r="AN35" t="s">
        <v>67</v>
      </c>
    </row>
    <row r="36" spans="1:40" x14ac:dyDescent="0.35">
      <c r="A36">
        <v>587114</v>
      </c>
      <c r="B36" t="s">
        <v>266</v>
      </c>
      <c r="C36" t="s">
        <v>428</v>
      </c>
      <c r="D36" t="str">
        <f>VLOOKUP(A36,JIRA_26_09!A:F,6,0)</f>
        <v>JIRA Analyzed</v>
      </c>
      <c r="E36" t="s">
        <v>285</v>
      </c>
      <c r="F36" t="s">
        <v>39</v>
      </c>
      <c r="G36" t="s">
        <v>369</v>
      </c>
      <c r="H36" t="s">
        <v>100</v>
      </c>
      <c r="I36">
        <v>7</v>
      </c>
      <c r="J36">
        <v>2</v>
      </c>
      <c r="K36" t="s">
        <v>370</v>
      </c>
      <c r="M36" t="s">
        <v>269</v>
      </c>
      <c r="N36" t="s">
        <v>270</v>
      </c>
      <c r="O36" t="s">
        <v>271</v>
      </c>
      <c r="P36">
        <v>10000</v>
      </c>
      <c r="Q36" t="s">
        <v>318</v>
      </c>
      <c r="R36">
        <v>593043</v>
      </c>
      <c r="T36" t="s">
        <v>273</v>
      </c>
      <c r="U36" t="s">
        <v>289</v>
      </c>
      <c r="V36" t="s">
        <v>289</v>
      </c>
      <c r="W36" t="b">
        <v>1</v>
      </c>
      <c r="X36" t="s">
        <v>319</v>
      </c>
      <c r="AA36" t="s">
        <v>291</v>
      </c>
      <c r="AB36" t="s">
        <v>320</v>
      </c>
      <c r="AC36" t="s">
        <v>293</v>
      </c>
      <c r="AD36" t="b">
        <v>1</v>
      </c>
      <c r="AF36">
        <v>25746</v>
      </c>
      <c r="AI36" t="s">
        <v>38</v>
      </c>
      <c r="AJ36" s="1">
        <v>42548.5</v>
      </c>
      <c r="AK36" t="s">
        <v>38</v>
      </c>
      <c r="AL36" t="s">
        <v>38</v>
      </c>
      <c r="AN36" t="s">
        <v>67</v>
      </c>
    </row>
    <row r="37" spans="1:40" x14ac:dyDescent="0.35">
      <c r="A37">
        <v>557691</v>
      </c>
      <c r="B37" t="s">
        <v>266</v>
      </c>
      <c r="C37" t="s">
        <v>428</v>
      </c>
      <c r="D37" t="str">
        <f>VLOOKUP(A37,JIRA_26_09!A:F,6,0)</f>
        <v>JIRA Analyzed</v>
      </c>
      <c r="E37" t="s">
        <v>267</v>
      </c>
      <c r="F37" t="s">
        <v>39</v>
      </c>
      <c r="G37" t="s">
        <v>371</v>
      </c>
      <c r="H37" t="s">
        <v>100</v>
      </c>
      <c r="I37">
        <v>2</v>
      </c>
      <c r="J37">
        <v>2</v>
      </c>
      <c r="K37" t="s">
        <v>184</v>
      </c>
      <c r="M37" t="s">
        <v>269</v>
      </c>
      <c r="N37" t="s">
        <v>270</v>
      </c>
      <c r="O37" t="s">
        <v>271</v>
      </c>
      <c r="P37">
        <v>10000</v>
      </c>
      <c r="Q37" t="s">
        <v>339</v>
      </c>
      <c r="R37">
        <v>593043</v>
      </c>
      <c r="T37" t="s">
        <v>273</v>
      </c>
      <c r="U37" t="s">
        <v>41</v>
      </c>
      <c r="V37" t="s">
        <v>41</v>
      </c>
      <c r="W37" t="b">
        <v>1</v>
      </c>
      <c r="X37" t="s">
        <v>297</v>
      </c>
      <c r="AA37" t="s">
        <v>310</v>
      </c>
      <c r="AB37" t="s">
        <v>372</v>
      </c>
      <c r="AC37" t="s">
        <v>325</v>
      </c>
      <c r="AD37" t="b">
        <v>1</v>
      </c>
      <c r="AF37">
        <v>25814</v>
      </c>
      <c r="AI37" t="s">
        <v>38</v>
      </c>
      <c r="AJ37" s="1">
        <v>42548.5</v>
      </c>
      <c r="AK37" t="s">
        <v>38</v>
      </c>
      <c r="AL37" t="s">
        <v>38</v>
      </c>
      <c r="AN37" t="s">
        <v>67</v>
      </c>
    </row>
    <row r="38" spans="1:40" x14ac:dyDescent="0.35">
      <c r="A38">
        <v>589304</v>
      </c>
      <c r="B38" t="s">
        <v>266</v>
      </c>
      <c r="C38" t="s">
        <v>428</v>
      </c>
      <c r="D38" t="str">
        <f>VLOOKUP(A38,JIRA_26_09!A:F,6,0)</f>
        <v>JIRA Analyzed</v>
      </c>
      <c r="E38" t="s">
        <v>285</v>
      </c>
      <c r="F38" t="s">
        <v>39</v>
      </c>
      <c r="G38" t="s">
        <v>373</v>
      </c>
      <c r="H38" t="s">
        <v>100</v>
      </c>
      <c r="I38">
        <v>1</v>
      </c>
      <c r="J38">
        <v>2</v>
      </c>
      <c r="K38" t="s">
        <v>374</v>
      </c>
      <c r="M38" t="s">
        <v>269</v>
      </c>
      <c r="N38" t="s">
        <v>270</v>
      </c>
      <c r="O38" t="s">
        <v>271</v>
      </c>
      <c r="P38">
        <v>10000</v>
      </c>
      <c r="Q38" t="s">
        <v>288</v>
      </c>
      <c r="R38">
        <v>593043</v>
      </c>
      <c r="T38" t="s">
        <v>273</v>
      </c>
      <c r="U38" t="s">
        <v>289</v>
      </c>
      <c r="V38" t="s">
        <v>289</v>
      </c>
      <c r="W38" t="b">
        <v>1</v>
      </c>
      <c r="X38" t="s">
        <v>274</v>
      </c>
      <c r="AA38" t="s">
        <v>310</v>
      </c>
      <c r="AB38" t="s">
        <v>306</v>
      </c>
      <c r="AC38" t="s">
        <v>293</v>
      </c>
      <c r="AD38" t="b">
        <v>1</v>
      </c>
      <c r="AF38">
        <v>22851</v>
      </c>
      <c r="AI38" t="s">
        <v>38</v>
      </c>
      <c r="AJ38" s="1">
        <v>42548.5</v>
      </c>
      <c r="AK38" t="s">
        <v>38</v>
      </c>
      <c r="AL38" t="s">
        <v>38</v>
      </c>
      <c r="AN38" t="s">
        <v>67</v>
      </c>
    </row>
    <row r="39" spans="1:40" x14ac:dyDescent="0.35">
      <c r="A39">
        <v>586882</v>
      </c>
      <c r="B39" t="s">
        <v>266</v>
      </c>
      <c r="C39" t="s">
        <v>428</v>
      </c>
      <c r="D39" t="str">
        <f>VLOOKUP(A39,JIRA_26_09!A:F,6,0)</f>
        <v>JIRA Analyzed</v>
      </c>
      <c r="E39" t="s">
        <v>267</v>
      </c>
      <c r="F39" t="s">
        <v>39</v>
      </c>
      <c r="G39" t="s">
        <v>375</v>
      </c>
      <c r="H39" t="s">
        <v>43</v>
      </c>
      <c r="I39">
        <v>1.5</v>
      </c>
      <c r="J39">
        <v>3</v>
      </c>
      <c r="K39" t="s">
        <v>182</v>
      </c>
      <c r="M39" t="s">
        <v>269</v>
      </c>
      <c r="N39" t="s">
        <v>270</v>
      </c>
      <c r="O39" t="s">
        <v>271</v>
      </c>
      <c r="P39">
        <v>10000</v>
      </c>
      <c r="Q39" t="s">
        <v>315</v>
      </c>
      <c r="R39">
        <v>566291</v>
      </c>
      <c r="T39" t="s">
        <v>273</v>
      </c>
      <c r="U39" t="s">
        <v>41</v>
      </c>
      <c r="V39" t="s">
        <v>41</v>
      </c>
      <c r="W39" t="b">
        <v>1</v>
      </c>
      <c r="X39" t="s">
        <v>297</v>
      </c>
      <c r="AA39" t="s">
        <v>291</v>
      </c>
      <c r="AB39" t="s">
        <v>311</v>
      </c>
      <c r="AC39" t="s">
        <v>311</v>
      </c>
      <c r="AD39" t="b">
        <v>1</v>
      </c>
      <c r="AF39">
        <v>26445</v>
      </c>
      <c r="AI39" t="s">
        <v>38</v>
      </c>
      <c r="AJ39" s="1">
        <v>42548.5</v>
      </c>
      <c r="AK39" t="s">
        <v>38</v>
      </c>
      <c r="AL39" t="s">
        <v>38</v>
      </c>
      <c r="AN39" t="s">
        <v>67</v>
      </c>
    </row>
    <row r="40" spans="1:40" x14ac:dyDescent="0.35">
      <c r="A40">
        <v>589294</v>
      </c>
      <c r="B40" t="s">
        <v>266</v>
      </c>
      <c r="C40" t="s">
        <v>428</v>
      </c>
      <c r="D40" t="str">
        <f>VLOOKUP(A40,JIRA_26_09!A:F,6,0)</f>
        <v>JIRA Analyzed</v>
      </c>
      <c r="E40" t="s">
        <v>285</v>
      </c>
      <c r="F40" t="s">
        <v>39</v>
      </c>
      <c r="G40" t="s">
        <v>376</v>
      </c>
      <c r="H40" t="s">
        <v>43</v>
      </c>
      <c r="I40">
        <v>2</v>
      </c>
      <c r="J40">
        <v>2</v>
      </c>
      <c r="K40" t="s">
        <v>94</v>
      </c>
      <c r="M40" t="s">
        <v>269</v>
      </c>
      <c r="N40" t="s">
        <v>270</v>
      </c>
      <c r="O40" t="s">
        <v>271</v>
      </c>
      <c r="P40">
        <v>10000</v>
      </c>
      <c r="Q40" t="s">
        <v>288</v>
      </c>
      <c r="R40">
        <v>593043</v>
      </c>
      <c r="T40" t="s">
        <v>273</v>
      </c>
      <c r="U40" t="s">
        <v>92</v>
      </c>
      <c r="V40" t="s">
        <v>92</v>
      </c>
      <c r="W40" t="b">
        <v>1</v>
      </c>
      <c r="X40" t="s">
        <v>274</v>
      </c>
      <c r="AA40" t="s">
        <v>310</v>
      </c>
      <c r="AB40" t="s">
        <v>372</v>
      </c>
      <c r="AC40" t="s">
        <v>293</v>
      </c>
      <c r="AD40" t="b">
        <v>1</v>
      </c>
      <c r="AF40">
        <v>24401</v>
      </c>
      <c r="AI40" t="s">
        <v>38</v>
      </c>
      <c r="AJ40" s="1">
        <v>42548.5</v>
      </c>
      <c r="AK40" t="s">
        <v>38</v>
      </c>
      <c r="AL40" t="s">
        <v>38</v>
      </c>
      <c r="AN40" t="s">
        <v>67</v>
      </c>
    </row>
    <row r="41" spans="1:40" x14ac:dyDescent="0.35">
      <c r="A41">
        <v>586625</v>
      </c>
      <c r="B41" t="s">
        <v>266</v>
      </c>
      <c r="C41" t="s">
        <v>428</v>
      </c>
      <c r="D41" t="str">
        <f>VLOOKUP(A41,JIRA_26_09!A:F,6,0)</f>
        <v>JIRA Analyzed</v>
      </c>
      <c r="E41" t="s">
        <v>285</v>
      </c>
      <c r="F41" t="s">
        <v>39</v>
      </c>
      <c r="G41" t="s">
        <v>377</v>
      </c>
      <c r="H41" t="s">
        <v>43</v>
      </c>
      <c r="I41">
        <v>4</v>
      </c>
      <c r="J41">
        <v>3.5</v>
      </c>
      <c r="K41" t="s">
        <v>86</v>
      </c>
      <c r="M41" t="s">
        <v>269</v>
      </c>
      <c r="N41" t="s">
        <v>270</v>
      </c>
      <c r="O41" t="s">
        <v>271</v>
      </c>
      <c r="P41">
        <v>10000</v>
      </c>
      <c r="Q41" t="s">
        <v>378</v>
      </c>
      <c r="R41">
        <v>593043</v>
      </c>
      <c r="T41" t="s">
        <v>273</v>
      </c>
      <c r="U41" t="s">
        <v>92</v>
      </c>
      <c r="V41" t="s">
        <v>92</v>
      </c>
      <c r="W41" t="b">
        <v>1</v>
      </c>
      <c r="X41" t="s">
        <v>290</v>
      </c>
      <c r="AA41" t="s">
        <v>310</v>
      </c>
      <c r="AB41" t="s">
        <v>311</v>
      </c>
      <c r="AC41" t="s">
        <v>311</v>
      </c>
      <c r="AD41" t="b">
        <v>1</v>
      </c>
      <c r="AF41">
        <v>26248</v>
      </c>
      <c r="AI41" t="s">
        <v>38</v>
      </c>
      <c r="AJ41" s="1">
        <v>42548.5</v>
      </c>
      <c r="AK41" t="s">
        <v>38</v>
      </c>
      <c r="AL41" t="s">
        <v>38</v>
      </c>
      <c r="AN41" t="s">
        <v>67</v>
      </c>
    </row>
    <row r="42" spans="1:40" x14ac:dyDescent="0.35">
      <c r="A42">
        <v>587159</v>
      </c>
      <c r="B42" t="s">
        <v>266</v>
      </c>
      <c r="C42" t="s">
        <v>428</v>
      </c>
      <c r="D42" t="str">
        <f>VLOOKUP(A42,JIRA_26_09!A:F,6,0)</f>
        <v>JIRA Analyzed</v>
      </c>
      <c r="E42" t="s">
        <v>285</v>
      </c>
      <c r="F42" t="s">
        <v>39</v>
      </c>
      <c r="G42" t="s">
        <v>379</v>
      </c>
      <c r="H42" t="s">
        <v>100</v>
      </c>
      <c r="I42">
        <v>2</v>
      </c>
      <c r="J42">
        <v>2</v>
      </c>
      <c r="K42" t="s">
        <v>380</v>
      </c>
      <c r="M42" t="s">
        <v>269</v>
      </c>
      <c r="N42" t="s">
        <v>270</v>
      </c>
      <c r="O42" t="s">
        <v>271</v>
      </c>
      <c r="P42">
        <v>10000</v>
      </c>
      <c r="Q42" t="s">
        <v>300</v>
      </c>
      <c r="R42">
        <v>593043</v>
      </c>
      <c r="T42" t="s">
        <v>273</v>
      </c>
      <c r="U42" t="s">
        <v>289</v>
      </c>
      <c r="V42" t="s">
        <v>289</v>
      </c>
      <c r="W42" t="b">
        <v>1</v>
      </c>
      <c r="X42" t="s">
        <v>305</v>
      </c>
      <c r="AA42" t="s">
        <v>275</v>
      </c>
      <c r="AB42" t="s">
        <v>298</v>
      </c>
      <c r="AC42" t="s">
        <v>273</v>
      </c>
      <c r="AD42" t="b">
        <v>1</v>
      </c>
      <c r="AF42">
        <v>25835</v>
      </c>
      <c r="AI42" t="s">
        <v>38</v>
      </c>
      <c r="AJ42" s="1">
        <v>42548.5</v>
      </c>
      <c r="AK42" t="s">
        <v>38</v>
      </c>
      <c r="AL42" t="s">
        <v>38</v>
      </c>
      <c r="AN42" t="s">
        <v>67</v>
      </c>
    </row>
    <row r="43" spans="1:40" x14ac:dyDescent="0.35">
      <c r="A43">
        <v>557373</v>
      </c>
      <c r="B43" t="s">
        <v>266</v>
      </c>
      <c r="C43" t="s">
        <v>428</v>
      </c>
      <c r="D43" t="str">
        <f>VLOOKUP(A43,JIRA_26_09!A:F,6,0)</f>
        <v>JIRA Analyzed</v>
      </c>
      <c r="E43" t="s">
        <v>267</v>
      </c>
      <c r="F43" t="s">
        <v>39</v>
      </c>
      <c r="G43" t="s">
        <v>381</v>
      </c>
      <c r="H43" t="s">
        <v>43</v>
      </c>
      <c r="I43">
        <v>1.5</v>
      </c>
      <c r="J43">
        <v>2</v>
      </c>
      <c r="K43" t="s">
        <v>178</v>
      </c>
      <c r="M43" t="s">
        <v>269</v>
      </c>
      <c r="N43" t="s">
        <v>270</v>
      </c>
      <c r="O43" t="s">
        <v>271</v>
      </c>
      <c r="P43">
        <v>10000</v>
      </c>
      <c r="Q43" t="s">
        <v>339</v>
      </c>
      <c r="R43">
        <v>593043</v>
      </c>
      <c r="T43" t="s">
        <v>273</v>
      </c>
      <c r="U43" t="s">
        <v>41</v>
      </c>
      <c r="V43" t="s">
        <v>41</v>
      </c>
      <c r="W43" t="b">
        <v>1</v>
      </c>
      <c r="X43" t="s">
        <v>274</v>
      </c>
      <c r="AA43" t="s">
        <v>303</v>
      </c>
      <c r="AB43" t="s">
        <v>306</v>
      </c>
      <c r="AC43" t="s">
        <v>293</v>
      </c>
      <c r="AD43" t="b">
        <v>1</v>
      </c>
      <c r="AF43">
        <v>24672</v>
      </c>
      <c r="AI43" t="s">
        <v>38</v>
      </c>
      <c r="AJ43" s="1">
        <v>42548.5</v>
      </c>
      <c r="AK43" t="s">
        <v>38</v>
      </c>
      <c r="AL43" t="s">
        <v>38</v>
      </c>
      <c r="AN43" t="s">
        <v>67</v>
      </c>
    </row>
    <row r="44" spans="1:40" x14ac:dyDescent="0.35">
      <c r="A44">
        <v>447507</v>
      </c>
      <c r="B44" t="s">
        <v>382</v>
      </c>
      <c r="C44" t="s">
        <v>428</v>
      </c>
      <c r="D44" t="str">
        <f>VLOOKUP(A44,JIRA_26_09!A:F,6,0)</f>
        <v>JIRA Analyzed</v>
      </c>
      <c r="E44" t="s">
        <v>383</v>
      </c>
      <c r="F44" t="s">
        <v>39</v>
      </c>
      <c r="H44" t="s">
        <v>350</v>
      </c>
      <c r="I44">
        <v>0</v>
      </c>
      <c r="J44">
        <v>0</v>
      </c>
      <c r="K44" t="s">
        <v>45</v>
      </c>
      <c r="L44" t="s">
        <v>384</v>
      </c>
      <c r="M44" t="s">
        <v>269</v>
      </c>
      <c r="N44" t="s">
        <v>117</v>
      </c>
      <c r="O44" t="s">
        <v>385</v>
      </c>
      <c r="P44">
        <v>80000</v>
      </c>
      <c r="Q44" t="s">
        <v>384</v>
      </c>
      <c r="T44" t="s">
        <v>273</v>
      </c>
      <c r="U44" t="s">
        <v>92</v>
      </c>
      <c r="V44" t="s">
        <v>41</v>
      </c>
      <c r="W44" t="b">
        <v>1</v>
      </c>
      <c r="X44" t="s">
        <v>386</v>
      </c>
      <c r="Y44" t="s">
        <v>353</v>
      </c>
      <c r="AA44" t="s">
        <v>310</v>
      </c>
      <c r="AB44" t="s">
        <v>301</v>
      </c>
      <c r="AC44" t="s">
        <v>273</v>
      </c>
      <c r="AD44" t="b">
        <v>1</v>
      </c>
      <c r="AG44" t="s">
        <v>327</v>
      </c>
      <c r="AH44" t="s">
        <v>38</v>
      </c>
      <c r="AI44" t="s">
        <v>38</v>
      </c>
      <c r="AJ44" s="1">
        <v>42587.5</v>
      </c>
      <c r="AK44" t="s">
        <v>327</v>
      </c>
      <c r="AL44" t="s">
        <v>327</v>
      </c>
      <c r="AM44" t="s">
        <v>327</v>
      </c>
      <c r="AN44" t="s">
        <v>42</v>
      </c>
    </row>
    <row r="45" spans="1:40" x14ac:dyDescent="0.35">
      <c r="A45">
        <v>587161</v>
      </c>
      <c r="B45" t="s">
        <v>266</v>
      </c>
      <c r="C45" t="s">
        <v>428</v>
      </c>
      <c r="D45" t="str">
        <f>VLOOKUP(A45,JIRA_26_09!A:F,6,0)</f>
        <v>JIRA Analyzed</v>
      </c>
      <c r="E45" t="s">
        <v>267</v>
      </c>
      <c r="F45" t="s">
        <v>39</v>
      </c>
      <c r="G45" t="s">
        <v>387</v>
      </c>
      <c r="H45" t="s">
        <v>100</v>
      </c>
      <c r="I45">
        <v>2</v>
      </c>
      <c r="J45">
        <v>2</v>
      </c>
      <c r="K45" t="s">
        <v>176</v>
      </c>
      <c r="M45" t="s">
        <v>269</v>
      </c>
      <c r="N45" t="s">
        <v>270</v>
      </c>
      <c r="O45" t="s">
        <v>271</v>
      </c>
      <c r="P45">
        <v>10000</v>
      </c>
      <c r="Q45" t="s">
        <v>300</v>
      </c>
      <c r="R45">
        <v>593043</v>
      </c>
      <c r="T45" t="s">
        <v>273</v>
      </c>
      <c r="U45" t="s">
        <v>41</v>
      </c>
      <c r="V45" t="s">
        <v>41</v>
      </c>
      <c r="W45" t="b">
        <v>1</v>
      </c>
      <c r="X45" t="s">
        <v>305</v>
      </c>
      <c r="AA45" t="s">
        <v>310</v>
      </c>
      <c r="AB45" t="s">
        <v>273</v>
      </c>
      <c r="AC45" t="s">
        <v>273</v>
      </c>
      <c r="AD45" t="b">
        <v>1</v>
      </c>
      <c r="AF45">
        <v>25834</v>
      </c>
      <c r="AI45" t="s">
        <v>38</v>
      </c>
      <c r="AJ45" s="1">
        <v>42548.5</v>
      </c>
      <c r="AK45" t="s">
        <v>38</v>
      </c>
      <c r="AL45" t="s">
        <v>38</v>
      </c>
      <c r="AN45" t="s">
        <v>67</v>
      </c>
    </row>
    <row r="46" spans="1:40" x14ac:dyDescent="0.35">
      <c r="A46">
        <v>499278</v>
      </c>
      <c r="B46" t="s">
        <v>266</v>
      </c>
      <c r="C46" t="s">
        <v>428</v>
      </c>
      <c r="D46" t="str">
        <f>VLOOKUP(A46,JIRA_26_09!A:F,6,0)</f>
        <v>JIRA Analyzed</v>
      </c>
      <c r="E46" t="s">
        <v>267</v>
      </c>
      <c r="F46" t="s">
        <v>39</v>
      </c>
      <c r="G46" t="s">
        <v>294</v>
      </c>
      <c r="H46" t="s">
        <v>43</v>
      </c>
      <c r="I46">
        <v>2</v>
      </c>
      <c r="J46">
        <v>3</v>
      </c>
      <c r="K46" t="s">
        <v>74</v>
      </c>
      <c r="M46" t="s">
        <v>269</v>
      </c>
      <c r="N46" t="s">
        <v>270</v>
      </c>
      <c r="O46" t="s">
        <v>271</v>
      </c>
      <c r="P46">
        <v>10000</v>
      </c>
      <c r="R46">
        <v>593043</v>
      </c>
      <c r="T46" t="s">
        <v>273</v>
      </c>
      <c r="U46" t="s">
        <v>273</v>
      </c>
      <c r="V46" t="s">
        <v>41</v>
      </c>
      <c r="W46" t="b">
        <v>1</v>
      </c>
      <c r="X46" t="s">
        <v>290</v>
      </c>
      <c r="AA46" t="s">
        <v>303</v>
      </c>
      <c r="AB46" t="s">
        <v>273</v>
      </c>
      <c r="AC46" t="s">
        <v>273</v>
      </c>
      <c r="AD46" t="b">
        <v>1</v>
      </c>
      <c r="AE46" t="s">
        <v>328</v>
      </c>
      <c r="AF46">
        <v>25430</v>
      </c>
      <c r="AG46" t="s">
        <v>327</v>
      </c>
      <c r="AH46" t="s">
        <v>327</v>
      </c>
      <c r="AI46" t="s">
        <v>38</v>
      </c>
      <c r="AJ46" s="1">
        <v>42548.5</v>
      </c>
      <c r="AK46" t="s">
        <v>38</v>
      </c>
      <c r="AL46" t="s">
        <v>38</v>
      </c>
      <c r="AM46" t="s">
        <v>327</v>
      </c>
      <c r="AN46" t="s">
        <v>67</v>
      </c>
    </row>
    <row r="47" spans="1:40" x14ac:dyDescent="0.35">
      <c r="A47">
        <v>499281</v>
      </c>
      <c r="B47" t="s">
        <v>266</v>
      </c>
      <c r="C47" t="s">
        <v>428</v>
      </c>
      <c r="D47" t="str">
        <f>VLOOKUP(A47,JIRA_26_09!A:F,6,0)</f>
        <v>JIRA Analyzed</v>
      </c>
      <c r="E47" t="s">
        <v>267</v>
      </c>
      <c r="F47" t="s">
        <v>39</v>
      </c>
      <c r="G47" t="s">
        <v>388</v>
      </c>
      <c r="H47" t="s">
        <v>43</v>
      </c>
      <c r="I47">
        <v>3</v>
      </c>
      <c r="J47">
        <v>2</v>
      </c>
      <c r="K47" t="s">
        <v>173</v>
      </c>
      <c r="M47" t="s">
        <v>269</v>
      </c>
      <c r="N47" t="s">
        <v>270</v>
      </c>
      <c r="O47" t="s">
        <v>271</v>
      </c>
      <c r="P47">
        <v>10000</v>
      </c>
      <c r="Q47" t="s">
        <v>315</v>
      </c>
      <c r="R47">
        <v>566291</v>
      </c>
      <c r="T47" t="s">
        <v>273</v>
      </c>
      <c r="U47" t="s">
        <v>41</v>
      </c>
      <c r="V47" t="s">
        <v>41</v>
      </c>
      <c r="W47" t="b">
        <v>1</v>
      </c>
      <c r="X47" t="s">
        <v>290</v>
      </c>
      <c r="AA47" t="s">
        <v>303</v>
      </c>
      <c r="AB47" t="s">
        <v>311</v>
      </c>
      <c r="AC47" t="s">
        <v>311</v>
      </c>
      <c r="AD47" t="b">
        <v>1</v>
      </c>
      <c r="AE47" t="s">
        <v>328</v>
      </c>
      <c r="AF47">
        <v>25358</v>
      </c>
      <c r="AG47" t="s">
        <v>327</v>
      </c>
      <c r="AH47" t="s">
        <v>327</v>
      </c>
      <c r="AI47" t="s">
        <v>38</v>
      </c>
      <c r="AJ47" s="1">
        <v>42548.5</v>
      </c>
      <c r="AK47" t="s">
        <v>38</v>
      </c>
      <c r="AL47" t="s">
        <v>38</v>
      </c>
      <c r="AM47" t="s">
        <v>327</v>
      </c>
      <c r="AN47" t="s">
        <v>67</v>
      </c>
    </row>
    <row r="48" spans="1:40" x14ac:dyDescent="0.35">
      <c r="A48">
        <v>586818</v>
      </c>
      <c r="B48" t="s">
        <v>266</v>
      </c>
      <c r="C48" t="s">
        <v>428</v>
      </c>
      <c r="D48" t="str">
        <f>VLOOKUP(A48,JIRA_26_09!A:F,6,0)</f>
        <v>JIRA Analyzed</v>
      </c>
      <c r="E48" t="s">
        <v>267</v>
      </c>
      <c r="F48" t="s">
        <v>39</v>
      </c>
      <c r="G48" t="s">
        <v>268</v>
      </c>
      <c r="H48" t="s">
        <v>43</v>
      </c>
      <c r="I48">
        <v>3</v>
      </c>
      <c r="J48">
        <v>2</v>
      </c>
      <c r="K48" t="s">
        <v>170</v>
      </c>
      <c r="M48" t="s">
        <v>269</v>
      </c>
      <c r="N48" t="s">
        <v>270</v>
      </c>
      <c r="O48" t="s">
        <v>271</v>
      </c>
      <c r="P48">
        <v>10000</v>
      </c>
      <c r="Q48" t="s">
        <v>272</v>
      </c>
      <c r="R48">
        <v>593043</v>
      </c>
      <c r="T48" t="s">
        <v>273</v>
      </c>
      <c r="U48" t="s">
        <v>41</v>
      </c>
      <c r="V48" t="s">
        <v>41</v>
      </c>
      <c r="W48" t="b">
        <v>1</v>
      </c>
      <c r="X48" t="s">
        <v>274</v>
      </c>
      <c r="AA48" t="s">
        <v>303</v>
      </c>
      <c r="AB48" t="s">
        <v>53</v>
      </c>
      <c r="AC48" t="s">
        <v>276</v>
      </c>
      <c r="AD48" t="b">
        <v>1</v>
      </c>
      <c r="AF48">
        <v>25378</v>
      </c>
      <c r="AI48" t="s">
        <v>38</v>
      </c>
      <c r="AJ48" s="1">
        <v>42548.5</v>
      </c>
      <c r="AK48" t="s">
        <v>38</v>
      </c>
      <c r="AL48" t="s">
        <v>38</v>
      </c>
      <c r="AN48" t="s">
        <v>67</v>
      </c>
    </row>
    <row r="49" spans="1:40" x14ac:dyDescent="0.35">
      <c r="A49">
        <v>591572</v>
      </c>
      <c r="B49" t="s">
        <v>266</v>
      </c>
      <c r="C49" t="s">
        <v>428</v>
      </c>
      <c r="D49" t="str">
        <f>VLOOKUP(A49,JIRA_26_09!A:F,6,0)</f>
        <v>JIRA Analyzed</v>
      </c>
      <c r="E49" t="s">
        <v>267</v>
      </c>
      <c r="F49" t="s">
        <v>39</v>
      </c>
      <c r="G49" t="s">
        <v>389</v>
      </c>
      <c r="H49" t="s">
        <v>100</v>
      </c>
      <c r="I49">
        <v>1</v>
      </c>
      <c r="J49">
        <v>2</v>
      </c>
      <c r="K49" t="s">
        <v>390</v>
      </c>
      <c r="M49" t="s">
        <v>269</v>
      </c>
      <c r="N49" t="s">
        <v>270</v>
      </c>
      <c r="O49" t="s">
        <v>271</v>
      </c>
      <c r="P49">
        <v>10000</v>
      </c>
      <c r="Q49" t="s">
        <v>300</v>
      </c>
      <c r="R49">
        <v>593043</v>
      </c>
      <c r="T49" t="s">
        <v>273</v>
      </c>
      <c r="U49" t="s">
        <v>342</v>
      </c>
      <c r="V49" t="s">
        <v>342</v>
      </c>
      <c r="W49" t="b">
        <v>1</v>
      </c>
      <c r="X49" t="s">
        <v>274</v>
      </c>
      <c r="AA49" t="s">
        <v>310</v>
      </c>
      <c r="AB49" t="s">
        <v>273</v>
      </c>
      <c r="AC49" t="s">
        <v>273</v>
      </c>
      <c r="AD49" t="b">
        <v>1</v>
      </c>
      <c r="AF49">
        <v>26010</v>
      </c>
      <c r="AI49" t="s">
        <v>38</v>
      </c>
      <c r="AJ49" s="1">
        <v>42548.5</v>
      </c>
      <c r="AK49" t="s">
        <v>38</v>
      </c>
      <c r="AL49" t="s">
        <v>38</v>
      </c>
      <c r="AN49" t="s">
        <v>67</v>
      </c>
    </row>
    <row r="50" spans="1:40" x14ac:dyDescent="0.35">
      <c r="A50">
        <v>586903</v>
      </c>
      <c r="B50" t="s">
        <v>266</v>
      </c>
      <c r="C50" t="s">
        <v>428</v>
      </c>
      <c r="D50" t="str">
        <f>VLOOKUP(A50,JIRA_26_09!A:F,6,0)</f>
        <v>JIRA Analyzed</v>
      </c>
      <c r="E50" t="s">
        <v>267</v>
      </c>
      <c r="F50" t="s">
        <v>39</v>
      </c>
      <c r="G50" t="s">
        <v>294</v>
      </c>
      <c r="H50" t="s">
        <v>43</v>
      </c>
      <c r="I50">
        <v>2</v>
      </c>
      <c r="J50">
        <v>3</v>
      </c>
      <c r="K50" t="s">
        <v>163</v>
      </c>
      <c r="M50" t="s">
        <v>269</v>
      </c>
      <c r="N50" t="s">
        <v>270</v>
      </c>
      <c r="O50" t="s">
        <v>271</v>
      </c>
      <c r="P50">
        <v>10000</v>
      </c>
      <c r="R50">
        <v>593043</v>
      </c>
      <c r="T50" t="s">
        <v>273</v>
      </c>
      <c r="U50" t="s">
        <v>273</v>
      </c>
      <c r="V50" t="s">
        <v>41</v>
      </c>
      <c r="W50" t="b">
        <v>1</v>
      </c>
      <c r="X50" t="s">
        <v>290</v>
      </c>
      <c r="AA50" t="s">
        <v>275</v>
      </c>
      <c r="AB50" t="s">
        <v>273</v>
      </c>
      <c r="AC50" t="s">
        <v>273</v>
      </c>
      <c r="AD50" t="b">
        <v>1</v>
      </c>
      <c r="AF50">
        <v>26329</v>
      </c>
      <c r="AI50" t="s">
        <v>38</v>
      </c>
      <c r="AJ50" s="1">
        <v>42548.5</v>
      </c>
      <c r="AK50" t="s">
        <v>38</v>
      </c>
      <c r="AL50" t="s">
        <v>38</v>
      </c>
      <c r="AN50" t="s">
        <v>67</v>
      </c>
    </row>
    <row r="51" spans="1:40" x14ac:dyDescent="0.35">
      <c r="A51">
        <v>586895</v>
      </c>
      <c r="B51" t="s">
        <v>266</v>
      </c>
      <c r="C51" t="s">
        <v>428</v>
      </c>
      <c r="D51" t="str">
        <f>VLOOKUP(A51,JIRA_26_09!A:F,6,0)</f>
        <v>JIRA Analyzed</v>
      </c>
      <c r="E51" t="s">
        <v>267</v>
      </c>
      <c r="F51" t="s">
        <v>39</v>
      </c>
      <c r="G51" t="s">
        <v>361</v>
      </c>
      <c r="H51" t="s">
        <v>43</v>
      </c>
      <c r="I51">
        <v>3</v>
      </c>
      <c r="J51">
        <v>3</v>
      </c>
      <c r="K51" t="s">
        <v>168</v>
      </c>
      <c r="M51" t="s">
        <v>269</v>
      </c>
      <c r="N51" t="s">
        <v>270</v>
      </c>
      <c r="O51" t="s">
        <v>281</v>
      </c>
      <c r="P51">
        <v>10000</v>
      </c>
      <c r="R51">
        <v>593043</v>
      </c>
      <c r="T51" t="s">
        <v>273</v>
      </c>
      <c r="U51" t="s">
        <v>273</v>
      </c>
      <c r="V51" t="s">
        <v>41</v>
      </c>
      <c r="W51" t="b">
        <v>1</v>
      </c>
      <c r="X51" t="s">
        <v>290</v>
      </c>
      <c r="AA51" t="s">
        <v>291</v>
      </c>
      <c r="AB51" t="s">
        <v>273</v>
      </c>
      <c r="AC51" t="s">
        <v>273</v>
      </c>
      <c r="AD51" t="b">
        <v>1</v>
      </c>
      <c r="AF51">
        <v>26413</v>
      </c>
      <c r="AI51" t="s">
        <v>38</v>
      </c>
      <c r="AJ51" s="1">
        <v>42548.5</v>
      </c>
      <c r="AK51" t="s">
        <v>38</v>
      </c>
      <c r="AL51" t="s">
        <v>38</v>
      </c>
      <c r="AN51" t="s">
        <v>67</v>
      </c>
    </row>
    <row r="52" spans="1:40" x14ac:dyDescent="0.35">
      <c r="A52">
        <v>589328</v>
      </c>
      <c r="B52" t="s">
        <v>266</v>
      </c>
      <c r="C52" t="s">
        <v>428</v>
      </c>
      <c r="D52" t="str">
        <f>VLOOKUP(A52,JIRA_26_09!A:F,6,0)</f>
        <v>JIRA Analyzed</v>
      </c>
      <c r="E52" t="s">
        <v>267</v>
      </c>
      <c r="F52" t="s">
        <v>39</v>
      </c>
      <c r="G52" t="s">
        <v>391</v>
      </c>
      <c r="H52" t="s">
        <v>43</v>
      </c>
      <c r="I52">
        <v>2</v>
      </c>
      <c r="J52">
        <v>2</v>
      </c>
      <c r="K52" t="s">
        <v>70</v>
      </c>
      <c r="M52" t="s">
        <v>269</v>
      </c>
      <c r="N52" t="s">
        <v>270</v>
      </c>
      <c r="O52" t="s">
        <v>281</v>
      </c>
      <c r="P52">
        <v>10000</v>
      </c>
      <c r="R52">
        <v>593043</v>
      </c>
      <c r="T52" t="s">
        <v>273</v>
      </c>
      <c r="U52" t="s">
        <v>41</v>
      </c>
      <c r="V52" t="s">
        <v>41</v>
      </c>
      <c r="W52" t="b">
        <v>1</v>
      </c>
      <c r="X52" t="s">
        <v>305</v>
      </c>
      <c r="AA52" t="s">
        <v>291</v>
      </c>
      <c r="AB52" t="s">
        <v>311</v>
      </c>
      <c r="AC52" t="s">
        <v>311</v>
      </c>
      <c r="AD52" t="b">
        <v>1</v>
      </c>
      <c r="AF52">
        <v>26783</v>
      </c>
      <c r="AI52" t="s">
        <v>38</v>
      </c>
      <c r="AJ52" s="1">
        <v>42548.5</v>
      </c>
      <c r="AK52" t="s">
        <v>38</v>
      </c>
      <c r="AL52" t="s">
        <v>38</v>
      </c>
      <c r="AN52" t="s">
        <v>67</v>
      </c>
    </row>
    <row r="53" spans="1:40" x14ac:dyDescent="0.35">
      <c r="A53">
        <v>586624</v>
      </c>
      <c r="B53" t="s">
        <v>266</v>
      </c>
      <c r="C53" t="s">
        <v>428</v>
      </c>
      <c r="D53" t="str">
        <f>VLOOKUP(A53,JIRA_26_09!A:F,6,0)</f>
        <v>JIRA Analyzed</v>
      </c>
      <c r="E53" t="s">
        <v>267</v>
      </c>
      <c r="F53" t="s">
        <v>39</v>
      </c>
      <c r="G53" t="s">
        <v>392</v>
      </c>
      <c r="H53" t="s">
        <v>43</v>
      </c>
      <c r="I53">
        <v>3</v>
      </c>
      <c r="J53">
        <v>2</v>
      </c>
      <c r="K53" t="s">
        <v>166</v>
      </c>
      <c r="M53" t="s">
        <v>269</v>
      </c>
      <c r="N53" t="s">
        <v>270</v>
      </c>
      <c r="O53" t="s">
        <v>271</v>
      </c>
      <c r="P53">
        <v>10000</v>
      </c>
      <c r="Q53" t="s">
        <v>378</v>
      </c>
      <c r="R53">
        <v>593043</v>
      </c>
      <c r="T53" t="s">
        <v>273</v>
      </c>
      <c r="U53" t="s">
        <v>41</v>
      </c>
      <c r="V53" t="s">
        <v>41</v>
      </c>
      <c r="W53" t="b">
        <v>1</v>
      </c>
      <c r="X53" t="s">
        <v>290</v>
      </c>
      <c r="AA53" t="s">
        <v>303</v>
      </c>
      <c r="AB53" t="s">
        <v>311</v>
      </c>
      <c r="AC53" t="s">
        <v>311</v>
      </c>
      <c r="AD53" t="b">
        <v>1</v>
      </c>
      <c r="AF53">
        <v>26148</v>
      </c>
      <c r="AI53" t="s">
        <v>38</v>
      </c>
      <c r="AJ53" s="1">
        <v>42548.5</v>
      </c>
      <c r="AK53" t="s">
        <v>38</v>
      </c>
      <c r="AL53" t="s">
        <v>38</v>
      </c>
      <c r="AN53" t="s">
        <v>67</v>
      </c>
    </row>
    <row r="54" spans="1:40" x14ac:dyDescent="0.35">
      <c r="A54">
        <v>447516</v>
      </c>
      <c r="B54" t="s">
        <v>382</v>
      </c>
      <c r="C54" t="s">
        <v>428</v>
      </c>
      <c r="D54" t="str">
        <f>VLOOKUP(A54,JIRA_26_09!A:F,6,0)</f>
        <v>JIRA Analyzed</v>
      </c>
      <c r="E54" t="s">
        <v>383</v>
      </c>
      <c r="F54" t="s">
        <v>39</v>
      </c>
      <c r="H54" t="s">
        <v>43</v>
      </c>
      <c r="I54">
        <v>0</v>
      </c>
      <c r="J54">
        <v>0</v>
      </c>
      <c r="K54" t="s">
        <v>37</v>
      </c>
      <c r="L54" t="s">
        <v>384</v>
      </c>
      <c r="M54" t="s">
        <v>269</v>
      </c>
      <c r="N54" t="s">
        <v>117</v>
      </c>
      <c r="O54" t="s">
        <v>385</v>
      </c>
      <c r="P54">
        <v>80000</v>
      </c>
      <c r="Q54" t="s">
        <v>384</v>
      </c>
      <c r="T54" t="s">
        <v>273</v>
      </c>
      <c r="U54" t="s">
        <v>41</v>
      </c>
      <c r="V54" t="s">
        <v>41</v>
      </c>
      <c r="W54" t="b">
        <v>1</v>
      </c>
      <c r="X54" t="s">
        <v>386</v>
      </c>
      <c r="AA54" t="s">
        <v>393</v>
      </c>
      <c r="AB54" t="s">
        <v>273</v>
      </c>
      <c r="AC54" t="s">
        <v>273</v>
      </c>
      <c r="AD54" t="b">
        <v>1</v>
      </c>
      <c r="AG54" t="s">
        <v>327</v>
      </c>
      <c r="AH54" t="s">
        <v>38</v>
      </c>
      <c r="AI54" t="s">
        <v>38</v>
      </c>
      <c r="AJ54" s="1">
        <v>42587.5</v>
      </c>
      <c r="AK54" t="s">
        <v>327</v>
      </c>
      <c r="AL54" t="s">
        <v>327</v>
      </c>
      <c r="AM54" t="s">
        <v>327</v>
      </c>
      <c r="AN54" t="s">
        <v>42</v>
      </c>
    </row>
    <row r="55" spans="1:40" x14ac:dyDescent="0.35">
      <c r="A55">
        <v>452307</v>
      </c>
      <c r="B55" t="s">
        <v>266</v>
      </c>
      <c r="C55" t="s">
        <v>428</v>
      </c>
      <c r="D55" t="str">
        <f>VLOOKUP(A55,JIRA_26_09!A:F,6,0)</f>
        <v>JIRA Analyzed</v>
      </c>
      <c r="E55" t="s">
        <v>267</v>
      </c>
      <c r="F55" t="s">
        <v>39</v>
      </c>
      <c r="G55" t="s">
        <v>394</v>
      </c>
      <c r="H55" t="s">
        <v>330</v>
      </c>
      <c r="I55">
        <v>6</v>
      </c>
      <c r="J55">
        <v>3</v>
      </c>
      <c r="K55" t="s">
        <v>395</v>
      </c>
      <c r="L55" t="s">
        <v>332</v>
      </c>
      <c r="M55" t="s">
        <v>269</v>
      </c>
      <c r="N55" t="s">
        <v>270</v>
      </c>
      <c r="O55" t="s">
        <v>271</v>
      </c>
      <c r="P55">
        <v>10000</v>
      </c>
      <c r="Q55" t="s">
        <v>332</v>
      </c>
      <c r="R55">
        <v>593043</v>
      </c>
      <c r="T55" t="s">
        <v>273</v>
      </c>
      <c r="U55" t="s">
        <v>41</v>
      </c>
      <c r="V55" t="s">
        <v>41</v>
      </c>
      <c r="W55" t="b">
        <v>1</v>
      </c>
      <c r="X55" t="s">
        <v>305</v>
      </c>
      <c r="AA55" t="s">
        <v>273</v>
      </c>
      <c r="AB55" t="s">
        <v>301</v>
      </c>
      <c r="AC55" t="s">
        <v>333</v>
      </c>
      <c r="AD55" t="b">
        <v>1</v>
      </c>
      <c r="AE55" t="s">
        <v>328</v>
      </c>
      <c r="AF55">
        <v>25516</v>
      </c>
      <c r="AG55" t="s">
        <v>327</v>
      </c>
      <c r="AH55" t="s">
        <v>327</v>
      </c>
      <c r="AI55" t="s">
        <v>38</v>
      </c>
      <c r="AJ55" s="1">
        <v>42548.5</v>
      </c>
      <c r="AK55" t="s">
        <v>38</v>
      </c>
      <c r="AL55" t="s">
        <v>38</v>
      </c>
      <c r="AM55" t="s">
        <v>327</v>
      </c>
      <c r="AN55" t="s">
        <v>67</v>
      </c>
    </row>
    <row r="56" spans="1:40" x14ac:dyDescent="0.35">
      <c r="A56">
        <v>587158</v>
      </c>
      <c r="B56" t="s">
        <v>266</v>
      </c>
      <c r="C56" t="s">
        <v>428</v>
      </c>
      <c r="D56" t="str">
        <f>VLOOKUP(A56,JIRA_26_09!A:F,6,0)</f>
        <v>JIRA Analyzed</v>
      </c>
      <c r="E56" t="s">
        <v>285</v>
      </c>
      <c r="F56" t="s">
        <v>39</v>
      </c>
      <c r="G56" t="s">
        <v>396</v>
      </c>
      <c r="H56" t="s">
        <v>43</v>
      </c>
      <c r="I56">
        <v>4</v>
      </c>
      <c r="J56">
        <v>2</v>
      </c>
      <c r="K56" t="s">
        <v>397</v>
      </c>
      <c r="M56" t="s">
        <v>269</v>
      </c>
      <c r="N56" t="s">
        <v>270</v>
      </c>
      <c r="O56" t="s">
        <v>271</v>
      </c>
      <c r="P56">
        <v>10000</v>
      </c>
      <c r="Q56" t="s">
        <v>300</v>
      </c>
      <c r="R56">
        <v>593043</v>
      </c>
      <c r="T56" t="s">
        <v>273</v>
      </c>
      <c r="U56" t="s">
        <v>92</v>
      </c>
      <c r="V56" t="s">
        <v>92</v>
      </c>
      <c r="W56" t="b">
        <v>1</v>
      </c>
      <c r="X56" t="s">
        <v>290</v>
      </c>
      <c r="AA56" t="s">
        <v>303</v>
      </c>
      <c r="AB56" t="s">
        <v>298</v>
      </c>
      <c r="AC56" t="s">
        <v>293</v>
      </c>
      <c r="AD56" t="b">
        <v>1</v>
      </c>
      <c r="AF56">
        <v>25836</v>
      </c>
      <c r="AI56" t="s">
        <v>38</v>
      </c>
      <c r="AJ56" s="1">
        <v>42548.5</v>
      </c>
      <c r="AK56" t="s">
        <v>38</v>
      </c>
      <c r="AL56" t="s">
        <v>38</v>
      </c>
      <c r="AN56" t="s">
        <v>67</v>
      </c>
    </row>
    <row r="57" spans="1:40" x14ac:dyDescent="0.35">
      <c r="A57">
        <v>490382</v>
      </c>
      <c r="B57" t="s">
        <v>266</v>
      </c>
      <c r="C57" t="s">
        <v>428</v>
      </c>
      <c r="D57" t="str">
        <f>VLOOKUP(A57,JIRA_26_09!A:F,6,0)</f>
        <v>JIRA Analyzed</v>
      </c>
      <c r="E57" t="s">
        <v>267</v>
      </c>
      <c r="F57" t="s">
        <v>39</v>
      </c>
      <c r="G57" t="s">
        <v>294</v>
      </c>
      <c r="H57" t="s">
        <v>43</v>
      </c>
      <c r="I57">
        <v>4</v>
      </c>
      <c r="J57">
        <v>2</v>
      </c>
      <c r="K57" t="s">
        <v>159</v>
      </c>
      <c r="M57" t="s">
        <v>269</v>
      </c>
      <c r="N57" t="s">
        <v>270</v>
      </c>
      <c r="O57" t="s">
        <v>271</v>
      </c>
      <c r="P57">
        <v>10000</v>
      </c>
      <c r="R57">
        <v>593043</v>
      </c>
      <c r="T57" t="s">
        <v>273</v>
      </c>
      <c r="U57" t="s">
        <v>41</v>
      </c>
      <c r="V57" t="s">
        <v>41</v>
      </c>
      <c r="W57" t="b">
        <v>1</v>
      </c>
      <c r="X57" t="s">
        <v>290</v>
      </c>
      <c r="AA57" t="s">
        <v>291</v>
      </c>
      <c r="AB57" t="s">
        <v>311</v>
      </c>
      <c r="AC57" t="s">
        <v>311</v>
      </c>
      <c r="AD57" t="b">
        <v>1</v>
      </c>
      <c r="AF57">
        <v>25179</v>
      </c>
      <c r="AG57" t="s">
        <v>327</v>
      </c>
      <c r="AH57" t="s">
        <v>327</v>
      </c>
      <c r="AI57" t="s">
        <v>38</v>
      </c>
      <c r="AJ57" s="1">
        <v>42548.5</v>
      </c>
      <c r="AK57" t="s">
        <v>38</v>
      </c>
      <c r="AL57" t="s">
        <v>38</v>
      </c>
      <c r="AM57" t="s">
        <v>327</v>
      </c>
      <c r="AN57" t="s">
        <v>67</v>
      </c>
    </row>
    <row r="58" spans="1:40" x14ac:dyDescent="0.35">
      <c r="A58">
        <v>557724</v>
      </c>
      <c r="B58" t="s">
        <v>266</v>
      </c>
      <c r="C58" t="s">
        <v>428</v>
      </c>
      <c r="D58" t="str">
        <f>VLOOKUP(A58,JIRA_26_09!A:F,6,0)</f>
        <v>JIRA Analyzed</v>
      </c>
      <c r="E58" t="s">
        <v>267</v>
      </c>
      <c r="F58" t="s">
        <v>39</v>
      </c>
      <c r="G58" t="s">
        <v>398</v>
      </c>
      <c r="H58" t="s">
        <v>43</v>
      </c>
      <c r="I58">
        <v>1.5</v>
      </c>
      <c r="J58">
        <v>2</v>
      </c>
      <c r="K58" t="s">
        <v>48</v>
      </c>
      <c r="M58" t="s">
        <v>269</v>
      </c>
      <c r="N58" t="s">
        <v>270</v>
      </c>
      <c r="O58" t="s">
        <v>281</v>
      </c>
      <c r="P58">
        <v>10000</v>
      </c>
      <c r="Q58" t="s">
        <v>339</v>
      </c>
      <c r="R58">
        <v>593043</v>
      </c>
      <c r="T58" t="s">
        <v>273</v>
      </c>
      <c r="U58" t="s">
        <v>41</v>
      </c>
      <c r="V58" t="s">
        <v>41</v>
      </c>
      <c r="W58" t="b">
        <v>1</v>
      </c>
      <c r="X58" t="s">
        <v>274</v>
      </c>
      <c r="AA58" t="s">
        <v>310</v>
      </c>
      <c r="AB58" t="s">
        <v>372</v>
      </c>
      <c r="AC58" t="s">
        <v>293</v>
      </c>
      <c r="AD58" t="b">
        <v>1</v>
      </c>
      <c r="AF58">
        <v>25377</v>
      </c>
      <c r="AI58" t="s">
        <v>38</v>
      </c>
      <c r="AJ58" s="1">
        <v>42548.5</v>
      </c>
      <c r="AK58" t="s">
        <v>38</v>
      </c>
      <c r="AL58" t="s">
        <v>38</v>
      </c>
      <c r="AN58" t="s">
        <v>67</v>
      </c>
    </row>
  </sheetData>
  <autoFilter ref="A1:AN58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6"/>
  <sheetViews>
    <sheetView tabSelected="1" workbookViewId="0"/>
  </sheetViews>
  <sheetFormatPr defaultColWidth="9.08984375" defaultRowHeight="12.5" x14ac:dyDescent="0.25"/>
  <cols>
    <col min="1" max="4" width="9.08984375" style="6"/>
    <col min="5" max="6" width="11.90625" style="6" customWidth="1"/>
    <col min="7" max="7" width="59.6328125" style="6" customWidth="1"/>
    <col min="8" max="8" width="11.81640625" style="6" customWidth="1"/>
    <col min="9" max="10" width="9.08984375" style="6"/>
    <col min="11" max="13" width="0" style="6" hidden="1" customWidth="1"/>
    <col min="14" max="14" width="9.08984375" style="6"/>
    <col min="15" max="15" width="15.08984375" style="6" hidden="1" customWidth="1"/>
    <col min="16" max="19" width="0" style="6" hidden="1" customWidth="1"/>
    <col min="20" max="20" width="9.08984375" style="6" hidden="1" customWidth="1"/>
    <col min="21" max="30" width="0" style="6" hidden="1" customWidth="1"/>
    <col min="31" max="31" width="9.08984375" style="6"/>
    <col min="32" max="32" width="11.36328125" style="6" customWidth="1"/>
    <col min="33" max="33" width="9.08984375" style="6"/>
    <col min="34" max="36" width="7" style="6" customWidth="1"/>
    <col min="37" max="37" width="17.08984375" style="6" customWidth="1"/>
    <col min="38" max="42" width="9.08984375" style="6"/>
    <col min="43" max="43" width="21.26953125" style="6" customWidth="1"/>
    <col min="44" max="50" width="9.08984375" style="6"/>
    <col min="51" max="51" width="17.08984375" style="6" customWidth="1"/>
    <col min="52" max="16384" width="9.08984375" style="6"/>
  </cols>
  <sheetData>
    <row r="1" spans="1:57" s="9" customFormat="1" ht="55.5" customHeight="1" x14ac:dyDescent="0.35">
      <c r="A1" s="8" t="s">
        <v>9</v>
      </c>
      <c r="B1" s="8" t="s">
        <v>0</v>
      </c>
      <c r="C1" s="8" t="s">
        <v>1</v>
      </c>
      <c r="D1" s="8" t="s">
        <v>2</v>
      </c>
      <c r="E1" s="10" t="s">
        <v>426</v>
      </c>
      <c r="F1" s="10" t="s">
        <v>429</v>
      </c>
      <c r="G1" s="8" t="s">
        <v>3</v>
      </c>
      <c r="H1" s="12" t="s">
        <v>431</v>
      </c>
      <c r="I1" s="8" t="s">
        <v>4</v>
      </c>
      <c r="J1" s="12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15</v>
      </c>
      <c r="V1" s="8" t="s">
        <v>15</v>
      </c>
      <c r="W1" s="8" t="s">
        <v>16</v>
      </c>
      <c r="X1" s="8" t="s">
        <v>16</v>
      </c>
      <c r="Y1" s="8" t="s">
        <v>16</v>
      </c>
      <c r="Z1" s="8" t="s">
        <v>16</v>
      </c>
      <c r="AA1" s="8" t="s">
        <v>17</v>
      </c>
      <c r="AB1" s="8" t="s">
        <v>18</v>
      </c>
      <c r="AC1" s="8" t="s">
        <v>19</v>
      </c>
      <c r="AD1" s="8" t="s">
        <v>20</v>
      </c>
      <c r="AE1" s="8" t="s">
        <v>21</v>
      </c>
      <c r="AF1" s="10" t="s">
        <v>22</v>
      </c>
      <c r="AG1" s="10" t="s">
        <v>23</v>
      </c>
      <c r="AH1" s="10" t="s">
        <v>23</v>
      </c>
      <c r="AI1" s="10" t="s">
        <v>23</v>
      </c>
      <c r="AJ1" s="10" t="s">
        <v>24</v>
      </c>
      <c r="AK1" s="10" t="s">
        <v>25</v>
      </c>
      <c r="AL1" s="8" t="s">
        <v>26</v>
      </c>
      <c r="AM1" s="8" t="s">
        <v>26</v>
      </c>
      <c r="AN1" s="8" t="s">
        <v>26</v>
      </c>
      <c r="AO1" s="8" t="s">
        <v>26</v>
      </c>
      <c r="AP1" s="8" t="s">
        <v>26</v>
      </c>
      <c r="AQ1" s="8" t="s">
        <v>27</v>
      </c>
      <c r="AR1" s="8" t="s">
        <v>28</v>
      </c>
      <c r="AS1" s="8" t="s">
        <v>29</v>
      </c>
      <c r="AT1" s="8" t="s">
        <v>30</v>
      </c>
      <c r="AU1" s="8" t="s">
        <v>31</v>
      </c>
      <c r="AV1" s="8" t="s">
        <v>400</v>
      </c>
      <c r="AW1" s="10" t="s">
        <v>32</v>
      </c>
      <c r="AX1" s="8" t="s">
        <v>33</v>
      </c>
      <c r="AY1" s="8" t="s">
        <v>34</v>
      </c>
      <c r="AZ1" s="8" t="s">
        <v>401</v>
      </c>
      <c r="BA1" s="8" t="s">
        <v>402</v>
      </c>
      <c r="BB1" s="8" t="s">
        <v>403</v>
      </c>
      <c r="BC1" s="8" t="s">
        <v>404</v>
      </c>
      <c r="BD1" s="8" t="s">
        <v>405</v>
      </c>
      <c r="BE1" s="8" t="s">
        <v>406</v>
      </c>
    </row>
    <row r="2" spans="1:57" ht="14.5" x14ac:dyDescent="0.35">
      <c r="A2">
        <v>447516</v>
      </c>
      <c r="B2" t="s">
        <v>35</v>
      </c>
      <c r="C2" t="s">
        <v>36</v>
      </c>
      <c r="D2">
        <v>184259</v>
      </c>
      <c r="E2" t="str">
        <f>VLOOKUP(A2,RTC_21_09!A:C,3,0)</f>
        <v>Current RTC</v>
      </c>
      <c r="F2" t="s">
        <v>430</v>
      </c>
      <c r="G2" t="s">
        <v>37</v>
      </c>
      <c r="H2"/>
      <c r="I2"/>
      <c r="J2" t="s">
        <v>68</v>
      </c>
      <c r="K2" t="s">
        <v>38</v>
      </c>
      <c r="L2"/>
      <c r="M2" s="1">
        <v>42600.819444444445</v>
      </c>
      <c r="N2">
        <v>447516</v>
      </c>
      <c r="O2" t="s">
        <v>39</v>
      </c>
      <c r="P2" t="s">
        <v>407</v>
      </c>
      <c r="Q2" s="1">
        <v>42632.518055555556</v>
      </c>
      <c r="R2" t="s">
        <v>40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 t="s">
        <v>117</v>
      </c>
      <c r="AH2"/>
      <c r="AI2"/>
      <c r="AJ2"/>
      <c r="AK2"/>
      <c r="AL2"/>
      <c r="AM2"/>
      <c r="AN2"/>
      <c r="AO2"/>
      <c r="AP2"/>
      <c r="AQ2"/>
      <c r="AR2"/>
      <c r="AS2"/>
      <c r="AT2"/>
      <c r="AU2" t="s">
        <v>41</v>
      </c>
      <c r="AV2"/>
      <c r="AW2"/>
      <c r="AX2" t="s">
        <v>42</v>
      </c>
      <c r="AY2" t="s">
        <v>43</v>
      </c>
      <c r="AZ2"/>
      <c r="BA2"/>
      <c r="BB2"/>
      <c r="BC2"/>
      <c r="BD2"/>
      <c r="BE2" t="s">
        <v>393</v>
      </c>
    </row>
    <row r="3" spans="1:57" ht="14.5" x14ac:dyDescent="0.35">
      <c r="A3">
        <v>447507</v>
      </c>
      <c r="B3" t="s">
        <v>35</v>
      </c>
      <c r="C3" t="s">
        <v>44</v>
      </c>
      <c r="D3">
        <v>184258</v>
      </c>
      <c r="E3" t="str">
        <f>VLOOKUP(A3,RTC_21_09!A:C,3,0)</f>
        <v>Current RTC</v>
      </c>
      <c r="F3" t="s">
        <v>430</v>
      </c>
      <c r="G3" t="s">
        <v>45</v>
      </c>
      <c r="H3"/>
      <c r="I3"/>
      <c r="J3" t="s">
        <v>409</v>
      </c>
      <c r="K3" t="s">
        <v>38</v>
      </c>
      <c r="L3"/>
      <c r="M3" s="1">
        <v>42600.819444444445</v>
      </c>
      <c r="N3">
        <v>447507</v>
      </c>
      <c r="O3" t="s">
        <v>39</v>
      </c>
      <c r="P3" t="s">
        <v>408</v>
      </c>
      <c r="Q3" s="1">
        <v>42632.518750000003</v>
      </c>
      <c r="R3" t="s">
        <v>40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 t="s">
        <v>409</v>
      </c>
      <c r="AH3"/>
      <c r="AI3"/>
      <c r="AJ3"/>
      <c r="AK3"/>
      <c r="AL3"/>
      <c r="AM3"/>
      <c r="AN3"/>
      <c r="AO3"/>
      <c r="AP3"/>
      <c r="AQ3"/>
      <c r="AR3"/>
      <c r="AS3"/>
      <c r="AT3"/>
      <c r="AU3" t="s">
        <v>41</v>
      </c>
      <c r="AV3"/>
      <c r="AW3"/>
      <c r="AX3" t="s">
        <v>42</v>
      </c>
      <c r="AY3" t="s">
        <v>46</v>
      </c>
      <c r="AZ3"/>
      <c r="BA3"/>
      <c r="BB3"/>
      <c r="BC3"/>
      <c r="BD3"/>
      <c r="BE3" t="s">
        <v>310</v>
      </c>
    </row>
    <row r="4" spans="1:57" ht="14.5" x14ac:dyDescent="0.35">
      <c r="A4">
        <v>557724</v>
      </c>
      <c r="B4" t="s">
        <v>35</v>
      </c>
      <c r="C4" t="s">
        <v>47</v>
      </c>
      <c r="D4">
        <v>178160</v>
      </c>
      <c r="E4" t="str">
        <f>VLOOKUP(A4,RTC_21_09!A:C,3,0)</f>
        <v>Current RTC</v>
      </c>
      <c r="F4" t="s">
        <v>430</v>
      </c>
      <c r="G4" t="s">
        <v>48</v>
      </c>
      <c r="H4" t="s">
        <v>432</v>
      </c>
      <c r="I4">
        <v>25923</v>
      </c>
      <c r="J4" t="s">
        <v>49</v>
      </c>
      <c r="K4" t="s">
        <v>38</v>
      </c>
      <c r="L4" t="s">
        <v>50</v>
      </c>
      <c r="M4" s="1">
        <v>42549.677083333336</v>
      </c>
      <c r="N4">
        <v>557724</v>
      </c>
      <c r="O4" t="s">
        <v>39</v>
      </c>
      <c r="P4" t="s">
        <v>51</v>
      </c>
      <c r="Q4" s="1">
        <v>42628.655555555553</v>
      </c>
      <c r="R4" t="s">
        <v>52</v>
      </c>
      <c r="S4">
        <v>11100</v>
      </c>
      <c r="T4" t="s">
        <v>53</v>
      </c>
      <c r="U4" t="s">
        <v>54</v>
      </c>
      <c r="V4" t="s">
        <v>55</v>
      </c>
      <c r="W4" t="s">
        <v>56</v>
      </c>
      <c r="X4" t="s">
        <v>57</v>
      </c>
      <c r="Y4" t="s">
        <v>58</v>
      </c>
      <c r="Z4" t="s">
        <v>59</v>
      </c>
      <c r="AA4"/>
      <c r="AB4"/>
      <c r="AC4">
        <v>5</v>
      </c>
      <c r="AD4"/>
      <c r="AE4"/>
      <c r="AF4" t="s">
        <v>60</v>
      </c>
      <c r="AG4" t="s">
        <v>61</v>
      </c>
      <c r="AH4"/>
      <c r="AI4"/>
      <c r="AJ4"/>
      <c r="AK4" t="s">
        <v>62</v>
      </c>
      <c r="AL4" t="s">
        <v>63</v>
      </c>
      <c r="AM4"/>
      <c r="AN4"/>
      <c r="AO4"/>
      <c r="AP4"/>
      <c r="AQ4" t="s">
        <v>64</v>
      </c>
      <c r="AR4"/>
      <c r="AS4" t="s">
        <v>65</v>
      </c>
      <c r="AT4">
        <v>25377</v>
      </c>
      <c r="AU4" t="s">
        <v>41</v>
      </c>
      <c r="AV4"/>
      <c r="AW4" t="s">
        <v>66</v>
      </c>
      <c r="AX4" t="s">
        <v>67</v>
      </c>
      <c r="AY4" t="s">
        <v>43</v>
      </c>
      <c r="AZ4" s="1">
        <v>42602.731944444444</v>
      </c>
      <c r="BA4"/>
      <c r="BB4"/>
      <c r="BC4"/>
      <c r="BD4"/>
      <c r="BE4"/>
    </row>
    <row r="5" spans="1:57" ht="14.5" x14ac:dyDescent="0.35">
      <c r="A5">
        <v>452307</v>
      </c>
      <c r="B5" t="s">
        <v>35</v>
      </c>
      <c r="C5" t="s">
        <v>410</v>
      </c>
      <c r="D5">
        <v>178159</v>
      </c>
      <c r="E5" t="str">
        <f>VLOOKUP(A5,RTC_21_09!A:C,3,0)</f>
        <v>Current RTC</v>
      </c>
      <c r="F5" t="s">
        <v>430</v>
      </c>
      <c r="G5" t="s">
        <v>411</v>
      </c>
      <c r="H5"/>
      <c r="I5">
        <v>25516</v>
      </c>
      <c r="J5" t="s">
        <v>68</v>
      </c>
      <c r="K5" t="s">
        <v>38</v>
      </c>
      <c r="L5" t="s">
        <v>50</v>
      </c>
      <c r="M5" s="1">
        <v>42549.677083333336</v>
      </c>
      <c r="N5">
        <v>452307</v>
      </c>
      <c r="O5" t="s">
        <v>39</v>
      </c>
      <c r="P5" t="s">
        <v>407</v>
      </c>
      <c r="Q5" s="1">
        <v>42628.655555555553</v>
      </c>
      <c r="R5" t="s">
        <v>52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t="s">
        <v>41</v>
      </c>
      <c r="AV5"/>
      <c r="AW5"/>
      <c r="AX5" t="s">
        <v>67</v>
      </c>
      <c r="AY5" t="s">
        <v>330</v>
      </c>
      <c r="AZ5"/>
      <c r="BA5"/>
      <c r="BB5"/>
      <c r="BC5"/>
      <c r="BD5"/>
      <c r="BE5"/>
    </row>
    <row r="6" spans="1:57" ht="14.5" x14ac:dyDescent="0.35">
      <c r="A6">
        <v>589328</v>
      </c>
      <c r="B6" t="s">
        <v>35</v>
      </c>
      <c r="C6" t="s">
        <v>69</v>
      </c>
      <c r="D6">
        <v>178158</v>
      </c>
      <c r="E6" t="str">
        <f>VLOOKUP(A6,RTC_21_09!A:C,3,0)</f>
        <v>Current RTC</v>
      </c>
      <c r="F6" t="s">
        <v>430</v>
      </c>
      <c r="G6" t="s">
        <v>70</v>
      </c>
      <c r="H6"/>
      <c r="I6">
        <v>26783</v>
      </c>
      <c r="J6" t="s">
        <v>72</v>
      </c>
      <c r="K6" t="s">
        <v>38</v>
      </c>
      <c r="L6" t="s">
        <v>50</v>
      </c>
      <c r="M6" s="1">
        <v>42549.677083333336</v>
      </c>
      <c r="N6">
        <v>589328</v>
      </c>
      <c r="O6" t="s">
        <v>39</v>
      </c>
      <c r="P6" t="s">
        <v>71</v>
      </c>
      <c r="Q6" s="1">
        <v>42628.655555555553</v>
      </c>
      <c r="R6" t="s">
        <v>52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 t="s">
        <v>72</v>
      </c>
      <c r="AH6"/>
      <c r="AI6"/>
      <c r="AJ6"/>
      <c r="AK6"/>
      <c r="AL6"/>
      <c r="AM6"/>
      <c r="AN6"/>
      <c r="AO6"/>
      <c r="AP6"/>
      <c r="AQ6"/>
      <c r="AR6"/>
      <c r="AS6"/>
      <c r="AT6"/>
      <c r="AU6" t="s">
        <v>41</v>
      </c>
      <c r="AV6"/>
      <c r="AW6"/>
      <c r="AX6" t="s">
        <v>67</v>
      </c>
      <c r="AY6" t="s">
        <v>43</v>
      </c>
      <c r="AZ6"/>
      <c r="BA6"/>
      <c r="BB6"/>
      <c r="BC6"/>
      <c r="BD6"/>
      <c r="BE6"/>
    </row>
    <row r="7" spans="1:57" ht="14.5" x14ac:dyDescent="0.35">
      <c r="A7">
        <v>499278</v>
      </c>
      <c r="B7" t="s">
        <v>35</v>
      </c>
      <c r="C7" t="s">
        <v>73</v>
      </c>
      <c r="D7">
        <v>178157</v>
      </c>
      <c r="E7" t="str">
        <f>VLOOKUP(A7,RTC_21_09!A:C,3,0)</f>
        <v>Current RTC</v>
      </c>
      <c r="F7" t="s">
        <v>430</v>
      </c>
      <c r="G7" t="s">
        <v>74</v>
      </c>
      <c r="H7" t="s">
        <v>432</v>
      </c>
      <c r="I7">
        <v>25427</v>
      </c>
      <c r="J7" t="s">
        <v>49</v>
      </c>
      <c r="K7" t="s">
        <v>38</v>
      </c>
      <c r="L7" t="s">
        <v>50</v>
      </c>
      <c r="M7" s="1">
        <v>42549.677083333336</v>
      </c>
      <c r="N7">
        <v>499278</v>
      </c>
      <c r="O7" t="s">
        <v>39</v>
      </c>
      <c r="P7" t="s">
        <v>52</v>
      </c>
      <c r="Q7" s="1">
        <v>42628.655555555553</v>
      </c>
      <c r="R7" t="s">
        <v>75</v>
      </c>
      <c r="S7">
        <v>6900</v>
      </c>
      <c r="T7" t="s">
        <v>76</v>
      </c>
      <c r="U7"/>
      <c r="V7"/>
      <c r="W7" t="s">
        <v>77</v>
      </c>
      <c r="X7"/>
      <c r="Y7"/>
      <c r="Z7"/>
      <c r="AA7"/>
      <c r="AB7"/>
      <c r="AC7">
        <v>1</v>
      </c>
      <c r="AD7"/>
      <c r="AE7"/>
      <c r="AF7" t="s">
        <v>78</v>
      </c>
      <c r="AG7" t="s">
        <v>79</v>
      </c>
      <c r="AH7"/>
      <c r="AI7"/>
      <c r="AJ7"/>
      <c r="AK7" t="s">
        <v>80</v>
      </c>
      <c r="AL7" t="s">
        <v>81</v>
      </c>
      <c r="AM7" t="s">
        <v>82</v>
      </c>
      <c r="AN7" t="s">
        <v>63</v>
      </c>
      <c r="AO7" t="s">
        <v>83</v>
      </c>
      <c r="AP7"/>
      <c r="AQ7" t="s">
        <v>84</v>
      </c>
      <c r="AR7"/>
      <c r="AS7" t="s">
        <v>60</v>
      </c>
      <c r="AT7">
        <v>25430</v>
      </c>
      <c r="AU7" t="s">
        <v>41</v>
      </c>
      <c r="AV7"/>
      <c r="AW7"/>
      <c r="AX7" t="s">
        <v>67</v>
      </c>
      <c r="AY7" t="s">
        <v>43</v>
      </c>
      <c r="AZ7" s="1">
        <v>42573.116666666669</v>
      </c>
      <c r="BA7"/>
      <c r="BB7"/>
      <c r="BC7"/>
      <c r="BD7"/>
      <c r="BE7"/>
    </row>
    <row r="8" spans="1:57" ht="14.5" x14ac:dyDescent="0.35">
      <c r="A8">
        <v>586625</v>
      </c>
      <c r="B8" t="s">
        <v>35</v>
      </c>
      <c r="C8" t="s">
        <v>85</v>
      </c>
      <c r="D8">
        <v>178156</v>
      </c>
      <c r="E8" t="str">
        <f>VLOOKUP(A8,RTC_21_09!A:C,3,0)</f>
        <v>Current RTC</v>
      </c>
      <c r="F8" t="s">
        <v>430</v>
      </c>
      <c r="G8" t="s">
        <v>86</v>
      </c>
      <c r="H8" t="s">
        <v>432</v>
      </c>
      <c r="I8">
        <v>26253</v>
      </c>
      <c r="J8" t="s">
        <v>49</v>
      </c>
      <c r="K8" t="s">
        <v>38</v>
      </c>
      <c r="L8" t="s">
        <v>50</v>
      </c>
      <c r="M8" s="1">
        <v>42549.677083333336</v>
      </c>
      <c r="N8">
        <v>586625</v>
      </c>
      <c r="O8" t="s">
        <v>39</v>
      </c>
      <c r="P8" t="s">
        <v>51</v>
      </c>
      <c r="Q8" s="1">
        <v>42628.655555555553</v>
      </c>
      <c r="R8" t="s">
        <v>52</v>
      </c>
      <c r="S8">
        <v>9120</v>
      </c>
      <c r="T8" t="s">
        <v>87</v>
      </c>
      <c r="U8"/>
      <c r="V8"/>
      <c r="W8" t="s">
        <v>88</v>
      </c>
      <c r="X8"/>
      <c r="Y8"/>
      <c r="Z8"/>
      <c r="AA8"/>
      <c r="AB8"/>
      <c r="AC8">
        <v>6</v>
      </c>
      <c r="AD8"/>
      <c r="AE8"/>
      <c r="AF8" t="s">
        <v>78</v>
      </c>
      <c r="AG8" t="s">
        <v>89</v>
      </c>
      <c r="AH8"/>
      <c r="AI8"/>
      <c r="AJ8"/>
      <c r="AK8" t="s">
        <v>80</v>
      </c>
      <c r="AL8" t="s">
        <v>81</v>
      </c>
      <c r="AM8" t="s">
        <v>82</v>
      </c>
      <c r="AN8" t="s">
        <v>63</v>
      </c>
      <c r="AO8" t="s">
        <v>83</v>
      </c>
      <c r="AP8" t="s">
        <v>90</v>
      </c>
      <c r="AQ8" t="s">
        <v>91</v>
      </c>
      <c r="AR8"/>
      <c r="AS8" t="s">
        <v>78</v>
      </c>
      <c r="AT8">
        <v>26248</v>
      </c>
      <c r="AU8" t="s">
        <v>92</v>
      </c>
      <c r="AV8"/>
      <c r="AW8" t="s">
        <v>66</v>
      </c>
      <c r="AX8" t="s">
        <v>67</v>
      </c>
      <c r="AY8" t="s">
        <v>43</v>
      </c>
      <c r="AZ8" s="1">
        <v>42604.249305555553</v>
      </c>
      <c r="BA8"/>
      <c r="BB8"/>
      <c r="BC8"/>
      <c r="BD8"/>
      <c r="BE8"/>
    </row>
    <row r="9" spans="1:57" ht="14.5" x14ac:dyDescent="0.35">
      <c r="A9">
        <v>589294</v>
      </c>
      <c r="B9" t="s">
        <v>35</v>
      </c>
      <c r="C9" t="s">
        <v>93</v>
      </c>
      <c r="D9">
        <v>178155</v>
      </c>
      <c r="E9" t="str">
        <f>VLOOKUP(A9,RTC_21_09!A:C,3,0)</f>
        <v>Current RTC</v>
      </c>
      <c r="F9" t="s">
        <v>430</v>
      </c>
      <c r="G9" t="s">
        <v>94</v>
      </c>
      <c r="H9" t="s">
        <v>435</v>
      </c>
      <c r="I9">
        <v>26018</v>
      </c>
      <c r="J9" t="s">
        <v>49</v>
      </c>
      <c r="K9" t="s">
        <v>38</v>
      </c>
      <c r="L9" t="s">
        <v>50</v>
      </c>
      <c r="M9" s="1">
        <v>42549.677083333336</v>
      </c>
      <c r="N9">
        <v>589294</v>
      </c>
      <c r="O9" t="s">
        <v>39</v>
      </c>
      <c r="P9" t="s">
        <v>51</v>
      </c>
      <c r="Q9" s="1">
        <v>42628.655555555553</v>
      </c>
      <c r="R9" t="s">
        <v>95</v>
      </c>
      <c r="S9">
        <v>6360</v>
      </c>
      <c r="T9" t="s">
        <v>53</v>
      </c>
      <c r="U9" t="s">
        <v>55</v>
      </c>
      <c r="V9"/>
      <c r="W9" t="s">
        <v>56</v>
      </c>
      <c r="X9" t="s">
        <v>58</v>
      </c>
      <c r="Y9" t="s">
        <v>59</v>
      </c>
      <c r="Z9"/>
      <c r="AA9"/>
      <c r="AB9"/>
      <c r="AC9">
        <v>3</v>
      </c>
      <c r="AD9"/>
      <c r="AE9"/>
      <c r="AF9" t="s">
        <v>60</v>
      </c>
      <c r="AG9" t="s">
        <v>61</v>
      </c>
      <c r="AH9"/>
      <c r="AI9"/>
      <c r="AJ9"/>
      <c r="AK9" t="s">
        <v>96</v>
      </c>
      <c r="AL9" t="s">
        <v>82</v>
      </c>
      <c r="AM9" t="s">
        <v>63</v>
      </c>
      <c r="AN9" t="s">
        <v>83</v>
      </c>
      <c r="AO9"/>
      <c r="AP9"/>
      <c r="AQ9" t="s">
        <v>97</v>
      </c>
      <c r="AR9"/>
      <c r="AS9" t="s">
        <v>65</v>
      </c>
      <c r="AT9">
        <v>24401</v>
      </c>
      <c r="AU9" t="s">
        <v>92</v>
      </c>
      <c r="AV9"/>
      <c r="AW9" t="s">
        <v>66</v>
      </c>
      <c r="AX9" t="s">
        <v>67</v>
      </c>
      <c r="AY9" t="s">
        <v>43</v>
      </c>
      <c r="AZ9" s="1">
        <v>42610.200694444444</v>
      </c>
      <c r="BA9"/>
      <c r="BB9"/>
      <c r="BC9"/>
      <c r="BD9"/>
      <c r="BE9"/>
    </row>
    <row r="10" spans="1:57" ht="14.5" x14ac:dyDescent="0.35">
      <c r="A10">
        <v>589304</v>
      </c>
      <c r="B10" t="s">
        <v>35</v>
      </c>
      <c r="C10" t="s">
        <v>412</v>
      </c>
      <c r="D10">
        <v>178154</v>
      </c>
      <c r="E10" t="str">
        <f>VLOOKUP(A10,RTC_21_09!A:C,3,0)</f>
        <v>Current RTC</v>
      </c>
      <c r="F10" t="s">
        <v>430</v>
      </c>
      <c r="G10" t="s">
        <v>374</v>
      </c>
      <c r="H10"/>
      <c r="I10">
        <v>26019</v>
      </c>
      <c r="J10" t="s">
        <v>433</v>
      </c>
      <c r="K10" t="s">
        <v>38</v>
      </c>
      <c r="L10" t="s">
        <v>50</v>
      </c>
      <c r="M10" s="1">
        <v>42549.677083333336</v>
      </c>
      <c r="N10">
        <v>589304</v>
      </c>
      <c r="O10" t="s">
        <v>39</v>
      </c>
      <c r="P10" t="s">
        <v>52</v>
      </c>
      <c r="Q10" s="1">
        <v>42628.655555555553</v>
      </c>
      <c r="R10" t="s">
        <v>40</v>
      </c>
      <c r="S10">
        <v>3300</v>
      </c>
      <c r="T10" t="s">
        <v>87</v>
      </c>
      <c r="U10"/>
      <c r="V10"/>
      <c r="W10" t="s">
        <v>98</v>
      </c>
      <c r="X10"/>
      <c r="Y10"/>
      <c r="Z10"/>
      <c r="AA10"/>
      <c r="AB10"/>
      <c r="AC10">
        <v>1</v>
      </c>
      <c r="AD10"/>
      <c r="AE10"/>
      <c r="AF10" t="s">
        <v>60</v>
      </c>
      <c r="AG10" t="s">
        <v>61</v>
      </c>
      <c r="AH10"/>
      <c r="AI10"/>
      <c r="AJ10"/>
      <c r="AK10" t="s">
        <v>99</v>
      </c>
      <c r="AL10" t="s">
        <v>82</v>
      </c>
      <c r="AM10" t="s">
        <v>63</v>
      </c>
      <c r="AN10" t="s">
        <v>83</v>
      </c>
      <c r="AO10"/>
      <c r="AP10"/>
      <c r="AQ10" t="s">
        <v>413</v>
      </c>
      <c r="AR10"/>
      <c r="AS10" t="s">
        <v>65</v>
      </c>
      <c r="AT10">
        <v>22851</v>
      </c>
      <c r="AU10" t="s">
        <v>289</v>
      </c>
      <c r="AV10"/>
      <c r="AW10"/>
      <c r="AX10" t="s">
        <v>67</v>
      </c>
      <c r="AY10" t="s">
        <v>100</v>
      </c>
      <c r="AZ10" s="1">
        <v>42586.229861111111</v>
      </c>
      <c r="BA10"/>
      <c r="BB10"/>
      <c r="BC10"/>
      <c r="BD10"/>
      <c r="BE10"/>
    </row>
    <row r="11" spans="1:57" ht="14.5" x14ac:dyDescent="0.35">
      <c r="A11">
        <v>587114</v>
      </c>
      <c r="B11" t="s">
        <v>35</v>
      </c>
      <c r="C11" t="s">
        <v>414</v>
      </c>
      <c r="D11">
        <v>178153</v>
      </c>
      <c r="E11" t="str">
        <f>VLOOKUP(A11,RTC_21_09!A:C,3,0)</f>
        <v>Current RTC</v>
      </c>
      <c r="F11" t="s">
        <v>430</v>
      </c>
      <c r="G11" t="s">
        <v>370</v>
      </c>
      <c r="H11"/>
      <c r="I11">
        <v>26039</v>
      </c>
      <c r="J11" t="s">
        <v>433</v>
      </c>
      <c r="K11" t="s">
        <v>38</v>
      </c>
      <c r="L11" t="s">
        <v>50</v>
      </c>
      <c r="M11" s="1">
        <v>42549.677083333336</v>
      </c>
      <c r="N11">
        <v>587114</v>
      </c>
      <c r="O11" t="s">
        <v>39</v>
      </c>
      <c r="P11" t="s">
        <v>52</v>
      </c>
      <c r="Q11" s="1">
        <v>42629.78402777778</v>
      </c>
      <c r="R11" t="s">
        <v>40</v>
      </c>
      <c r="S11">
        <v>11400</v>
      </c>
      <c r="T11" t="s">
        <v>101</v>
      </c>
      <c r="U11"/>
      <c r="V11"/>
      <c r="W11" t="s">
        <v>102</v>
      </c>
      <c r="X11"/>
      <c r="Y11"/>
      <c r="Z11"/>
      <c r="AA11"/>
      <c r="AB11"/>
      <c r="AC11">
        <v>7</v>
      </c>
      <c r="AD11"/>
      <c r="AE11"/>
      <c r="AF11" t="s">
        <v>78</v>
      </c>
      <c r="AG11" t="s">
        <v>89</v>
      </c>
      <c r="AH11"/>
      <c r="AI11"/>
      <c r="AJ11"/>
      <c r="AK11" t="s">
        <v>80</v>
      </c>
      <c r="AL11" t="s">
        <v>81</v>
      </c>
      <c r="AM11" t="s">
        <v>82</v>
      </c>
      <c r="AN11" t="s">
        <v>63</v>
      </c>
      <c r="AO11" t="s">
        <v>83</v>
      </c>
      <c r="AP11"/>
      <c r="AQ11" t="s">
        <v>413</v>
      </c>
      <c r="AR11"/>
      <c r="AS11" t="s">
        <v>60</v>
      </c>
      <c r="AT11">
        <v>25746</v>
      </c>
      <c r="AU11" t="s">
        <v>289</v>
      </c>
      <c r="AV11"/>
      <c r="AW11"/>
      <c r="AX11" t="s">
        <v>67</v>
      </c>
      <c r="AY11" t="s">
        <v>100</v>
      </c>
      <c r="AZ11" s="1">
        <v>42629.34652777778</v>
      </c>
      <c r="BA11"/>
      <c r="BB11"/>
      <c r="BC11"/>
      <c r="BD11"/>
      <c r="BE11"/>
    </row>
    <row r="12" spans="1:57" ht="14.5" x14ac:dyDescent="0.35">
      <c r="A12">
        <v>587156</v>
      </c>
      <c r="B12" t="s">
        <v>35</v>
      </c>
      <c r="C12" t="s">
        <v>415</v>
      </c>
      <c r="D12">
        <v>178152</v>
      </c>
      <c r="E12" t="str">
        <f>VLOOKUP(A12,RTC_21_09!A:C,3,0)</f>
        <v>Current RTC</v>
      </c>
      <c r="F12" t="s">
        <v>430</v>
      </c>
      <c r="G12" t="s">
        <v>416</v>
      </c>
      <c r="H12"/>
      <c r="I12">
        <v>25865</v>
      </c>
      <c r="J12" t="s">
        <v>433</v>
      </c>
      <c r="K12" t="s">
        <v>38</v>
      </c>
      <c r="L12" t="s">
        <v>50</v>
      </c>
      <c r="M12" s="1">
        <v>42549.677083333336</v>
      </c>
      <c r="N12">
        <v>587156</v>
      </c>
      <c r="O12" t="s">
        <v>39</v>
      </c>
      <c r="P12" t="s">
        <v>52</v>
      </c>
      <c r="Q12" s="1">
        <v>42628.655555555553</v>
      </c>
      <c r="R12" t="s">
        <v>95</v>
      </c>
      <c r="S12">
        <v>3900</v>
      </c>
      <c r="T12" t="s">
        <v>53</v>
      </c>
      <c r="U12" t="s">
        <v>54</v>
      </c>
      <c r="V12" t="s">
        <v>55</v>
      </c>
      <c r="W12" t="s">
        <v>103</v>
      </c>
      <c r="X12"/>
      <c r="Y12"/>
      <c r="Z12"/>
      <c r="AA12"/>
      <c r="AB12"/>
      <c r="AC12">
        <v>4</v>
      </c>
      <c r="AD12"/>
      <c r="AE12"/>
      <c r="AF12" t="s">
        <v>60</v>
      </c>
      <c r="AG12" t="s">
        <v>61</v>
      </c>
      <c r="AH12"/>
      <c r="AI12"/>
      <c r="AJ12"/>
      <c r="AK12" t="s">
        <v>104</v>
      </c>
      <c r="AL12" t="s">
        <v>81</v>
      </c>
      <c r="AM12" t="s">
        <v>82</v>
      </c>
      <c r="AN12" t="s">
        <v>63</v>
      </c>
      <c r="AO12" t="s">
        <v>83</v>
      </c>
      <c r="AP12"/>
      <c r="AQ12" t="s">
        <v>105</v>
      </c>
      <c r="AR12"/>
      <c r="AS12" t="s">
        <v>78</v>
      </c>
      <c r="AT12">
        <v>25837</v>
      </c>
      <c r="AU12" t="s">
        <v>342</v>
      </c>
      <c r="AV12"/>
      <c r="AW12"/>
      <c r="AX12" t="s">
        <v>67</v>
      </c>
      <c r="AY12" t="s">
        <v>100</v>
      </c>
      <c r="AZ12" s="1">
        <v>42583.207638888889</v>
      </c>
      <c r="BA12"/>
      <c r="BB12"/>
      <c r="BC12"/>
      <c r="BD12"/>
      <c r="BE12"/>
    </row>
    <row r="13" spans="1:57" ht="14.5" x14ac:dyDescent="0.35">
      <c r="A13">
        <v>586893</v>
      </c>
      <c r="B13" t="s">
        <v>35</v>
      </c>
      <c r="C13" t="s">
        <v>106</v>
      </c>
      <c r="D13">
        <v>178151</v>
      </c>
      <c r="E13" t="str">
        <f>VLOOKUP(A13,RTC_21_09!A:C,3,0)</f>
        <v>Current RTC</v>
      </c>
      <c r="F13" t="s">
        <v>430</v>
      </c>
      <c r="G13" t="s">
        <v>107</v>
      </c>
      <c r="H13" t="s">
        <v>432</v>
      </c>
      <c r="I13">
        <v>26296</v>
      </c>
      <c r="J13" t="s">
        <v>49</v>
      </c>
      <c r="K13" t="s">
        <v>38</v>
      </c>
      <c r="L13" t="s">
        <v>50</v>
      </c>
      <c r="M13" s="1">
        <v>42549.677083333336</v>
      </c>
      <c r="N13">
        <v>586893</v>
      </c>
      <c r="O13" t="s">
        <v>39</v>
      </c>
      <c r="P13" t="s">
        <v>52</v>
      </c>
      <c r="Q13" s="1">
        <v>42628.655555555553</v>
      </c>
      <c r="R13" t="s">
        <v>95</v>
      </c>
      <c r="S13">
        <v>5580</v>
      </c>
      <c r="T13" t="s">
        <v>76</v>
      </c>
      <c r="U13"/>
      <c r="V13"/>
      <c r="W13" t="s">
        <v>77</v>
      </c>
      <c r="X13"/>
      <c r="Y13"/>
      <c r="Z13"/>
      <c r="AA13"/>
      <c r="AB13"/>
      <c r="AC13">
        <v>1</v>
      </c>
      <c r="AD13"/>
      <c r="AE13"/>
      <c r="AF13" t="s">
        <v>78</v>
      </c>
      <c r="AG13" t="s">
        <v>108</v>
      </c>
      <c r="AH13"/>
      <c r="AI13"/>
      <c r="AJ13"/>
      <c r="AK13" t="s">
        <v>80</v>
      </c>
      <c r="AL13" t="s">
        <v>82</v>
      </c>
      <c r="AM13" t="s">
        <v>63</v>
      </c>
      <c r="AN13" t="s">
        <v>83</v>
      </c>
      <c r="AO13"/>
      <c r="AP13"/>
      <c r="AQ13" t="s">
        <v>84</v>
      </c>
      <c r="AR13"/>
      <c r="AS13" t="s">
        <v>60</v>
      </c>
      <c r="AT13">
        <v>26293</v>
      </c>
      <c r="AU13" t="s">
        <v>41</v>
      </c>
      <c r="AV13"/>
      <c r="AW13"/>
      <c r="AX13" t="s">
        <v>67</v>
      </c>
      <c r="AY13" t="s">
        <v>43</v>
      </c>
      <c r="AZ13" s="1">
        <v>42583.166666666664</v>
      </c>
      <c r="BA13"/>
      <c r="BB13"/>
      <c r="BC13"/>
      <c r="BD13"/>
      <c r="BE13"/>
    </row>
    <row r="14" spans="1:57" ht="14.5" x14ac:dyDescent="0.35">
      <c r="A14">
        <v>586620</v>
      </c>
      <c r="B14" t="s">
        <v>35</v>
      </c>
      <c r="C14" t="s">
        <v>109</v>
      </c>
      <c r="D14">
        <v>178150</v>
      </c>
      <c r="E14" t="str">
        <f>VLOOKUP(A14,RTC_21_09!A:C,3,0)</f>
        <v>Current RTC</v>
      </c>
      <c r="F14" t="s">
        <v>430</v>
      </c>
      <c r="G14" t="s">
        <v>110</v>
      </c>
      <c r="H14" t="s">
        <v>432</v>
      </c>
      <c r="I14">
        <v>26255</v>
      </c>
      <c r="J14" t="s">
        <v>49</v>
      </c>
      <c r="K14" t="s">
        <v>38</v>
      </c>
      <c r="L14" t="s">
        <v>50</v>
      </c>
      <c r="M14" s="1">
        <v>42549.677083333336</v>
      </c>
      <c r="N14">
        <v>586620</v>
      </c>
      <c r="O14" t="s">
        <v>39</v>
      </c>
      <c r="P14" t="s">
        <v>51</v>
      </c>
      <c r="Q14" s="1">
        <v>42628.655555555553</v>
      </c>
      <c r="R14" t="s">
        <v>52</v>
      </c>
      <c r="S14">
        <v>7380</v>
      </c>
      <c r="T14" t="s">
        <v>87</v>
      </c>
      <c r="U14"/>
      <c r="V14"/>
      <c r="W14" t="s">
        <v>88</v>
      </c>
      <c r="X14"/>
      <c r="Y14"/>
      <c r="Z14"/>
      <c r="AA14"/>
      <c r="AB14"/>
      <c r="AC14">
        <v>2</v>
      </c>
      <c r="AD14"/>
      <c r="AE14"/>
      <c r="AF14" t="s">
        <v>78</v>
      </c>
      <c r="AG14" t="s">
        <v>89</v>
      </c>
      <c r="AH14"/>
      <c r="AI14"/>
      <c r="AJ14"/>
      <c r="AK14" t="s">
        <v>80</v>
      </c>
      <c r="AL14" t="s">
        <v>81</v>
      </c>
      <c r="AM14" t="s">
        <v>82</v>
      </c>
      <c r="AN14" t="s">
        <v>63</v>
      </c>
      <c r="AO14" t="s">
        <v>83</v>
      </c>
      <c r="AP14" t="s">
        <v>90</v>
      </c>
      <c r="AQ14" t="s">
        <v>91</v>
      </c>
      <c r="AR14"/>
      <c r="AS14" t="s">
        <v>78</v>
      </c>
      <c r="AT14">
        <v>26252</v>
      </c>
      <c r="AU14" t="s">
        <v>41</v>
      </c>
      <c r="AV14"/>
      <c r="AW14" t="s">
        <v>66</v>
      </c>
      <c r="AX14" t="s">
        <v>67</v>
      </c>
      <c r="AY14" t="s">
        <v>43</v>
      </c>
      <c r="AZ14" s="1">
        <v>42603.179166666669</v>
      </c>
      <c r="BA14"/>
      <c r="BB14"/>
      <c r="BC14"/>
      <c r="BD14"/>
      <c r="BE14"/>
    </row>
    <row r="15" spans="1:57" ht="14.5" x14ac:dyDescent="0.35">
      <c r="A15">
        <v>586845</v>
      </c>
      <c r="B15" t="s">
        <v>35</v>
      </c>
      <c r="C15" t="s">
        <v>111</v>
      </c>
      <c r="D15">
        <v>178149</v>
      </c>
      <c r="E15" t="str">
        <f>VLOOKUP(A15,RTC_21_09!A:C,3,0)</f>
        <v>Current RTC</v>
      </c>
      <c r="F15" t="s">
        <v>430</v>
      </c>
      <c r="G15" t="s">
        <v>112</v>
      </c>
      <c r="H15" t="s">
        <v>432</v>
      </c>
      <c r="I15">
        <v>25769</v>
      </c>
      <c r="J15" t="s">
        <v>113</v>
      </c>
      <c r="K15" t="s">
        <v>38</v>
      </c>
      <c r="L15" t="s">
        <v>50</v>
      </c>
      <c r="M15" s="1">
        <v>42549.677083333336</v>
      </c>
      <c r="N15">
        <v>586845</v>
      </c>
      <c r="O15" t="s">
        <v>39</v>
      </c>
      <c r="P15" t="s">
        <v>40</v>
      </c>
      <c r="Q15" s="1">
        <v>42628.655555555553</v>
      </c>
      <c r="R15" t="s">
        <v>40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 t="s">
        <v>78</v>
      </c>
      <c r="AG15"/>
      <c r="AH15"/>
      <c r="AI15"/>
      <c r="AJ15"/>
      <c r="AK15"/>
      <c r="AL15" t="s">
        <v>63</v>
      </c>
      <c r="AM15"/>
      <c r="AN15"/>
      <c r="AO15"/>
      <c r="AP15"/>
      <c r="AQ15"/>
      <c r="AR15"/>
      <c r="AS15"/>
      <c r="AT15">
        <v>25380</v>
      </c>
      <c r="AU15" t="s">
        <v>41</v>
      </c>
      <c r="AV15"/>
      <c r="AW15" t="s">
        <v>66</v>
      </c>
      <c r="AX15" t="s">
        <v>67</v>
      </c>
      <c r="AY15" t="s">
        <v>43</v>
      </c>
      <c r="AZ15"/>
      <c r="BA15"/>
      <c r="BB15"/>
      <c r="BC15"/>
      <c r="BD15"/>
      <c r="BE15"/>
    </row>
    <row r="16" spans="1:57" ht="14.5" x14ac:dyDescent="0.35">
      <c r="A16">
        <v>586887</v>
      </c>
      <c r="B16" t="s">
        <v>35</v>
      </c>
      <c r="C16" t="s">
        <v>114</v>
      </c>
      <c r="D16">
        <v>178148</v>
      </c>
      <c r="E16" t="str">
        <f>VLOOKUP(A16,RTC_21_09!A:C,3,0)</f>
        <v>Current RTC</v>
      </c>
      <c r="F16" t="s">
        <v>430</v>
      </c>
      <c r="G16" t="s">
        <v>115</v>
      </c>
      <c r="H16"/>
      <c r="I16">
        <v>26494</v>
      </c>
      <c r="J16" t="s">
        <v>68</v>
      </c>
      <c r="K16" t="s">
        <v>38</v>
      </c>
      <c r="L16" t="s">
        <v>50</v>
      </c>
      <c r="M16" s="1">
        <v>42549.677083333336</v>
      </c>
      <c r="N16">
        <v>586887</v>
      </c>
      <c r="O16" t="s">
        <v>39</v>
      </c>
      <c r="P16" t="s">
        <v>52</v>
      </c>
      <c r="Q16" s="1">
        <v>42628.655555555553</v>
      </c>
      <c r="R16" t="s">
        <v>40</v>
      </c>
      <c r="S16">
        <v>1380</v>
      </c>
      <c r="T16" t="s">
        <v>87</v>
      </c>
      <c r="U16"/>
      <c r="V16"/>
      <c r="W16" t="s">
        <v>116</v>
      </c>
      <c r="X16"/>
      <c r="Y16"/>
      <c r="Z16"/>
      <c r="AA16"/>
      <c r="AB16"/>
      <c r="AC16">
        <v>0</v>
      </c>
      <c r="AD16"/>
      <c r="AE16"/>
      <c r="AF16" t="s">
        <v>78</v>
      </c>
      <c r="AG16" t="s">
        <v>117</v>
      </c>
      <c r="AH16"/>
      <c r="AI16"/>
      <c r="AJ16"/>
      <c r="AK16" t="s">
        <v>117</v>
      </c>
      <c r="AL16" t="s">
        <v>82</v>
      </c>
      <c r="AM16" t="s">
        <v>63</v>
      </c>
      <c r="AN16" t="s">
        <v>83</v>
      </c>
      <c r="AO16"/>
      <c r="AP16"/>
      <c r="AQ16" t="s">
        <v>118</v>
      </c>
      <c r="AR16"/>
      <c r="AS16" t="s">
        <v>60</v>
      </c>
      <c r="AT16">
        <v>26489</v>
      </c>
      <c r="AU16" t="s">
        <v>41</v>
      </c>
      <c r="AV16"/>
      <c r="AW16"/>
      <c r="AX16" t="s">
        <v>67</v>
      </c>
      <c r="AY16" t="s">
        <v>43</v>
      </c>
      <c r="AZ16" s="1">
        <v>42586.345833333333</v>
      </c>
      <c r="BA16"/>
      <c r="BB16"/>
      <c r="BC16"/>
      <c r="BD16"/>
      <c r="BE16"/>
    </row>
    <row r="17" spans="1:57" ht="14.5" x14ac:dyDescent="0.35">
      <c r="A17">
        <v>587157</v>
      </c>
      <c r="B17" t="s">
        <v>35</v>
      </c>
      <c r="C17" t="s">
        <v>417</v>
      </c>
      <c r="D17">
        <v>178147</v>
      </c>
      <c r="E17" t="str">
        <f>VLOOKUP(A17,RTC_21_09!A:C,3,0)</f>
        <v>Current RTC</v>
      </c>
      <c r="F17" t="s">
        <v>430</v>
      </c>
      <c r="G17" t="s">
        <v>418</v>
      </c>
      <c r="H17"/>
      <c r="I17">
        <v>25866</v>
      </c>
      <c r="J17" t="s">
        <v>433</v>
      </c>
      <c r="K17" t="s">
        <v>38</v>
      </c>
      <c r="L17" t="s">
        <v>50</v>
      </c>
      <c r="M17" s="1">
        <v>42549.677083333336</v>
      </c>
      <c r="N17">
        <v>587157</v>
      </c>
      <c r="O17" t="s">
        <v>39</v>
      </c>
      <c r="P17" t="s">
        <v>52</v>
      </c>
      <c r="Q17" s="1">
        <v>42628.655555555553</v>
      </c>
      <c r="R17" t="s">
        <v>95</v>
      </c>
      <c r="S17">
        <v>7500</v>
      </c>
      <c r="T17" t="s">
        <v>54</v>
      </c>
      <c r="U17"/>
      <c r="V17"/>
      <c r="W17" t="s">
        <v>103</v>
      </c>
      <c r="X17"/>
      <c r="Y17"/>
      <c r="Z17"/>
      <c r="AA17"/>
      <c r="AB17"/>
      <c r="AC17">
        <v>2</v>
      </c>
      <c r="AD17"/>
      <c r="AE17"/>
      <c r="AF17" t="s">
        <v>78</v>
      </c>
      <c r="AG17" t="s">
        <v>61</v>
      </c>
      <c r="AH17"/>
      <c r="AI17"/>
      <c r="AJ17"/>
      <c r="AK17" t="s">
        <v>80</v>
      </c>
      <c r="AL17" t="s">
        <v>81</v>
      </c>
      <c r="AM17" t="s">
        <v>82</v>
      </c>
      <c r="AN17" t="s">
        <v>63</v>
      </c>
      <c r="AO17" t="s">
        <v>83</v>
      </c>
      <c r="AP17"/>
      <c r="AQ17" t="s">
        <v>105</v>
      </c>
      <c r="AR17"/>
      <c r="AS17" t="s">
        <v>78</v>
      </c>
      <c r="AT17">
        <v>25838</v>
      </c>
      <c r="AU17" t="s">
        <v>342</v>
      </c>
      <c r="AV17"/>
      <c r="AW17"/>
      <c r="AX17" t="s">
        <v>67</v>
      </c>
      <c r="AY17" t="s">
        <v>100</v>
      </c>
      <c r="AZ17" s="1">
        <v>42585.3125</v>
      </c>
      <c r="BA17"/>
      <c r="BB17"/>
      <c r="BC17"/>
      <c r="BD17"/>
      <c r="BE17"/>
    </row>
    <row r="18" spans="1:57" ht="14.5" x14ac:dyDescent="0.35">
      <c r="A18">
        <v>589311</v>
      </c>
      <c r="B18" t="s">
        <v>35</v>
      </c>
      <c r="C18" t="s">
        <v>119</v>
      </c>
      <c r="D18">
        <v>178146</v>
      </c>
      <c r="E18" t="str">
        <f>VLOOKUP(A18,RTC_21_09!A:C,3,0)</f>
        <v>Current RTC</v>
      </c>
      <c r="F18" t="s">
        <v>430</v>
      </c>
      <c r="G18" t="s">
        <v>120</v>
      </c>
      <c r="H18" t="s">
        <v>432</v>
      </c>
      <c r="I18">
        <v>26304</v>
      </c>
      <c r="J18" t="s">
        <v>49</v>
      </c>
      <c r="K18" t="s">
        <v>38</v>
      </c>
      <c r="L18" t="s">
        <v>50</v>
      </c>
      <c r="M18" s="1">
        <v>42549.677083333336</v>
      </c>
      <c r="N18">
        <v>589311</v>
      </c>
      <c r="O18" t="s">
        <v>39</v>
      </c>
      <c r="P18" t="s">
        <v>51</v>
      </c>
      <c r="Q18" s="1">
        <v>42628.655555555553</v>
      </c>
      <c r="R18" t="s">
        <v>52</v>
      </c>
      <c r="S18">
        <v>7620</v>
      </c>
      <c r="T18" t="s">
        <v>87</v>
      </c>
      <c r="U18"/>
      <c r="V18"/>
      <c r="W18" t="s">
        <v>88</v>
      </c>
      <c r="X18"/>
      <c r="Y18"/>
      <c r="Z18"/>
      <c r="AA18"/>
      <c r="AB18"/>
      <c r="AC18">
        <v>4</v>
      </c>
      <c r="AD18"/>
      <c r="AE18"/>
      <c r="AF18" t="s">
        <v>78</v>
      </c>
      <c r="AG18" t="s">
        <v>89</v>
      </c>
      <c r="AH18"/>
      <c r="AI18"/>
      <c r="AJ18"/>
      <c r="AK18" t="s">
        <v>80</v>
      </c>
      <c r="AL18" t="s">
        <v>81</v>
      </c>
      <c r="AM18" t="s">
        <v>82</v>
      </c>
      <c r="AN18" t="s">
        <v>63</v>
      </c>
      <c r="AO18" t="s">
        <v>83</v>
      </c>
      <c r="AP18" t="s">
        <v>90</v>
      </c>
      <c r="AQ18" t="s">
        <v>91</v>
      </c>
      <c r="AR18"/>
      <c r="AS18" t="s">
        <v>78</v>
      </c>
      <c r="AT18">
        <v>26300</v>
      </c>
      <c r="AU18" t="s">
        <v>41</v>
      </c>
      <c r="AV18"/>
      <c r="AW18" t="s">
        <v>66</v>
      </c>
      <c r="AX18" t="s">
        <v>67</v>
      </c>
      <c r="AY18" t="s">
        <v>43</v>
      </c>
      <c r="AZ18" s="1">
        <v>42603.114583333336</v>
      </c>
      <c r="BA18"/>
      <c r="BB18"/>
      <c r="BC18"/>
      <c r="BD18"/>
      <c r="BE18"/>
    </row>
    <row r="19" spans="1:57" ht="14.5" x14ac:dyDescent="0.35">
      <c r="A19">
        <v>589298</v>
      </c>
      <c r="B19" t="s">
        <v>35</v>
      </c>
      <c r="C19" t="s">
        <v>121</v>
      </c>
      <c r="D19">
        <v>178145</v>
      </c>
      <c r="E19" t="str">
        <f>VLOOKUP(A19,RTC_21_09!A:C,3,0)</f>
        <v>Current RTC</v>
      </c>
      <c r="F19" t="s">
        <v>430</v>
      </c>
      <c r="G19" t="s">
        <v>122</v>
      </c>
      <c r="H19" t="s">
        <v>432</v>
      </c>
      <c r="I19">
        <v>25839</v>
      </c>
      <c r="J19" t="s">
        <v>49</v>
      </c>
      <c r="K19" t="s">
        <v>38</v>
      </c>
      <c r="L19" t="s">
        <v>50</v>
      </c>
      <c r="M19" s="1">
        <v>42549.677083333336</v>
      </c>
      <c r="N19">
        <v>589298</v>
      </c>
      <c r="O19" t="s">
        <v>39</v>
      </c>
      <c r="P19" t="s">
        <v>51</v>
      </c>
      <c r="Q19" s="1">
        <v>42629.997916666667</v>
      </c>
      <c r="R19" t="s">
        <v>40</v>
      </c>
      <c r="S19">
        <v>3600</v>
      </c>
      <c r="T19" t="s">
        <v>87</v>
      </c>
      <c r="U19"/>
      <c r="V19"/>
      <c r="W19" t="s">
        <v>98</v>
      </c>
      <c r="X19"/>
      <c r="Y19"/>
      <c r="Z19"/>
      <c r="AA19"/>
      <c r="AB19"/>
      <c r="AC19">
        <v>0</v>
      </c>
      <c r="AD19"/>
      <c r="AE19"/>
      <c r="AF19" t="s">
        <v>60</v>
      </c>
      <c r="AG19" t="s">
        <v>61</v>
      </c>
      <c r="AH19"/>
      <c r="AI19"/>
      <c r="AJ19"/>
      <c r="AK19" t="s">
        <v>99</v>
      </c>
      <c r="AL19" t="s">
        <v>82</v>
      </c>
      <c r="AM19" t="s">
        <v>63</v>
      </c>
      <c r="AN19" t="s">
        <v>83</v>
      </c>
      <c r="AO19"/>
      <c r="AP19"/>
      <c r="AQ19" t="s">
        <v>123</v>
      </c>
      <c r="AR19"/>
      <c r="AS19" t="s">
        <v>78</v>
      </c>
      <c r="AT19">
        <v>24400</v>
      </c>
      <c r="AU19" t="s">
        <v>92</v>
      </c>
      <c r="AV19"/>
      <c r="AW19" t="s">
        <v>66</v>
      </c>
      <c r="AX19" t="s">
        <v>67</v>
      </c>
      <c r="AY19" t="s">
        <v>100</v>
      </c>
      <c r="AZ19" s="1">
        <v>42589.659722222219</v>
      </c>
      <c r="BA19"/>
      <c r="BB19"/>
      <c r="BC19"/>
      <c r="BD19"/>
      <c r="BE19"/>
    </row>
    <row r="20" spans="1:57" ht="14.5" x14ac:dyDescent="0.35">
      <c r="A20">
        <v>452300</v>
      </c>
      <c r="B20" t="s">
        <v>35</v>
      </c>
      <c r="C20" t="s">
        <v>419</v>
      </c>
      <c r="D20">
        <v>178144</v>
      </c>
      <c r="E20" t="str">
        <f>VLOOKUP(A20,RTC_21_09!A:C,3,0)</f>
        <v>Current RTC</v>
      </c>
      <c r="F20" t="s">
        <v>430</v>
      </c>
      <c r="G20" t="s">
        <v>420</v>
      </c>
      <c r="H20"/>
      <c r="I20">
        <v>25186</v>
      </c>
      <c r="J20" t="s">
        <v>68</v>
      </c>
      <c r="K20" t="s">
        <v>38</v>
      </c>
      <c r="L20" t="s">
        <v>50</v>
      </c>
      <c r="M20" s="1">
        <v>42549.677083333336</v>
      </c>
      <c r="N20">
        <v>452300</v>
      </c>
      <c r="O20" t="s">
        <v>39</v>
      </c>
      <c r="P20" t="s">
        <v>407</v>
      </c>
      <c r="Q20" s="1">
        <v>42628.655555555553</v>
      </c>
      <c r="R20" t="s">
        <v>52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t="s">
        <v>41</v>
      </c>
      <c r="AV20"/>
      <c r="AW20"/>
      <c r="AX20" t="s">
        <v>67</v>
      </c>
      <c r="AY20" t="s">
        <v>330</v>
      </c>
      <c r="AZ20"/>
      <c r="BA20"/>
      <c r="BB20"/>
      <c r="BC20"/>
      <c r="BD20"/>
      <c r="BE20"/>
    </row>
    <row r="21" spans="1:57" ht="14.5" x14ac:dyDescent="0.35">
      <c r="A21">
        <v>499274</v>
      </c>
      <c r="B21" t="s">
        <v>35</v>
      </c>
      <c r="C21" t="s">
        <v>124</v>
      </c>
      <c r="D21">
        <v>178143</v>
      </c>
      <c r="E21" t="str">
        <f>VLOOKUP(A21,RTC_21_09!A:C,3,0)</f>
        <v>Current RTC</v>
      </c>
      <c r="F21" t="s">
        <v>430</v>
      </c>
      <c r="G21" t="s">
        <v>125</v>
      </c>
      <c r="H21" t="s">
        <v>432</v>
      </c>
      <c r="I21">
        <v>25431</v>
      </c>
      <c r="J21" t="s">
        <v>49</v>
      </c>
      <c r="K21" t="s">
        <v>38</v>
      </c>
      <c r="L21" t="s">
        <v>50</v>
      </c>
      <c r="M21" s="1">
        <v>42549.677083333336</v>
      </c>
      <c r="N21">
        <v>499274</v>
      </c>
      <c r="O21" t="s">
        <v>39</v>
      </c>
      <c r="P21" t="s">
        <v>52</v>
      </c>
      <c r="Q21" s="1">
        <v>42628.655555555553</v>
      </c>
      <c r="R21" t="s">
        <v>75</v>
      </c>
      <c r="S21">
        <v>3000</v>
      </c>
      <c r="T21" t="s">
        <v>76</v>
      </c>
      <c r="U21"/>
      <c r="V21"/>
      <c r="W21" t="s">
        <v>77</v>
      </c>
      <c r="X21"/>
      <c r="Y21"/>
      <c r="Z21"/>
      <c r="AA21"/>
      <c r="AB21"/>
      <c r="AC21">
        <v>1</v>
      </c>
      <c r="AD21"/>
      <c r="AE21"/>
      <c r="AF21" t="s">
        <v>60</v>
      </c>
      <c r="AG21" t="s">
        <v>61</v>
      </c>
      <c r="AH21"/>
      <c r="AI21"/>
      <c r="AJ21"/>
      <c r="AK21" t="s">
        <v>126</v>
      </c>
      <c r="AL21" t="s">
        <v>81</v>
      </c>
      <c r="AM21" t="s">
        <v>82</v>
      </c>
      <c r="AN21" t="s">
        <v>63</v>
      </c>
      <c r="AO21" t="s">
        <v>83</v>
      </c>
      <c r="AP21"/>
      <c r="AQ21" t="s">
        <v>91</v>
      </c>
      <c r="AR21"/>
      <c r="AS21" t="s">
        <v>60</v>
      </c>
      <c r="AT21">
        <v>25434</v>
      </c>
      <c r="AU21" t="s">
        <v>41</v>
      </c>
      <c r="AV21"/>
      <c r="AW21"/>
      <c r="AX21" t="s">
        <v>67</v>
      </c>
      <c r="AY21" t="s">
        <v>43</v>
      </c>
      <c r="AZ21" s="1">
        <v>42571.547222222223</v>
      </c>
      <c r="BA21"/>
      <c r="BB21"/>
      <c r="BC21"/>
      <c r="BD21"/>
      <c r="BE21"/>
    </row>
    <row r="22" spans="1:57" ht="14.5" x14ac:dyDescent="0.35">
      <c r="A22">
        <v>587150</v>
      </c>
      <c r="B22" t="s">
        <v>35</v>
      </c>
      <c r="C22" t="s">
        <v>127</v>
      </c>
      <c r="D22">
        <v>178142</v>
      </c>
      <c r="E22" t="str">
        <f>VLOOKUP(A22,RTC_21_09!A:C,3,0)</f>
        <v>Current RTC</v>
      </c>
      <c r="F22" t="s">
        <v>430</v>
      </c>
      <c r="G22" t="s">
        <v>128</v>
      </c>
      <c r="H22" t="s">
        <v>432</v>
      </c>
      <c r="I22">
        <v>25741</v>
      </c>
      <c r="J22" t="s">
        <v>129</v>
      </c>
      <c r="K22" t="s">
        <v>38</v>
      </c>
      <c r="L22" t="s">
        <v>50</v>
      </c>
      <c r="M22" s="1">
        <v>42549.677083333336</v>
      </c>
      <c r="N22">
        <v>587150</v>
      </c>
      <c r="O22" t="s">
        <v>39</v>
      </c>
      <c r="P22" t="s">
        <v>51</v>
      </c>
      <c r="Q22" s="1">
        <v>42628.655555555553</v>
      </c>
      <c r="R22" t="s">
        <v>95</v>
      </c>
      <c r="S22">
        <v>7440</v>
      </c>
      <c r="T22" t="s">
        <v>101</v>
      </c>
      <c r="U22"/>
      <c r="V22"/>
      <c r="W22" t="s">
        <v>102</v>
      </c>
      <c r="X22"/>
      <c r="Y22"/>
      <c r="Z22"/>
      <c r="AA22"/>
      <c r="AB22"/>
      <c r="AC22">
        <v>7</v>
      </c>
      <c r="AD22"/>
      <c r="AE22"/>
      <c r="AF22" t="s">
        <v>78</v>
      </c>
      <c r="AG22" t="s">
        <v>89</v>
      </c>
      <c r="AH22"/>
      <c r="AI22"/>
      <c r="AJ22"/>
      <c r="AK22" t="s">
        <v>80</v>
      </c>
      <c r="AL22" t="s">
        <v>81</v>
      </c>
      <c r="AM22" t="s">
        <v>82</v>
      </c>
      <c r="AN22" t="s">
        <v>63</v>
      </c>
      <c r="AO22" t="s">
        <v>83</v>
      </c>
      <c r="AP22"/>
      <c r="AQ22" t="s">
        <v>130</v>
      </c>
      <c r="AR22"/>
      <c r="AS22" t="s">
        <v>60</v>
      </c>
      <c r="AT22">
        <v>25736</v>
      </c>
      <c r="AU22" t="s">
        <v>41</v>
      </c>
      <c r="AV22"/>
      <c r="AW22" t="s">
        <v>66</v>
      </c>
      <c r="AX22" t="s">
        <v>67</v>
      </c>
      <c r="AY22" t="s">
        <v>43</v>
      </c>
      <c r="AZ22"/>
      <c r="BA22"/>
      <c r="BB22"/>
      <c r="BC22"/>
      <c r="BD22"/>
      <c r="BE22"/>
    </row>
    <row r="23" spans="1:57" ht="14.5" x14ac:dyDescent="0.35">
      <c r="A23">
        <v>586905</v>
      </c>
      <c r="B23" t="s">
        <v>35</v>
      </c>
      <c r="C23" t="s">
        <v>131</v>
      </c>
      <c r="D23">
        <v>178141</v>
      </c>
      <c r="E23" t="str">
        <f>VLOOKUP(A23,RTC_21_09!A:C,3,0)</f>
        <v>Current RTC</v>
      </c>
      <c r="F23" t="s">
        <v>430</v>
      </c>
      <c r="G23" t="s">
        <v>132</v>
      </c>
      <c r="H23" t="s">
        <v>432</v>
      </c>
      <c r="I23">
        <v>26531</v>
      </c>
      <c r="J23" t="s">
        <v>49</v>
      </c>
      <c r="K23" t="s">
        <v>38</v>
      </c>
      <c r="L23" t="s">
        <v>50</v>
      </c>
      <c r="M23" s="1">
        <v>42549.677083333336</v>
      </c>
      <c r="N23">
        <v>586905</v>
      </c>
      <c r="O23" t="s">
        <v>39</v>
      </c>
      <c r="P23" t="s">
        <v>51</v>
      </c>
      <c r="Q23" s="1">
        <v>42628.655555555553</v>
      </c>
      <c r="R23" t="s">
        <v>52</v>
      </c>
      <c r="S23">
        <v>4860</v>
      </c>
      <c r="T23" t="s">
        <v>87</v>
      </c>
      <c r="U23"/>
      <c r="V23"/>
      <c r="W23" t="s">
        <v>88</v>
      </c>
      <c r="X23"/>
      <c r="Y23"/>
      <c r="Z23"/>
      <c r="AA23"/>
      <c r="AB23"/>
      <c r="AC23">
        <v>2</v>
      </c>
      <c r="AD23"/>
      <c r="AE23" t="s">
        <v>133</v>
      </c>
      <c r="AF23" t="s">
        <v>78</v>
      </c>
      <c r="AG23" t="s">
        <v>89</v>
      </c>
      <c r="AH23"/>
      <c r="AI23"/>
      <c r="AJ23" t="s">
        <v>134</v>
      </c>
      <c r="AK23" t="s">
        <v>80</v>
      </c>
      <c r="AL23" t="s">
        <v>81</v>
      </c>
      <c r="AM23" t="s">
        <v>82</v>
      </c>
      <c r="AN23" t="s">
        <v>63</v>
      </c>
      <c r="AO23" t="s">
        <v>83</v>
      </c>
      <c r="AP23" t="s">
        <v>90</v>
      </c>
      <c r="AQ23" t="s">
        <v>91</v>
      </c>
      <c r="AR23"/>
      <c r="AS23" t="s">
        <v>78</v>
      </c>
      <c r="AT23">
        <v>26530</v>
      </c>
      <c r="AU23" t="s">
        <v>41</v>
      </c>
      <c r="AV23"/>
      <c r="AW23" t="s">
        <v>66</v>
      </c>
      <c r="AX23" t="s">
        <v>67</v>
      </c>
      <c r="AY23" t="s">
        <v>43</v>
      </c>
      <c r="AZ23" s="1">
        <v>42602.741666666669</v>
      </c>
      <c r="BA23"/>
      <c r="BB23"/>
      <c r="BC23"/>
      <c r="BD23"/>
      <c r="BE23"/>
    </row>
    <row r="24" spans="1:57" ht="14.5" x14ac:dyDescent="0.35">
      <c r="A24">
        <v>586897</v>
      </c>
      <c r="B24" t="s">
        <v>35</v>
      </c>
      <c r="C24" t="s">
        <v>135</v>
      </c>
      <c r="D24">
        <v>178140</v>
      </c>
      <c r="E24" t="str">
        <f>VLOOKUP(A24,RTC_21_09!A:C,3,0)</f>
        <v>Current RTC</v>
      </c>
      <c r="F24" t="s">
        <v>430</v>
      </c>
      <c r="G24" t="s">
        <v>136</v>
      </c>
      <c r="H24" t="s">
        <v>432</v>
      </c>
      <c r="I24">
        <v>26408</v>
      </c>
      <c r="J24" t="s">
        <v>49</v>
      </c>
      <c r="K24" t="s">
        <v>38</v>
      </c>
      <c r="L24" t="s">
        <v>50</v>
      </c>
      <c r="M24" s="1">
        <v>42549.677083333336</v>
      </c>
      <c r="N24">
        <v>586897</v>
      </c>
      <c r="O24" t="s">
        <v>39</v>
      </c>
      <c r="P24" t="s">
        <v>52</v>
      </c>
      <c r="Q24" s="1">
        <v>42628.655555555553</v>
      </c>
      <c r="R24" t="s">
        <v>75</v>
      </c>
      <c r="S24">
        <v>10020</v>
      </c>
      <c r="T24" t="s">
        <v>76</v>
      </c>
      <c r="U24"/>
      <c r="V24"/>
      <c r="W24" t="s">
        <v>77</v>
      </c>
      <c r="X24"/>
      <c r="Y24"/>
      <c r="Z24"/>
      <c r="AA24"/>
      <c r="AB24"/>
      <c r="AC24">
        <v>6</v>
      </c>
      <c r="AD24"/>
      <c r="AE24"/>
      <c r="AF24" t="s">
        <v>78</v>
      </c>
      <c r="AG24" t="s">
        <v>89</v>
      </c>
      <c r="AH24" t="s">
        <v>72</v>
      </c>
      <c r="AI24" t="s">
        <v>79</v>
      </c>
      <c r="AJ24"/>
      <c r="AK24" t="s">
        <v>80</v>
      </c>
      <c r="AL24" t="s">
        <v>81</v>
      </c>
      <c r="AM24" t="s">
        <v>82</v>
      </c>
      <c r="AN24" t="s">
        <v>63</v>
      </c>
      <c r="AO24" t="s">
        <v>83</v>
      </c>
      <c r="AP24" t="s">
        <v>90</v>
      </c>
      <c r="AQ24" t="s">
        <v>91</v>
      </c>
      <c r="AR24"/>
      <c r="AS24" t="s">
        <v>60</v>
      </c>
      <c r="AT24">
        <v>26407</v>
      </c>
      <c r="AU24" t="s">
        <v>41</v>
      </c>
      <c r="AV24"/>
      <c r="AW24"/>
      <c r="AX24" t="s">
        <v>67</v>
      </c>
      <c r="AY24" t="s">
        <v>43</v>
      </c>
      <c r="AZ24" s="1">
        <v>42585.340277777781</v>
      </c>
      <c r="BA24"/>
      <c r="BB24"/>
      <c r="BC24"/>
      <c r="BD24"/>
      <c r="BE24"/>
    </row>
    <row r="25" spans="1:57" ht="14.5" x14ac:dyDescent="0.35">
      <c r="A25">
        <v>589297</v>
      </c>
      <c r="B25" t="s">
        <v>35</v>
      </c>
      <c r="C25" t="s">
        <v>137</v>
      </c>
      <c r="D25">
        <v>178139</v>
      </c>
      <c r="E25" t="str">
        <f>VLOOKUP(A25,RTC_21_09!A:C,3,0)</f>
        <v>Current RTC</v>
      </c>
      <c r="F25" t="s">
        <v>430</v>
      </c>
      <c r="G25" t="s">
        <v>138</v>
      </c>
      <c r="H25" t="s">
        <v>434</v>
      </c>
      <c r="I25">
        <v>26013</v>
      </c>
      <c r="J25" t="s">
        <v>49</v>
      </c>
      <c r="K25" t="s">
        <v>38</v>
      </c>
      <c r="L25" t="s">
        <v>50</v>
      </c>
      <c r="M25" s="1">
        <v>42549.676388888889</v>
      </c>
      <c r="N25">
        <v>589297</v>
      </c>
      <c r="O25" t="s">
        <v>39</v>
      </c>
      <c r="P25" t="s">
        <v>52</v>
      </c>
      <c r="Q25" s="1">
        <v>42630</v>
      </c>
      <c r="R25" t="s">
        <v>40</v>
      </c>
      <c r="S25">
        <v>2400</v>
      </c>
      <c r="T25" t="s">
        <v>139</v>
      </c>
      <c r="U25"/>
      <c r="V25"/>
      <c r="W25" t="s">
        <v>98</v>
      </c>
      <c r="X25"/>
      <c r="Y25"/>
      <c r="Z25"/>
      <c r="AA25"/>
      <c r="AB25"/>
      <c r="AC25">
        <v>6</v>
      </c>
      <c r="AD25"/>
      <c r="AE25"/>
      <c r="AF25" t="s">
        <v>60</v>
      </c>
      <c r="AG25" t="s">
        <v>61</v>
      </c>
      <c r="AH25"/>
      <c r="AI25"/>
      <c r="AJ25"/>
      <c r="AK25" t="s">
        <v>99</v>
      </c>
      <c r="AL25" t="s">
        <v>82</v>
      </c>
      <c r="AM25" t="s">
        <v>63</v>
      </c>
      <c r="AN25" t="s">
        <v>83</v>
      </c>
      <c r="AO25"/>
      <c r="AP25"/>
      <c r="AQ25" t="s">
        <v>140</v>
      </c>
      <c r="AR25"/>
      <c r="AS25" t="s">
        <v>65</v>
      </c>
      <c r="AT25">
        <v>24729</v>
      </c>
      <c r="AU25" t="s">
        <v>92</v>
      </c>
      <c r="AV25"/>
      <c r="AW25" t="s">
        <v>66</v>
      </c>
      <c r="AX25" t="s">
        <v>67</v>
      </c>
      <c r="AY25" t="s">
        <v>43</v>
      </c>
      <c r="AZ25" s="1">
        <v>42586.370138888888</v>
      </c>
      <c r="BA25"/>
      <c r="BB25"/>
      <c r="BC25"/>
      <c r="BD25"/>
      <c r="BE25"/>
    </row>
    <row r="26" spans="1:57" ht="14.5" x14ac:dyDescent="0.35">
      <c r="A26">
        <v>586623</v>
      </c>
      <c r="B26" t="s">
        <v>35</v>
      </c>
      <c r="C26" t="s">
        <v>141</v>
      </c>
      <c r="D26">
        <v>178138</v>
      </c>
      <c r="E26" t="str">
        <f>VLOOKUP(A26,RTC_21_09!A:C,3,0)</f>
        <v>Current RTC</v>
      </c>
      <c r="F26" t="s">
        <v>430</v>
      </c>
      <c r="G26" t="s">
        <v>142</v>
      </c>
      <c r="H26" t="s">
        <v>432</v>
      </c>
      <c r="I26">
        <v>26251</v>
      </c>
      <c r="J26" t="s">
        <v>49</v>
      </c>
      <c r="K26" t="s">
        <v>38</v>
      </c>
      <c r="L26" t="s">
        <v>50</v>
      </c>
      <c r="M26" s="1">
        <v>42549.676388888889</v>
      </c>
      <c r="N26">
        <v>586623</v>
      </c>
      <c r="O26" t="s">
        <v>39</v>
      </c>
      <c r="P26" t="s">
        <v>51</v>
      </c>
      <c r="Q26" s="1">
        <v>42628.655555555553</v>
      </c>
      <c r="R26" t="s">
        <v>52</v>
      </c>
      <c r="S26">
        <v>6300</v>
      </c>
      <c r="T26" t="s">
        <v>87</v>
      </c>
      <c r="U26"/>
      <c r="V26"/>
      <c r="W26" t="s">
        <v>88</v>
      </c>
      <c r="X26"/>
      <c r="Y26"/>
      <c r="Z26"/>
      <c r="AA26"/>
      <c r="AB26"/>
      <c r="AC26">
        <v>2</v>
      </c>
      <c r="AD26"/>
      <c r="AE26"/>
      <c r="AF26" t="s">
        <v>78</v>
      </c>
      <c r="AG26" t="s">
        <v>89</v>
      </c>
      <c r="AH26"/>
      <c r="AI26"/>
      <c r="AJ26"/>
      <c r="AK26" t="s">
        <v>80</v>
      </c>
      <c r="AL26" t="s">
        <v>81</v>
      </c>
      <c r="AM26" t="s">
        <v>82</v>
      </c>
      <c r="AN26" t="s">
        <v>63</v>
      </c>
      <c r="AO26" t="s">
        <v>83</v>
      </c>
      <c r="AP26" t="s">
        <v>90</v>
      </c>
      <c r="AQ26" t="s">
        <v>84</v>
      </c>
      <c r="AR26"/>
      <c r="AS26" t="s">
        <v>78</v>
      </c>
      <c r="AT26">
        <v>25734</v>
      </c>
      <c r="AU26" t="s">
        <v>41</v>
      </c>
      <c r="AV26"/>
      <c r="AW26" t="s">
        <v>66</v>
      </c>
      <c r="AX26" t="s">
        <v>67</v>
      </c>
      <c r="AY26" t="s">
        <v>43</v>
      </c>
      <c r="AZ26" s="1">
        <v>42606.378472222219</v>
      </c>
      <c r="BA26"/>
      <c r="BB26"/>
      <c r="BC26"/>
      <c r="BD26"/>
      <c r="BE26"/>
    </row>
    <row r="27" spans="1:57" ht="14.5" x14ac:dyDescent="0.35">
      <c r="A27">
        <v>589306</v>
      </c>
      <c r="B27" t="s">
        <v>35</v>
      </c>
      <c r="C27" t="s">
        <v>143</v>
      </c>
      <c r="D27">
        <v>178137</v>
      </c>
      <c r="E27" t="str">
        <f>VLOOKUP(A27,RTC_21_09!A:C,3,0)</f>
        <v>Current RTC</v>
      </c>
      <c r="F27" t="s">
        <v>430</v>
      </c>
      <c r="G27" t="s">
        <v>144</v>
      </c>
      <c r="H27" t="s">
        <v>434</v>
      </c>
      <c r="I27">
        <v>26041</v>
      </c>
      <c r="J27" t="s">
        <v>49</v>
      </c>
      <c r="K27" t="s">
        <v>38</v>
      </c>
      <c r="L27" t="s">
        <v>50</v>
      </c>
      <c r="M27" s="1">
        <v>42549.676388888889</v>
      </c>
      <c r="N27">
        <v>589306</v>
      </c>
      <c r="O27" t="s">
        <v>39</v>
      </c>
      <c r="P27" t="s">
        <v>51</v>
      </c>
      <c r="Q27" s="1">
        <v>42628.655555555553</v>
      </c>
      <c r="R27" t="s">
        <v>95</v>
      </c>
      <c r="S27">
        <v>1920</v>
      </c>
      <c r="T27" t="s">
        <v>54</v>
      </c>
      <c r="U27"/>
      <c r="V27"/>
      <c r="W27" t="s">
        <v>98</v>
      </c>
      <c r="X27"/>
      <c r="Y27"/>
      <c r="Z27"/>
      <c r="AA27"/>
      <c r="AB27"/>
      <c r="AC27">
        <v>4</v>
      </c>
      <c r="AD27"/>
      <c r="AE27"/>
      <c r="AF27" t="s">
        <v>60</v>
      </c>
      <c r="AG27" t="s">
        <v>61</v>
      </c>
      <c r="AH27"/>
      <c r="AI27"/>
      <c r="AJ27"/>
      <c r="AK27" t="s">
        <v>99</v>
      </c>
      <c r="AL27" t="s">
        <v>82</v>
      </c>
      <c r="AM27" t="s">
        <v>63</v>
      </c>
      <c r="AN27" t="s">
        <v>83</v>
      </c>
      <c r="AO27"/>
      <c r="AP27"/>
      <c r="AQ27" t="s">
        <v>105</v>
      </c>
      <c r="AR27"/>
      <c r="AS27" t="s">
        <v>60</v>
      </c>
      <c r="AT27">
        <v>24586</v>
      </c>
      <c r="AU27" t="s">
        <v>41</v>
      </c>
      <c r="AV27"/>
      <c r="AW27" t="s">
        <v>66</v>
      </c>
      <c r="AX27" t="s">
        <v>67</v>
      </c>
      <c r="AY27" t="s">
        <v>100</v>
      </c>
      <c r="AZ27" s="1">
        <v>42604.28402777778</v>
      </c>
      <c r="BA27"/>
      <c r="BB27"/>
      <c r="BC27"/>
      <c r="BD27"/>
      <c r="BE27"/>
    </row>
    <row r="28" spans="1:57" ht="14.5" x14ac:dyDescent="0.35">
      <c r="A28">
        <v>587117</v>
      </c>
      <c r="B28" t="s">
        <v>35</v>
      </c>
      <c r="C28" t="s">
        <v>145</v>
      </c>
      <c r="D28">
        <v>178136</v>
      </c>
      <c r="E28" t="str">
        <f>VLOOKUP(A28,RTC_21_09!A:C,3,0)</f>
        <v>Current RTC</v>
      </c>
      <c r="F28" t="s">
        <v>430</v>
      </c>
      <c r="G28" t="s">
        <v>146</v>
      </c>
      <c r="H28" t="s">
        <v>432</v>
      </c>
      <c r="I28">
        <v>25725</v>
      </c>
      <c r="J28" t="s">
        <v>49</v>
      </c>
      <c r="K28" t="s">
        <v>38</v>
      </c>
      <c r="L28" t="s">
        <v>50</v>
      </c>
      <c r="M28" s="1">
        <v>42549.676388888889</v>
      </c>
      <c r="N28">
        <v>587117</v>
      </c>
      <c r="O28" t="s">
        <v>39</v>
      </c>
      <c r="P28" t="s">
        <v>51</v>
      </c>
      <c r="Q28" s="1">
        <v>42630.001388888886</v>
      </c>
      <c r="R28" t="s">
        <v>40</v>
      </c>
      <c r="S28">
        <v>2280</v>
      </c>
      <c r="T28"/>
      <c r="U28"/>
      <c r="V28"/>
      <c r="W28"/>
      <c r="X28"/>
      <c r="Y28"/>
      <c r="Z28"/>
      <c r="AA28"/>
      <c r="AB28"/>
      <c r="AC28">
        <v>3</v>
      </c>
      <c r="AD28"/>
      <c r="AE28"/>
      <c r="AF28" t="s">
        <v>60</v>
      </c>
      <c r="AG28"/>
      <c r="AH28"/>
      <c r="AI28"/>
      <c r="AJ28"/>
      <c r="AK28" t="s">
        <v>62</v>
      </c>
      <c r="AL28" t="s">
        <v>81</v>
      </c>
      <c r="AM28" t="s">
        <v>82</v>
      </c>
      <c r="AN28" t="s">
        <v>63</v>
      </c>
      <c r="AO28" t="s">
        <v>83</v>
      </c>
      <c r="AP28"/>
      <c r="AQ28" t="s">
        <v>64</v>
      </c>
      <c r="AR28"/>
      <c r="AS28" t="s">
        <v>60</v>
      </c>
      <c r="AT28">
        <v>25723</v>
      </c>
      <c r="AU28" t="s">
        <v>41</v>
      </c>
      <c r="AV28"/>
      <c r="AW28" t="s">
        <v>66</v>
      </c>
      <c r="AX28" t="s">
        <v>67</v>
      </c>
      <c r="AY28" t="s">
        <v>43</v>
      </c>
      <c r="AZ28" s="1">
        <v>42608.054166666669</v>
      </c>
      <c r="BA28"/>
      <c r="BB28"/>
      <c r="BC28"/>
      <c r="BD28"/>
      <c r="BE28"/>
    </row>
    <row r="29" spans="1:57" ht="14.5" x14ac:dyDescent="0.35">
      <c r="A29">
        <v>587148</v>
      </c>
      <c r="B29" t="s">
        <v>35</v>
      </c>
      <c r="C29" t="s">
        <v>147</v>
      </c>
      <c r="D29">
        <v>178135</v>
      </c>
      <c r="E29" t="str">
        <f>VLOOKUP(A29,RTC_21_09!A:C,3,0)</f>
        <v>Current RTC</v>
      </c>
      <c r="F29" t="s">
        <v>430</v>
      </c>
      <c r="G29" t="s">
        <v>148</v>
      </c>
      <c r="H29" t="s">
        <v>435</v>
      </c>
      <c r="I29">
        <v>26514</v>
      </c>
      <c r="J29" t="s">
        <v>49</v>
      </c>
      <c r="K29" t="s">
        <v>38</v>
      </c>
      <c r="L29" t="s">
        <v>50</v>
      </c>
      <c r="M29" s="1">
        <v>42549.676388888889</v>
      </c>
      <c r="N29">
        <v>587148</v>
      </c>
      <c r="O29" t="s">
        <v>39</v>
      </c>
      <c r="P29" t="s">
        <v>75</v>
      </c>
      <c r="Q29" s="1">
        <v>42628.655555555553</v>
      </c>
      <c r="R29" t="s">
        <v>40</v>
      </c>
      <c r="S29">
        <v>7800</v>
      </c>
      <c r="T29" t="s">
        <v>149</v>
      </c>
      <c r="U29"/>
      <c r="V29"/>
      <c r="W29" t="s">
        <v>150</v>
      </c>
      <c r="X29"/>
      <c r="Y29"/>
      <c r="Z29"/>
      <c r="AA29"/>
      <c r="AB29"/>
      <c r="AC29">
        <v>3</v>
      </c>
      <c r="AD29"/>
      <c r="AE29"/>
      <c r="AF29" t="s">
        <v>60</v>
      </c>
      <c r="AG29" t="s">
        <v>61</v>
      </c>
      <c r="AH29"/>
      <c r="AI29"/>
      <c r="AJ29"/>
      <c r="AK29" t="s">
        <v>151</v>
      </c>
      <c r="AL29" t="s">
        <v>81</v>
      </c>
      <c r="AM29" t="s">
        <v>82</v>
      </c>
      <c r="AN29" t="s">
        <v>63</v>
      </c>
      <c r="AO29" t="s">
        <v>83</v>
      </c>
      <c r="AP29"/>
      <c r="AQ29" t="s">
        <v>152</v>
      </c>
      <c r="AR29"/>
      <c r="AS29" t="s">
        <v>60</v>
      </c>
      <c r="AT29">
        <v>26507</v>
      </c>
      <c r="AU29" t="s">
        <v>41</v>
      </c>
      <c r="AV29"/>
      <c r="AW29" t="s">
        <v>66</v>
      </c>
      <c r="AX29" t="s">
        <v>67</v>
      </c>
      <c r="AY29" t="s">
        <v>43</v>
      </c>
      <c r="AZ29" s="1">
        <v>42619.217361111114</v>
      </c>
      <c r="BA29"/>
      <c r="BB29"/>
      <c r="BC29"/>
      <c r="BD29"/>
      <c r="BE29"/>
    </row>
    <row r="30" spans="1:57" ht="14.5" x14ac:dyDescent="0.35">
      <c r="A30">
        <v>589302</v>
      </c>
      <c r="B30" t="s">
        <v>35</v>
      </c>
      <c r="C30" t="s">
        <v>153</v>
      </c>
      <c r="D30">
        <v>178134</v>
      </c>
      <c r="E30" t="str">
        <f>VLOOKUP(A30,RTC_21_09!A:C,3,0)</f>
        <v>Current RTC</v>
      </c>
      <c r="F30" t="s">
        <v>430</v>
      </c>
      <c r="G30" t="s">
        <v>154</v>
      </c>
      <c r="H30" t="s">
        <v>432</v>
      </c>
      <c r="I30">
        <v>25877</v>
      </c>
      <c r="J30" t="s">
        <v>49</v>
      </c>
      <c r="K30" t="s">
        <v>38</v>
      </c>
      <c r="L30" t="s">
        <v>50</v>
      </c>
      <c r="M30" s="1">
        <v>42549.676388888889</v>
      </c>
      <c r="N30">
        <v>589302</v>
      </c>
      <c r="O30" t="s">
        <v>39</v>
      </c>
      <c r="P30" t="s">
        <v>52</v>
      </c>
      <c r="Q30" s="1">
        <v>42630.00277777778</v>
      </c>
      <c r="R30" t="s">
        <v>75</v>
      </c>
      <c r="S30">
        <v>2700</v>
      </c>
      <c r="T30" t="s">
        <v>54</v>
      </c>
      <c r="U30"/>
      <c r="V30"/>
      <c r="W30" t="s">
        <v>103</v>
      </c>
      <c r="X30"/>
      <c r="Y30"/>
      <c r="Z30"/>
      <c r="AA30"/>
      <c r="AB30"/>
      <c r="AC30">
        <v>2</v>
      </c>
      <c r="AD30"/>
      <c r="AE30"/>
      <c r="AF30" t="s">
        <v>78</v>
      </c>
      <c r="AG30" t="s">
        <v>61</v>
      </c>
      <c r="AH30"/>
      <c r="AI30"/>
      <c r="AJ30"/>
      <c r="AK30" t="s">
        <v>80</v>
      </c>
      <c r="AL30" t="s">
        <v>82</v>
      </c>
      <c r="AM30" t="s">
        <v>63</v>
      </c>
      <c r="AN30" t="s">
        <v>83</v>
      </c>
      <c r="AO30"/>
      <c r="AP30"/>
      <c r="AQ30" t="s">
        <v>155</v>
      </c>
      <c r="AR30"/>
      <c r="AS30" t="s">
        <v>65</v>
      </c>
      <c r="AT30">
        <v>22531</v>
      </c>
      <c r="AU30" t="s">
        <v>92</v>
      </c>
      <c r="AV30"/>
      <c r="AW30" t="s">
        <v>66</v>
      </c>
      <c r="AX30" t="s">
        <v>67</v>
      </c>
      <c r="AY30" t="s">
        <v>100</v>
      </c>
      <c r="AZ30" s="1">
        <v>42586.352777777778</v>
      </c>
      <c r="BA30"/>
      <c r="BB30"/>
      <c r="BC30"/>
      <c r="BD30"/>
      <c r="BE30"/>
    </row>
    <row r="31" spans="1:57" ht="14.5" x14ac:dyDescent="0.35">
      <c r="A31">
        <v>586898</v>
      </c>
      <c r="B31" t="s">
        <v>35</v>
      </c>
      <c r="C31" t="s">
        <v>156</v>
      </c>
      <c r="D31">
        <v>178133</v>
      </c>
      <c r="E31" t="str">
        <f>VLOOKUP(A31,RTC_21_09!A:C,3,0)</f>
        <v>Current RTC</v>
      </c>
      <c r="F31" t="s">
        <v>430</v>
      </c>
      <c r="G31" t="s">
        <v>157</v>
      </c>
      <c r="H31" t="s">
        <v>432</v>
      </c>
      <c r="I31">
        <v>26332</v>
      </c>
      <c r="J31" t="s">
        <v>49</v>
      </c>
      <c r="K31" t="s">
        <v>38</v>
      </c>
      <c r="L31" t="s">
        <v>50</v>
      </c>
      <c r="M31" s="1">
        <v>42549.676388888889</v>
      </c>
      <c r="N31">
        <v>586898</v>
      </c>
      <c r="O31" t="s">
        <v>39</v>
      </c>
      <c r="P31" t="s">
        <v>52</v>
      </c>
      <c r="Q31" s="1">
        <v>42628.655555555553</v>
      </c>
      <c r="R31" t="s">
        <v>75</v>
      </c>
      <c r="S31">
        <v>4800</v>
      </c>
      <c r="T31" t="s">
        <v>76</v>
      </c>
      <c r="U31"/>
      <c r="V31"/>
      <c r="W31" t="s">
        <v>77</v>
      </c>
      <c r="X31"/>
      <c r="Y31"/>
      <c r="Z31"/>
      <c r="AA31"/>
      <c r="AB31"/>
      <c r="AC31">
        <v>3</v>
      </c>
      <c r="AD31"/>
      <c r="AE31"/>
      <c r="AF31" t="s">
        <v>78</v>
      </c>
      <c r="AG31" t="s">
        <v>79</v>
      </c>
      <c r="AH31"/>
      <c r="AI31"/>
      <c r="AJ31"/>
      <c r="AK31" t="s">
        <v>80</v>
      </c>
      <c r="AL31" t="s">
        <v>82</v>
      </c>
      <c r="AM31" t="s">
        <v>63</v>
      </c>
      <c r="AN31" t="s">
        <v>83</v>
      </c>
      <c r="AO31"/>
      <c r="AP31"/>
      <c r="AQ31" t="s">
        <v>91</v>
      </c>
      <c r="AR31"/>
      <c r="AS31" t="s">
        <v>60</v>
      </c>
      <c r="AT31">
        <v>26331</v>
      </c>
      <c r="AU31" t="s">
        <v>41</v>
      </c>
      <c r="AV31"/>
      <c r="AW31"/>
      <c r="AX31" t="s">
        <v>67</v>
      </c>
      <c r="AY31" t="s">
        <v>43</v>
      </c>
      <c r="AZ31" s="1">
        <v>42573.258333333331</v>
      </c>
      <c r="BA31"/>
      <c r="BB31"/>
      <c r="BC31"/>
      <c r="BD31"/>
      <c r="BE31"/>
    </row>
    <row r="32" spans="1:57" ht="14.5" x14ac:dyDescent="0.35">
      <c r="A32">
        <v>490382</v>
      </c>
      <c r="B32" t="s">
        <v>35</v>
      </c>
      <c r="C32" t="s">
        <v>158</v>
      </c>
      <c r="D32">
        <v>178132</v>
      </c>
      <c r="E32" t="str">
        <f>VLOOKUP(A32,RTC_21_09!A:C,3,0)</f>
        <v>Current RTC</v>
      </c>
      <c r="F32" t="s">
        <v>430</v>
      </c>
      <c r="G32" s="11" t="s">
        <v>159</v>
      </c>
      <c r="H32" t="s">
        <v>435</v>
      </c>
      <c r="I32">
        <v>25177</v>
      </c>
      <c r="J32" t="s">
        <v>49</v>
      </c>
      <c r="K32" t="s">
        <v>38</v>
      </c>
      <c r="L32" t="s">
        <v>50</v>
      </c>
      <c r="M32" s="1">
        <v>42549.676388888889</v>
      </c>
      <c r="N32">
        <v>490382</v>
      </c>
      <c r="O32" t="s">
        <v>39</v>
      </c>
      <c r="P32" t="s">
        <v>52</v>
      </c>
      <c r="Q32" s="1">
        <v>42628.655555555553</v>
      </c>
      <c r="R32" t="s">
        <v>95</v>
      </c>
      <c r="S32">
        <v>17880</v>
      </c>
      <c r="T32" t="s">
        <v>76</v>
      </c>
      <c r="U32"/>
      <c r="V32"/>
      <c r="W32" t="s">
        <v>77</v>
      </c>
      <c r="X32"/>
      <c r="Y32"/>
      <c r="Z32"/>
      <c r="AA32"/>
      <c r="AB32"/>
      <c r="AC32">
        <v>11</v>
      </c>
      <c r="AD32"/>
      <c r="AE32"/>
      <c r="AF32" t="s">
        <v>78</v>
      </c>
      <c r="AG32" t="s">
        <v>89</v>
      </c>
      <c r="AH32"/>
      <c r="AI32"/>
      <c r="AJ32"/>
      <c r="AK32" t="s">
        <v>80</v>
      </c>
      <c r="AL32" t="s">
        <v>82</v>
      </c>
      <c r="AM32" t="s">
        <v>63</v>
      </c>
      <c r="AN32" t="s">
        <v>83</v>
      </c>
      <c r="AO32"/>
      <c r="AP32"/>
      <c r="AQ32" t="s">
        <v>91</v>
      </c>
      <c r="AR32"/>
      <c r="AS32" t="s">
        <v>60</v>
      </c>
      <c r="AT32">
        <v>25179</v>
      </c>
      <c r="AU32" t="s">
        <v>41</v>
      </c>
      <c r="AV32"/>
      <c r="AW32"/>
      <c r="AX32" t="s">
        <v>67</v>
      </c>
      <c r="AY32" t="s">
        <v>43</v>
      </c>
      <c r="AZ32" s="1">
        <v>42584.533333333333</v>
      </c>
      <c r="BA32"/>
      <c r="BB32"/>
      <c r="BC32"/>
      <c r="BD32"/>
      <c r="BE32"/>
    </row>
    <row r="33" spans="1:57" ht="14.5" x14ac:dyDescent="0.35">
      <c r="A33">
        <v>587158</v>
      </c>
      <c r="B33" t="s">
        <v>35</v>
      </c>
      <c r="C33" t="s">
        <v>160</v>
      </c>
      <c r="D33">
        <v>178131</v>
      </c>
      <c r="E33" t="str">
        <f>VLOOKUP(A33,RTC_21_09!A:C,3,0)</f>
        <v>Current RTC</v>
      </c>
      <c r="F33" t="s">
        <v>430</v>
      </c>
      <c r="G33" t="s">
        <v>161</v>
      </c>
      <c r="H33" t="s">
        <v>432</v>
      </c>
      <c r="I33">
        <v>25867</v>
      </c>
      <c r="J33" t="s">
        <v>49</v>
      </c>
      <c r="K33" t="s">
        <v>38</v>
      </c>
      <c r="L33" t="s">
        <v>50</v>
      </c>
      <c r="M33" s="1">
        <v>42549.676388888889</v>
      </c>
      <c r="N33">
        <v>587158</v>
      </c>
      <c r="O33" t="s">
        <v>39</v>
      </c>
      <c r="P33" t="s">
        <v>51</v>
      </c>
      <c r="Q33" s="1">
        <v>42628.655555555553</v>
      </c>
      <c r="R33" t="s">
        <v>40</v>
      </c>
      <c r="S33">
        <v>4320</v>
      </c>
      <c r="T33" t="s">
        <v>54</v>
      </c>
      <c r="U33"/>
      <c r="V33"/>
      <c r="W33" t="s">
        <v>103</v>
      </c>
      <c r="X33"/>
      <c r="Y33"/>
      <c r="Z33"/>
      <c r="AA33"/>
      <c r="AB33"/>
      <c r="AC33">
        <v>6</v>
      </c>
      <c r="AD33"/>
      <c r="AE33"/>
      <c r="AF33" t="s">
        <v>78</v>
      </c>
      <c r="AG33" t="s">
        <v>89</v>
      </c>
      <c r="AH33"/>
      <c r="AI33"/>
      <c r="AJ33"/>
      <c r="AK33" t="s">
        <v>80</v>
      </c>
      <c r="AL33" t="s">
        <v>81</v>
      </c>
      <c r="AM33" t="s">
        <v>82</v>
      </c>
      <c r="AN33"/>
      <c r="AO33"/>
      <c r="AP33"/>
      <c r="AQ33" t="s">
        <v>80</v>
      </c>
      <c r="AR33"/>
      <c r="AS33" t="s">
        <v>60</v>
      </c>
      <c r="AT33">
        <v>25836</v>
      </c>
      <c r="AU33" t="s">
        <v>92</v>
      </c>
      <c r="AV33"/>
      <c r="AW33" t="s">
        <v>66</v>
      </c>
      <c r="AX33" t="s">
        <v>67</v>
      </c>
      <c r="AY33" t="s">
        <v>43</v>
      </c>
      <c r="AZ33" s="1">
        <v>42608.109027777777</v>
      </c>
      <c r="BA33"/>
      <c r="BB33"/>
      <c r="BC33"/>
      <c r="BD33"/>
      <c r="BE33"/>
    </row>
    <row r="34" spans="1:57" ht="14.5" x14ac:dyDescent="0.35">
      <c r="A34">
        <v>586903</v>
      </c>
      <c r="B34" t="s">
        <v>35</v>
      </c>
      <c r="C34" t="s">
        <v>162</v>
      </c>
      <c r="D34">
        <v>178130</v>
      </c>
      <c r="E34" t="str">
        <f>VLOOKUP(A34,RTC_21_09!A:C,3,0)</f>
        <v>Current RTC</v>
      </c>
      <c r="F34" t="s">
        <v>430</v>
      </c>
      <c r="G34" t="s">
        <v>163</v>
      </c>
      <c r="H34" t="s">
        <v>432</v>
      </c>
      <c r="I34">
        <v>26330</v>
      </c>
      <c r="J34" t="s">
        <v>49</v>
      </c>
      <c r="K34" t="s">
        <v>38</v>
      </c>
      <c r="L34" t="s">
        <v>50</v>
      </c>
      <c r="M34" s="1">
        <v>42549.676388888889</v>
      </c>
      <c r="N34">
        <v>586903</v>
      </c>
      <c r="O34" t="s">
        <v>39</v>
      </c>
      <c r="P34" t="s">
        <v>52</v>
      </c>
      <c r="Q34" s="1">
        <v>42628.655555555553</v>
      </c>
      <c r="R34" t="s">
        <v>95</v>
      </c>
      <c r="S34">
        <v>4680</v>
      </c>
      <c r="T34" t="s">
        <v>76</v>
      </c>
      <c r="U34"/>
      <c r="V34"/>
      <c r="W34" t="s">
        <v>77</v>
      </c>
      <c r="X34"/>
      <c r="Y34"/>
      <c r="Z34"/>
      <c r="AA34"/>
      <c r="AB34"/>
      <c r="AC34">
        <v>1</v>
      </c>
      <c r="AD34"/>
      <c r="AE34"/>
      <c r="AF34" t="s">
        <v>78</v>
      </c>
      <c r="AG34" t="s">
        <v>108</v>
      </c>
      <c r="AH34"/>
      <c r="AI34"/>
      <c r="AJ34" t="s">
        <v>164</v>
      </c>
      <c r="AK34" t="s">
        <v>80</v>
      </c>
      <c r="AL34" t="s">
        <v>82</v>
      </c>
      <c r="AM34" t="s">
        <v>63</v>
      </c>
      <c r="AN34" t="s">
        <v>83</v>
      </c>
      <c r="AO34"/>
      <c r="AP34"/>
      <c r="AQ34" t="s">
        <v>84</v>
      </c>
      <c r="AR34"/>
      <c r="AS34" t="s">
        <v>78</v>
      </c>
      <c r="AT34">
        <v>26329</v>
      </c>
      <c r="AU34" t="s">
        <v>41</v>
      </c>
      <c r="AV34"/>
      <c r="AW34"/>
      <c r="AX34" t="s">
        <v>67</v>
      </c>
      <c r="AY34" t="s">
        <v>43</v>
      </c>
      <c r="AZ34" s="1">
        <v>42583.21597222222</v>
      </c>
      <c r="BA34"/>
      <c r="BB34"/>
      <c r="BC34"/>
      <c r="BD34"/>
      <c r="BE34"/>
    </row>
    <row r="35" spans="1:57" ht="14.5" x14ac:dyDescent="0.35">
      <c r="A35">
        <v>586624</v>
      </c>
      <c r="B35" t="s">
        <v>35</v>
      </c>
      <c r="C35" t="s">
        <v>165</v>
      </c>
      <c r="D35">
        <v>178129</v>
      </c>
      <c r="E35" t="str">
        <f>VLOOKUP(A35,RTC_21_09!A:C,3,0)</f>
        <v>Current RTC</v>
      </c>
      <c r="F35" t="s">
        <v>430</v>
      </c>
      <c r="G35" t="s">
        <v>166</v>
      </c>
      <c r="H35" t="s">
        <v>432</v>
      </c>
      <c r="I35">
        <v>26212</v>
      </c>
      <c r="J35" t="s">
        <v>49</v>
      </c>
      <c r="K35" t="s">
        <v>38</v>
      </c>
      <c r="L35" t="s">
        <v>50</v>
      </c>
      <c r="M35" s="1">
        <v>42549.676388888889</v>
      </c>
      <c r="N35">
        <v>586624</v>
      </c>
      <c r="O35" t="s">
        <v>39</v>
      </c>
      <c r="P35" t="s">
        <v>51</v>
      </c>
      <c r="Q35" s="1">
        <v>42628.655555555553</v>
      </c>
      <c r="R35" t="s">
        <v>52</v>
      </c>
      <c r="S35">
        <v>128400</v>
      </c>
      <c r="T35" t="s">
        <v>87</v>
      </c>
      <c r="U35"/>
      <c r="V35"/>
      <c r="W35" t="s">
        <v>88</v>
      </c>
      <c r="X35"/>
      <c r="Y35"/>
      <c r="Z35"/>
      <c r="AA35"/>
      <c r="AB35"/>
      <c r="AC35">
        <v>6</v>
      </c>
      <c r="AD35"/>
      <c r="AE35"/>
      <c r="AF35" t="s">
        <v>78</v>
      </c>
      <c r="AG35" t="s">
        <v>79</v>
      </c>
      <c r="AH35"/>
      <c r="AI35"/>
      <c r="AJ35"/>
      <c r="AK35" t="s">
        <v>80</v>
      </c>
      <c r="AL35" t="s">
        <v>81</v>
      </c>
      <c r="AM35" t="s">
        <v>82</v>
      </c>
      <c r="AN35" t="s">
        <v>63</v>
      </c>
      <c r="AO35" t="s">
        <v>83</v>
      </c>
      <c r="AP35" t="s">
        <v>90</v>
      </c>
      <c r="AQ35" t="s">
        <v>84</v>
      </c>
      <c r="AR35"/>
      <c r="AS35" t="s">
        <v>78</v>
      </c>
      <c r="AT35">
        <v>26148</v>
      </c>
      <c r="AU35" t="s">
        <v>41</v>
      </c>
      <c r="AV35"/>
      <c r="AW35" t="s">
        <v>66</v>
      </c>
      <c r="AX35" t="s">
        <v>67</v>
      </c>
      <c r="AY35" t="s">
        <v>43</v>
      </c>
      <c r="AZ35" s="1">
        <v>42604.25</v>
      </c>
      <c r="BA35"/>
      <c r="BB35"/>
      <c r="BC35"/>
      <c r="BD35"/>
      <c r="BE35"/>
    </row>
    <row r="36" spans="1:57" ht="14.5" x14ac:dyDescent="0.35">
      <c r="A36">
        <v>586895</v>
      </c>
      <c r="B36" t="s">
        <v>35</v>
      </c>
      <c r="C36" t="s">
        <v>167</v>
      </c>
      <c r="D36">
        <v>178128</v>
      </c>
      <c r="E36" t="str">
        <f>VLOOKUP(A36,RTC_21_09!A:C,3,0)</f>
        <v>Current RTC</v>
      </c>
      <c r="F36" t="s">
        <v>430</v>
      </c>
      <c r="G36" t="s">
        <v>168</v>
      </c>
      <c r="H36" t="s">
        <v>432</v>
      </c>
      <c r="I36">
        <v>26411</v>
      </c>
      <c r="J36" t="s">
        <v>49</v>
      </c>
      <c r="K36" t="s">
        <v>38</v>
      </c>
      <c r="L36" t="s">
        <v>50</v>
      </c>
      <c r="M36" s="1">
        <v>42549.676388888889</v>
      </c>
      <c r="N36">
        <v>586895</v>
      </c>
      <c r="O36" t="s">
        <v>39</v>
      </c>
      <c r="P36" t="s">
        <v>51</v>
      </c>
      <c r="Q36" s="1">
        <v>42628.655555555553</v>
      </c>
      <c r="R36" t="s">
        <v>52</v>
      </c>
      <c r="S36">
        <v>4320</v>
      </c>
      <c r="T36" t="s">
        <v>87</v>
      </c>
      <c r="U36"/>
      <c r="V36"/>
      <c r="W36" t="s">
        <v>88</v>
      </c>
      <c r="X36"/>
      <c r="Y36"/>
      <c r="Z36"/>
      <c r="AA36"/>
      <c r="AB36"/>
      <c r="AC36">
        <v>2</v>
      </c>
      <c r="AD36"/>
      <c r="AE36"/>
      <c r="AF36" t="s">
        <v>78</v>
      </c>
      <c r="AG36" t="s">
        <v>89</v>
      </c>
      <c r="AH36"/>
      <c r="AI36"/>
      <c r="AJ36"/>
      <c r="AK36" t="s">
        <v>80</v>
      </c>
      <c r="AL36" t="s">
        <v>82</v>
      </c>
      <c r="AM36" t="s">
        <v>63</v>
      </c>
      <c r="AN36" t="s">
        <v>83</v>
      </c>
      <c r="AO36"/>
      <c r="AP36"/>
      <c r="AQ36" t="s">
        <v>91</v>
      </c>
      <c r="AR36"/>
      <c r="AS36" t="s">
        <v>60</v>
      </c>
      <c r="AT36">
        <v>26413</v>
      </c>
      <c r="AU36" t="s">
        <v>41</v>
      </c>
      <c r="AV36"/>
      <c r="AW36"/>
      <c r="AX36" t="s">
        <v>67</v>
      </c>
      <c r="AY36" t="s">
        <v>43</v>
      </c>
      <c r="AZ36" s="1">
        <v>42603.32916666667</v>
      </c>
      <c r="BA36"/>
      <c r="BB36"/>
      <c r="BC36"/>
      <c r="BD36"/>
      <c r="BE36"/>
    </row>
    <row r="37" spans="1:57" ht="14.5" x14ac:dyDescent="0.35">
      <c r="A37">
        <v>591572</v>
      </c>
      <c r="B37" t="s">
        <v>35</v>
      </c>
      <c r="C37" t="s">
        <v>421</v>
      </c>
      <c r="D37">
        <v>178127</v>
      </c>
      <c r="E37" t="str">
        <f>VLOOKUP(A37,RTC_21_09!A:C,3,0)</f>
        <v>Current RTC</v>
      </c>
      <c r="F37" t="s">
        <v>430</v>
      </c>
      <c r="G37" t="s">
        <v>390</v>
      </c>
      <c r="H37"/>
      <c r="I37">
        <v>26011</v>
      </c>
      <c r="J37" t="s">
        <v>433</v>
      </c>
      <c r="K37" t="s">
        <v>38</v>
      </c>
      <c r="L37" t="s">
        <v>50</v>
      </c>
      <c r="M37" s="1">
        <v>42549.676388888889</v>
      </c>
      <c r="N37">
        <v>591572</v>
      </c>
      <c r="O37" t="s">
        <v>39</v>
      </c>
      <c r="P37" t="s">
        <v>52</v>
      </c>
      <c r="Q37" s="1">
        <v>42628.655555555553</v>
      </c>
      <c r="R37" t="s">
        <v>95</v>
      </c>
      <c r="S37">
        <v>8400</v>
      </c>
      <c r="T37" t="s">
        <v>53</v>
      </c>
      <c r="U37" t="s">
        <v>54</v>
      </c>
      <c r="V37" t="s">
        <v>55</v>
      </c>
      <c r="W37" t="s">
        <v>103</v>
      </c>
      <c r="X37"/>
      <c r="Y37"/>
      <c r="Z37"/>
      <c r="AA37"/>
      <c r="AB37"/>
      <c r="AC37">
        <v>3</v>
      </c>
      <c r="AD37"/>
      <c r="AE37"/>
      <c r="AF37" t="s">
        <v>78</v>
      </c>
      <c r="AG37" t="s">
        <v>108</v>
      </c>
      <c r="AH37"/>
      <c r="AI37"/>
      <c r="AJ37"/>
      <c r="AK37" t="s">
        <v>80</v>
      </c>
      <c r="AL37" t="s">
        <v>90</v>
      </c>
      <c r="AM37"/>
      <c r="AN37"/>
      <c r="AO37"/>
      <c r="AP37"/>
      <c r="AQ37" t="s">
        <v>413</v>
      </c>
      <c r="AR37"/>
      <c r="AS37" t="s">
        <v>78</v>
      </c>
      <c r="AT37">
        <v>26010</v>
      </c>
      <c r="AU37" t="s">
        <v>342</v>
      </c>
      <c r="AV37"/>
      <c r="AW37"/>
      <c r="AX37" t="s">
        <v>67</v>
      </c>
      <c r="AY37" t="s">
        <v>100</v>
      </c>
      <c r="AZ37" s="1">
        <v>42583.186805555553</v>
      </c>
      <c r="BA37"/>
      <c r="BB37"/>
      <c r="BC37"/>
      <c r="BD37"/>
      <c r="BE37"/>
    </row>
    <row r="38" spans="1:57" ht="14.5" x14ac:dyDescent="0.35">
      <c r="A38">
        <v>586818</v>
      </c>
      <c r="B38" t="s">
        <v>35</v>
      </c>
      <c r="C38" t="s">
        <v>169</v>
      </c>
      <c r="D38">
        <v>178126</v>
      </c>
      <c r="E38" t="str">
        <f>VLOOKUP(A38,RTC_21_09!A:C,3,0)</f>
        <v>Current RTC</v>
      </c>
      <c r="F38" t="s">
        <v>430</v>
      </c>
      <c r="G38" t="s">
        <v>170</v>
      </c>
      <c r="H38" t="s">
        <v>432</v>
      </c>
      <c r="I38">
        <v>25798</v>
      </c>
      <c r="J38" t="s">
        <v>113</v>
      </c>
      <c r="K38" t="s">
        <v>38</v>
      </c>
      <c r="L38" t="s">
        <v>50</v>
      </c>
      <c r="M38" s="1">
        <v>42549.676388888889</v>
      </c>
      <c r="N38">
        <v>586818</v>
      </c>
      <c r="O38" t="s">
        <v>39</v>
      </c>
      <c r="P38" t="s">
        <v>40</v>
      </c>
      <c r="Q38" s="1">
        <v>42628.655555555553</v>
      </c>
      <c r="R38" t="s">
        <v>40</v>
      </c>
      <c r="S38"/>
      <c r="T38" t="s">
        <v>55</v>
      </c>
      <c r="U38"/>
      <c r="V38"/>
      <c r="W38" t="s">
        <v>171</v>
      </c>
      <c r="X38"/>
      <c r="Y38"/>
      <c r="Z38"/>
      <c r="AA38"/>
      <c r="AB38"/>
      <c r="AC38"/>
      <c r="AD38"/>
      <c r="AE38"/>
      <c r="AF38" t="s">
        <v>78</v>
      </c>
      <c r="AG38"/>
      <c r="AH38"/>
      <c r="AI38"/>
      <c r="AJ38"/>
      <c r="AK38"/>
      <c r="AL38" t="s">
        <v>83</v>
      </c>
      <c r="AM38"/>
      <c r="AN38"/>
      <c r="AO38"/>
      <c r="AP38"/>
      <c r="AQ38"/>
      <c r="AR38"/>
      <c r="AS38"/>
      <c r="AT38">
        <v>25378</v>
      </c>
      <c r="AU38" t="s">
        <v>41</v>
      </c>
      <c r="AV38"/>
      <c r="AW38" t="s">
        <v>66</v>
      </c>
      <c r="AX38" t="s">
        <v>67</v>
      </c>
      <c r="AY38" t="s">
        <v>43</v>
      </c>
      <c r="AZ38"/>
      <c r="BA38"/>
      <c r="BB38"/>
      <c r="BC38"/>
      <c r="BD38"/>
      <c r="BE38"/>
    </row>
    <row r="39" spans="1:57" ht="14.5" x14ac:dyDescent="0.35">
      <c r="A39">
        <v>499281</v>
      </c>
      <c r="B39" t="s">
        <v>35</v>
      </c>
      <c r="C39" t="s">
        <v>172</v>
      </c>
      <c r="D39">
        <v>178125</v>
      </c>
      <c r="E39" t="str">
        <f>VLOOKUP(A39,RTC_21_09!A:C,3,0)</f>
        <v>Current RTC</v>
      </c>
      <c r="F39" t="s">
        <v>430</v>
      </c>
      <c r="G39" t="s">
        <v>173</v>
      </c>
      <c r="H39" t="s">
        <v>432</v>
      </c>
      <c r="I39">
        <v>25356</v>
      </c>
      <c r="J39" t="s">
        <v>49</v>
      </c>
      <c r="K39" t="s">
        <v>38</v>
      </c>
      <c r="L39" t="s">
        <v>50</v>
      </c>
      <c r="M39" s="1">
        <v>42549.676388888889</v>
      </c>
      <c r="N39">
        <v>499281</v>
      </c>
      <c r="O39" t="s">
        <v>39</v>
      </c>
      <c r="P39" t="s">
        <v>52</v>
      </c>
      <c r="Q39" s="1">
        <v>42628.655555555553</v>
      </c>
      <c r="R39" t="s">
        <v>40</v>
      </c>
      <c r="S39">
        <v>10020</v>
      </c>
      <c r="T39" t="s">
        <v>87</v>
      </c>
      <c r="U39"/>
      <c r="V39"/>
      <c r="W39" t="s">
        <v>174</v>
      </c>
      <c r="X39"/>
      <c r="Y39"/>
      <c r="Z39"/>
      <c r="AA39"/>
      <c r="AB39"/>
      <c r="AC39">
        <v>6</v>
      </c>
      <c r="AD39"/>
      <c r="AE39"/>
      <c r="AF39" t="s">
        <v>78</v>
      </c>
      <c r="AG39" t="s">
        <v>89</v>
      </c>
      <c r="AH39" t="s">
        <v>79</v>
      </c>
      <c r="AI39" t="s">
        <v>108</v>
      </c>
      <c r="AJ39"/>
      <c r="AK39" t="s">
        <v>80</v>
      </c>
      <c r="AL39" t="s">
        <v>81</v>
      </c>
      <c r="AM39" t="s">
        <v>82</v>
      </c>
      <c r="AN39" t="s">
        <v>63</v>
      </c>
      <c r="AO39" t="s">
        <v>83</v>
      </c>
      <c r="AP39"/>
      <c r="AQ39" t="s">
        <v>91</v>
      </c>
      <c r="AR39"/>
      <c r="AS39" t="s">
        <v>60</v>
      </c>
      <c r="AT39">
        <v>25358</v>
      </c>
      <c r="AU39" t="s">
        <v>41</v>
      </c>
      <c r="AV39"/>
      <c r="AW39"/>
      <c r="AX39" t="s">
        <v>67</v>
      </c>
      <c r="AY39" t="s">
        <v>43</v>
      </c>
      <c r="AZ39" s="1">
        <v>42585.310416666667</v>
      </c>
      <c r="BA39"/>
      <c r="BB39"/>
      <c r="BC39"/>
      <c r="BD39"/>
      <c r="BE39"/>
    </row>
    <row r="40" spans="1:57" ht="14.5" x14ac:dyDescent="0.35">
      <c r="A40">
        <v>587161</v>
      </c>
      <c r="B40" t="s">
        <v>35</v>
      </c>
      <c r="C40" t="s">
        <v>175</v>
      </c>
      <c r="D40">
        <v>178124</v>
      </c>
      <c r="E40" t="str">
        <f>VLOOKUP(A40,RTC_21_09!A:C,3,0)</f>
        <v>Current RTC</v>
      </c>
      <c r="F40" t="s">
        <v>430</v>
      </c>
      <c r="G40" t="s">
        <v>176</v>
      </c>
      <c r="H40" t="s">
        <v>432</v>
      </c>
      <c r="I40">
        <v>25869</v>
      </c>
      <c r="J40" t="s">
        <v>49</v>
      </c>
      <c r="K40" t="s">
        <v>38</v>
      </c>
      <c r="L40" t="s">
        <v>50</v>
      </c>
      <c r="M40" s="1">
        <v>42549.676388888889</v>
      </c>
      <c r="N40">
        <v>587161</v>
      </c>
      <c r="O40" t="s">
        <v>39</v>
      </c>
      <c r="P40" t="s">
        <v>51</v>
      </c>
      <c r="Q40" s="1">
        <v>42628.655555555553</v>
      </c>
      <c r="R40" t="s">
        <v>40</v>
      </c>
      <c r="S40">
        <v>6840</v>
      </c>
      <c r="T40" t="s">
        <v>54</v>
      </c>
      <c r="U40" t="s">
        <v>55</v>
      </c>
      <c r="V40"/>
      <c r="W40" t="s">
        <v>103</v>
      </c>
      <c r="X40"/>
      <c r="Y40"/>
      <c r="Z40"/>
      <c r="AA40"/>
      <c r="AB40"/>
      <c r="AC40">
        <v>6</v>
      </c>
      <c r="AD40"/>
      <c r="AE40"/>
      <c r="AF40" t="s">
        <v>78</v>
      </c>
      <c r="AG40" t="s">
        <v>89</v>
      </c>
      <c r="AH40"/>
      <c r="AI40"/>
      <c r="AJ40"/>
      <c r="AK40" t="s">
        <v>80</v>
      </c>
      <c r="AL40" t="s">
        <v>81</v>
      </c>
      <c r="AM40" t="s">
        <v>82</v>
      </c>
      <c r="AN40"/>
      <c r="AO40"/>
      <c r="AP40"/>
      <c r="AQ40" t="s">
        <v>105</v>
      </c>
      <c r="AR40"/>
      <c r="AS40" t="s">
        <v>60</v>
      </c>
      <c r="AT40">
        <v>25834</v>
      </c>
      <c r="AU40" t="s">
        <v>41</v>
      </c>
      <c r="AV40"/>
      <c r="AW40" t="s">
        <v>66</v>
      </c>
      <c r="AX40" t="s">
        <v>67</v>
      </c>
      <c r="AY40" t="s">
        <v>100</v>
      </c>
      <c r="AZ40" s="1">
        <v>42610.196527777778</v>
      </c>
      <c r="BA40"/>
      <c r="BB40"/>
      <c r="BC40"/>
      <c r="BD40"/>
      <c r="BE40"/>
    </row>
    <row r="41" spans="1:57" ht="14.5" x14ac:dyDescent="0.35">
      <c r="A41">
        <v>557373</v>
      </c>
      <c r="B41" t="s">
        <v>35</v>
      </c>
      <c r="C41" t="s">
        <v>177</v>
      </c>
      <c r="D41">
        <v>178123</v>
      </c>
      <c r="E41" t="str">
        <f>VLOOKUP(A41,RTC_21_09!A:C,3,0)</f>
        <v>Current RTC</v>
      </c>
      <c r="F41" t="s">
        <v>430</v>
      </c>
      <c r="G41" t="s">
        <v>178</v>
      </c>
      <c r="H41" t="s">
        <v>432</v>
      </c>
      <c r="I41">
        <v>24671</v>
      </c>
      <c r="J41" t="s">
        <v>129</v>
      </c>
      <c r="K41" t="s">
        <v>38</v>
      </c>
      <c r="L41" t="s">
        <v>50</v>
      </c>
      <c r="M41" s="1">
        <v>42549.676388888889</v>
      </c>
      <c r="N41">
        <v>557373</v>
      </c>
      <c r="O41" t="s">
        <v>39</v>
      </c>
      <c r="P41" t="s">
        <v>51</v>
      </c>
      <c r="Q41" s="1">
        <v>42628.655555555553</v>
      </c>
      <c r="R41" t="s">
        <v>40</v>
      </c>
      <c r="S41">
        <v>3960</v>
      </c>
      <c r="T41" t="s">
        <v>87</v>
      </c>
      <c r="U41"/>
      <c r="V41"/>
      <c r="W41" t="s">
        <v>179</v>
      </c>
      <c r="X41"/>
      <c r="Y41"/>
      <c r="Z41"/>
      <c r="AA41"/>
      <c r="AB41"/>
      <c r="AC41">
        <v>8</v>
      </c>
      <c r="AD41"/>
      <c r="AE41"/>
      <c r="AF41" t="s">
        <v>78</v>
      </c>
      <c r="AG41" t="s">
        <v>89</v>
      </c>
      <c r="AH41"/>
      <c r="AI41"/>
      <c r="AJ41"/>
      <c r="AK41" t="s">
        <v>80</v>
      </c>
      <c r="AL41" t="s">
        <v>63</v>
      </c>
      <c r="AM41"/>
      <c r="AN41"/>
      <c r="AO41"/>
      <c r="AP41"/>
      <c r="AQ41" t="s">
        <v>180</v>
      </c>
      <c r="AR41"/>
      <c r="AS41" t="s">
        <v>60</v>
      </c>
      <c r="AT41">
        <v>24672</v>
      </c>
      <c r="AU41" t="s">
        <v>41</v>
      </c>
      <c r="AV41"/>
      <c r="AW41" t="s">
        <v>66</v>
      </c>
      <c r="AX41" t="s">
        <v>67</v>
      </c>
      <c r="AY41" t="s">
        <v>43</v>
      </c>
      <c r="AZ41"/>
      <c r="BA41"/>
      <c r="BB41"/>
      <c r="BC41"/>
      <c r="BD41"/>
      <c r="BE41"/>
    </row>
    <row r="42" spans="1:57" ht="14.5" x14ac:dyDescent="0.35">
      <c r="A42">
        <v>587159</v>
      </c>
      <c r="B42" t="s">
        <v>35</v>
      </c>
      <c r="C42" t="s">
        <v>422</v>
      </c>
      <c r="D42">
        <v>178122</v>
      </c>
      <c r="E42" t="str">
        <f>VLOOKUP(A42,RTC_21_09!A:C,3,0)</f>
        <v>Current RTC</v>
      </c>
      <c r="F42" t="s">
        <v>430</v>
      </c>
      <c r="G42" t="s">
        <v>380</v>
      </c>
      <c r="H42"/>
      <c r="I42">
        <v>25868</v>
      </c>
      <c r="J42" t="s">
        <v>433</v>
      </c>
      <c r="K42" t="s">
        <v>38</v>
      </c>
      <c r="L42" t="s">
        <v>50</v>
      </c>
      <c r="M42" s="1">
        <v>42549.676388888889</v>
      </c>
      <c r="N42">
        <v>587159</v>
      </c>
      <c r="O42" t="s">
        <v>39</v>
      </c>
      <c r="P42" t="s">
        <v>52</v>
      </c>
      <c r="Q42" s="1">
        <v>42628.655555555553</v>
      </c>
      <c r="R42" t="s">
        <v>40</v>
      </c>
      <c r="S42">
        <v>8880</v>
      </c>
      <c r="T42" t="s">
        <v>53</v>
      </c>
      <c r="U42" t="s">
        <v>54</v>
      </c>
      <c r="V42" t="s">
        <v>55</v>
      </c>
      <c r="W42" t="s">
        <v>103</v>
      </c>
      <c r="X42"/>
      <c r="Y42"/>
      <c r="Z42"/>
      <c r="AA42"/>
      <c r="AB42"/>
      <c r="AC42">
        <v>6</v>
      </c>
      <c r="AD42"/>
      <c r="AE42"/>
      <c r="AF42" t="s">
        <v>78</v>
      </c>
      <c r="AG42" t="s">
        <v>89</v>
      </c>
      <c r="AH42"/>
      <c r="AI42"/>
      <c r="AJ42"/>
      <c r="AK42" t="s">
        <v>80</v>
      </c>
      <c r="AL42" t="s">
        <v>81</v>
      </c>
      <c r="AM42" t="s">
        <v>82</v>
      </c>
      <c r="AN42" t="s">
        <v>83</v>
      </c>
      <c r="AO42"/>
      <c r="AP42"/>
      <c r="AQ42" t="s">
        <v>413</v>
      </c>
      <c r="AR42"/>
      <c r="AS42" t="s">
        <v>60</v>
      </c>
      <c r="AT42">
        <v>25835</v>
      </c>
      <c r="AU42" t="s">
        <v>289</v>
      </c>
      <c r="AV42"/>
      <c r="AW42"/>
      <c r="AX42" t="s">
        <v>67</v>
      </c>
      <c r="AY42" t="s">
        <v>100</v>
      </c>
      <c r="AZ42" s="1">
        <v>42587.392361111109</v>
      </c>
      <c r="BA42"/>
      <c r="BB42"/>
      <c r="BC42"/>
      <c r="BD42"/>
      <c r="BE42"/>
    </row>
    <row r="43" spans="1:57" ht="14.5" x14ac:dyDescent="0.35">
      <c r="A43">
        <v>586882</v>
      </c>
      <c r="B43" t="s">
        <v>35</v>
      </c>
      <c r="C43" t="s">
        <v>181</v>
      </c>
      <c r="D43">
        <v>178121</v>
      </c>
      <c r="E43" t="str">
        <f>VLOOKUP(A43,RTC_21_09!A:C,3,0)</f>
        <v>Current RTC</v>
      </c>
      <c r="F43" t="s">
        <v>430</v>
      </c>
      <c r="G43" t="s">
        <v>182</v>
      </c>
      <c r="H43" t="s">
        <v>432</v>
      </c>
      <c r="I43">
        <v>26532</v>
      </c>
      <c r="J43" t="s">
        <v>49</v>
      </c>
      <c r="K43" t="s">
        <v>38</v>
      </c>
      <c r="L43" t="s">
        <v>50</v>
      </c>
      <c r="M43" s="1">
        <v>42549.676388888889</v>
      </c>
      <c r="N43">
        <v>586882</v>
      </c>
      <c r="O43" t="s">
        <v>39</v>
      </c>
      <c r="P43" t="s">
        <v>52</v>
      </c>
      <c r="Q43" s="1">
        <v>42628.655555555553</v>
      </c>
      <c r="R43" t="s">
        <v>40</v>
      </c>
      <c r="S43">
        <v>10980</v>
      </c>
      <c r="T43" t="s">
        <v>87</v>
      </c>
      <c r="U43"/>
      <c r="V43"/>
      <c r="W43" t="s">
        <v>174</v>
      </c>
      <c r="X43"/>
      <c r="Y43"/>
      <c r="Z43"/>
      <c r="AA43"/>
      <c r="AB43"/>
      <c r="AC43">
        <v>5</v>
      </c>
      <c r="AD43"/>
      <c r="AE43"/>
      <c r="AF43" t="s">
        <v>78</v>
      </c>
      <c r="AG43" t="s">
        <v>89</v>
      </c>
      <c r="AH43" t="s">
        <v>108</v>
      </c>
      <c r="AI43"/>
      <c r="AJ43"/>
      <c r="AK43" t="s">
        <v>80</v>
      </c>
      <c r="AL43" t="s">
        <v>81</v>
      </c>
      <c r="AM43" t="s">
        <v>82</v>
      </c>
      <c r="AN43" t="s">
        <v>83</v>
      </c>
      <c r="AO43"/>
      <c r="AP43"/>
      <c r="AQ43" t="s">
        <v>91</v>
      </c>
      <c r="AR43"/>
      <c r="AS43" t="s">
        <v>60</v>
      </c>
      <c r="AT43">
        <v>26445</v>
      </c>
      <c r="AU43" t="s">
        <v>41</v>
      </c>
      <c r="AV43"/>
      <c r="AW43"/>
      <c r="AX43" t="s">
        <v>67</v>
      </c>
      <c r="AY43" t="s">
        <v>43</v>
      </c>
      <c r="AZ43" s="1">
        <v>42601.356249999997</v>
      </c>
      <c r="BA43"/>
      <c r="BB43"/>
      <c r="BC43"/>
      <c r="BD43"/>
      <c r="BE43"/>
    </row>
    <row r="44" spans="1:57" ht="14.5" x14ac:dyDescent="0.35">
      <c r="A44">
        <v>557691</v>
      </c>
      <c r="B44" t="s">
        <v>35</v>
      </c>
      <c r="C44" t="s">
        <v>183</v>
      </c>
      <c r="D44">
        <v>178120</v>
      </c>
      <c r="E44" t="str">
        <f>VLOOKUP(A44,RTC_21_09!A:C,3,0)</f>
        <v>Current RTC</v>
      </c>
      <c r="F44" t="s">
        <v>430</v>
      </c>
      <c r="G44" t="s">
        <v>184</v>
      </c>
      <c r="H44" t="s">
        <v>432</v>
      </c>
      <c r="I44">
        <v>25815</v>
      </c>
      <c r="J44" t="s">
        <v>49</v>
      </c>
      <c r="K44" t="s">
        <v>38</v>
      </c>
      <c r="L44" t="s">
        <v>50</v>
      </c>
      <c r="M44" s="1">
        <v>42549.676388888889</v>
      </c>
      <c r="N44">
        <v>557691</v>
      </c>
      <c r="O44" t="s">
        <v>39</v>
      </c>
      <c r="P44" t="s">
        <v>51</v>
      </c>
      <c r="Q44" s="1">
        <v>42628.655555555553</v>
      </c>
      <c r="R44" t="s">
        <v>40</v>
      </c>
      <c r="S44">
        <v>8040</v>
      </c>
      <c r="T44" t="s">
        <v>54</v>
      </c>
      <c r="U44" t="s">
        <v>55</v>
      </c>
      <c r="V44"/>
      <c r="W44" t="s">
        <v>98</v>
      </c>
      <c r="X44"/>
      <c r="Y44"/>
      <c r="Z44"/>
      <c r="AA44"/>
      <c r="AB44"/>
      <c r="AC44">
        <v>9</v>
      </c>
      <c r="AD44"/>
      <c r="AE44"/>
      <c r="AF44" t="s">
        <v>60</v>
      </c>
      <c r="AG44"/>
      <c r="AH44"/>
      <c r="AI44"/>
      <c r="AJ44"/>
      <c r="AK44" t="s">
        <v>62</v>
      </c>
      <c r="AL44" t="s">
        <v>81</v>
      </c>
      <c r="AM44" t="s">
        <v>82</v>
      </c>
      <c r="AN44" t="s">
        <v>83</v>
      </c>
      <c r="AO44"/>
      <c r="AP44"/>
      <c r="AQ44" t="s">
        <v>64</v>
      </c>
      <c r="AR44"/>
      <c r="AS44" t="s">
        <v>60</v>
      </c>
      <c r="AT44">
        <v>25814</v>
      </c>
      <c r="AU44" t="s">
        <v>41</v>
      </c>
      <c r="AV44"/>
      <c r="AW44" t="s">
        <v>66</v>
      </c>
      <c r="AX44" t="s">
        <v>67</v>
      </c>
      <c r="AY44" t="s">
        <v>100</v>
      </c>
      <c r="AZ44" s="1">
        <v>42610.226388888892</v>
      </c>
      <c r="BA44"/>
      <c r="BB44"/>
      <c r="BC44"/>
      <c r="BD44"/>
      <c r="BE44"/>
    </row>
    <row r="45" spans="1:57" ht="14.5" x14ac:dyDescent="0.35">
      <c r="A45">
        <v>591571</v>
      </c>
      <c r="B45" t="s">
        <v>35</v>
      </c>
      <c r="C45" t="s">
        <v>185</v>
      </c>
      <c r="D45">
        <v>178119</v>
      </c>
      <c r="E45" t="str">
        <f>VLOOKUP(A45,RTC_21_09!A:C,3,0)</f>
        <v>Current RTC</v>
      </c>
      <c r="F45" t="s">
        <v>430</v>
      </c>
      <c r="G45" t="s">
        <v>186</v>
      </c>
      <c r="H45" t="s">
        <v>432</v>
      </c>
      <c r="I45">
        <v>26029</v>
      </c>
      <c r="J45" t="s">
        <v>49</v>
      </c>
      <c r="K45" t="s">
        <v>38</v>
      </c>
      <c r="L45" t="s">
        <v>50</v>
      </c>
      <c r="M45" s="1">
        <v>42549.676388888889</v>
      </c>
      <c r="N45">
        <v>591571</v>
      </c>
      <c r="O45" t="s">
        <v>39</v>
      </c>
      <c r="P45" t="s">
        <v>51</v>
      </c>
      <c r="Q45" s="1">
        <v>42628.655555555553</v>
      </c>
      <c r="R45" t="s">
        <v>40</v>
      </c>
      <c r="S45">
        <v>3600</v>
      </c>
      <c r="T45"/>
      <c r="U45"/>
      <c r="V45"/>
      <c r="W45"/>
      <c r="X45"/>
      <c r="Y45"/>
      <c r="Z45"/>
      <c r="AA45"/>
      <c r="AB45"/>
      <c r="AC45">
        <v>6</v>
      </c>
      <c r="AD45"/>
      <c r="AE45"/>
      <c r="AF45" t="s">
        <v>60</v>
      </c>
      <c r="AG45" t="s">
        <v>61</v>
      </c>
      <c r="AH45"/>
      <c r="AI45"/>
      <c r="AJ45"/>
      <c r="AK45" t="s">
        <v>96</v>
      </c>
      <c r="AL45" t="s">
        <v>90</v>
      </c>
      <c r="AM45"/>
      <c r="AN45"/>
      <c r="AO45"/>
      <c r="AP45"/>
      <c r="AQ45" t="s">
        <v>187</v>
      </c>
      <c r="AR45"/>
      <c r="AS45" t="s">
        <v>60</v>
      </c>
      <c r="AT45">
        <v>26028</v>
      </c>
      <c r="AU45" t="s">
        <v>41</v>
      </c>
      <c r="AV45"/>
      <c r="AW45" t="s">
        <v>66</v>
      </c>
      <c r="AX45" t="s">
        <v>67</v>
      </c>
      <c r="AY45" t="s">
        <v>100</v>
      </c>
      <c r="AZ45" s="1">
        <v>42605.244444444441</v>
      </c>
      <c r="BA45"/>
      <c r="BB45"/>
      <c r="BC45"/>
      <c r="BD45"/>
      <c r="BE45"/>
    </row>
    <row r="46" spans="1:57" ht="14.5" x14ac:dyDescent="0.35">
      <c r="A46">
        <v>408227</v>
      </c>
      <c r="B46" t="s">
        <v>35</v>
      </c>
      <c r="C46" t="s">
        <v>188</v>
      </c>
      <c r="D46">
        <v>178118</v>
      </c>
      <c r="E46" t="str">
        <f>VLOOKUP(A46,RTC_21_09!A:C,3,0)</f>
        <v>Current RTC</v>
      </c>
      <c r="F46" t="s">
        <v>430</v>
      </c>
      <c r="G46" t="s">
        <v>189</v>
      </c>
      <c r="H46" t="s">
        <v>432</v>
      </c>
      <c r="I46">
        <v>25174</v>
      </c>
      <c r="J46" t="s">
        <v>49</v>
      </c>
      <c r="K46" t="s">
        <v>38</v>
      </c>
      <c r="L46" t="s">
        <v>50</v>
      </c>
      <c r="M46" s="1">
        <v>42549.676388888889</v>
      </c>
      <c r="N46">
        <v>408227</v>
      </c>
      <c r="O46" t="s">
        <v>39</v>
      </c>
      <c r="P46" t="s">
        <v>51</v>
      </c>
      <c r="Q46" s="1">
        <v>42628.655555555553</v>
      </c>
      <c r="R46" t="s">
        <v>52</v>
      </c>
      <c r="S46">
        <v>11160</v>
      </c>
      <c r="T46" t="s">
        <v>87</v>
      </c>
      <c r="U46"/>
      <c r="V46"/>
      <c r="W46" t="s">
        <v>88</v>
      </c>
      <c r="X46"/>
      <c r="Y46"/>
      <c r="Z46"/>
      <c r="AA46"/>
      <c r="AB46"/>
      <c r="AC46">
        <v>2</v>
      </c>
      <c r="AD46"/>
      <c r="AE46"/>
      <c r="AF46" t="s">
        <v>78</v>
      </c>
      <c r="AG46" t="s">
        <v>89</v>
      </c>
      <c r="AH46"/>
      <c r="AI46"/>
      <c r="AJ46" t="s">
        <v>190</v>
      </c>
      <c r="AK46" t="s">
        <v>80</v>
      </c>
      <c r="AL46" t="s">
        <v>81</v>
      </c>
      <c r="AM46" t="s">
        <v>82</v>
      </c>
      <c r="AN46" t="s">
        <v>83</v>
      </c>
      <c r="AO46"/>
      <c r="AP46"/>
      <c r="AQ46" t="s">
        <v>91</v>
      </c>
      <c r="AR46"/>
      <c r="AS46" t="s">
        <v>65</v>
      </c>
      <c r="AT46">
        <v>25176</v>
      </c>
      <c r="AU46" t="s">
        <v>41</v>
      </c>
      <c r="AV46"/>
      <c r="AW46" t="s">
        <v>66</v>
      </c>
      <c r="AX46" t="s">
        <v>67</v>
      </c>
      <c r="AY46" t="s">
        <v>100</v>
      </c>
      <c r="AZ46" s="1">
        <v>42610.23541666667</v>
      </c>
      <c r="BA46"/>
      <c r="BB46"/>
      <c r="BC46"/>
      <c r="BD46"/>
      <c r="BE46"/>
    </row>
    <row r="47" spans="1:57" ht="14.5" x14ac:dyDescent="0.35">
      <c r="A47">
        <v>586622</v>
      </c>
      <c r="B47" t="s">
        <v>35</v>
      </c>
      <c r="C47" t="s">
        <v>191</v>
      </c>
      <c r="D47">
        <v>178117</v>
      </c>
      <c r="E47" t="str">
        <f>VLOOKUP(A47,RTC_21_09!A:C,3,0)</f>
        <v>Current RTC</v>
      </c>
      <c r="F47" t="s">
        <v>430</v>
      </c>
      <c r="G47" t="s">
        <v>192</v>
      </c>
      <c r="H47" t="s">
        <v>432</v>
      </c>
      <c r="I47">
        <v>26210</v>
      </c>
      <c r="J47" t="s">
        <v>49</v>
      </c>
      <c r="K47" t="s">
        <v>38</v>
      </c>
      <c r="L47" t="s">
        <v>50</v>
      </c>
      <c r="M47" s="1">
        <v>42549.676388888889</v>
      </c>
      <c r="N47">
        <v>586622</v>
      </c>
      <c r="O47" t="s">
        <v>39</v>
      </c>
      <c r="P47" t="s">
        <v>51</v>
      </c>
      <c r="Q47" s="1">
        <v>42628.655555555553</v>
      </c>
      <c r="R47" t="s">
        <v>52</v>
      </c>
      <c r="S47">
        <v>11220</v>
      </c>
      <c r="T47" t="s">
        <v>87</v>
      </c>
      <c r="U47"/>
      <c r="V47"/>
      <c r="W47" t="s">
        <v>88</v>
      </c>
      <c r="X47"/>
      <c r="Y47"/>
      <c r="Z47"/>
      <c r="AA47"/>
      <c r="AB47"/>
      <c r="AC47">
        <v>4</v>
      </c>
      <c r="AD47"/>
      <c r="AE47"/>
      <c r="AF47" t="s">
        <v>78</v>
      </c>
      <c r="AG47" t="s">
        <v>89</v>
      </c>
      <c r="AH47" t="s">
        <v>79</v>
      </c>
      <c r="AI47"/>
      <c r="AJ47"/>
      <c r="AK47" t="s">
        <v>80</v>
      </c>
      <c r="AL47" t="s">
        <v>81</v>
      </c>
      <c r="AM47" t="s">
        <v>82</v>
      </c>
      <c r="AN47" t="s">
        <v>63</v>
      </c>
      <c r="AO47" t="s">
        <v>83</v>
      </c>
      <c r="AP47" t="s">
        <v>90</v>
      </c>
      <c r="AQ47" t="s">
        <v>91</v>
      </c>
      <c r="AR47"/>
      <c r="AS47" t="s">
        <v>65</v>
      </c>
      <c r="AT47">
        <v>26203</v>
      </c>
      <c r="AU47" t="s">
        <v>41</v>
      </c>
      <c r="AV47"/>
      <c r="AW47" t="s">
        <v>66</v>
      </c>
      <c r="AX47" t="s">
        <v>67</v>
      </c>
      <c r="AY47" t="s">
        <v>43</v>
      </c>
      <c r="AZ47" s="1">
        <v>42603.12222222222</v>
      </c>
      <c r="BA47"/>
      <c r="BB47"/>
      <c r="BC47"/>
      <c r="BD47"/>
      <c r="BE47"/>
    </row>
    <row r="48" spans="1:57" ht="14.5" x14ac:dyDescent="0.35">
      <c r="A48">
        <v>586588</v>
      </c>
      <c r="B48" t="s">
        <v>35</v>
      </c>
      <c r="C48" t="s">
        <v>193</v>
      </c>
      <c r="D48">
        <v>178116</v>
      </c>
      <c r="E48" t="str">
        <f>VLOOKUP(A48,RTC_21_09!A:C,3,0)</f>
        <v>Current RTC</v>
      </c>
      <c r="F48" t="s">
        <v>430</v>
      </c>
      <c r="G48" t="s">
        <v>194</v>
      </c>
      <c r="H48" t="s">
        <v>432</v>
      </c>
      <c r="I48">
        <v>25524</v>
      </c>
      <c r="J48" t="s">
        <v>49</v>
      </c>
      <c r="K48" t="s">
        <v>38</v>
      </c>
      <c r="L48" t="s">
        <v>50</v>
      </c>
      <c r="M48" s="1">
        <v>42549.676388888889</v>
      </c>
      <c r="N48">
        <v>586588</v>
      </c>
      <c r="O48" t="s">
        <v>39</v>
      </c>
      <c r="P48" t="s">
        <v>51</v>
      </c>
      <c r="Q48" s="1">
        <v>42628.655555555553</v>
      </c>
      <c r="R48" t="s">
        <v>52</v>
      </c>
      <c r="S48">
        <v>2580</v>
      </c>
      <c r="T48" t="s">
        <v>87</v>
      </c>
      <c r="U48"/>
      <c r="V48"/>
      <c r="W48" t="s">
        <v>88</v>
      </c>
      <c r="X48"/>
      <c r="Y48"/>
      <c r="Z48"/>
      <c r="AA48"/>
      <c r="AB48"/>
      <c r="AC48">
        <v>3</v>
      </c>
      <c r="AD48"/>
      <c r="AE48"/>
      <c r="AF48" t="s">
        <v>60</v>
      </c>
      <c r="AG48" t="s">
        <v>61</v>
      </c>
      <c r="AH48"/>
      <c r="AI48"/>
      <c r="AJ48"/>
      <c r="AK48" t="s">
        <v>104</v>
      </c>
      <c r="AL48" t="s">
        <v>81</v>
      </c>
      <c r="AM48" t="s">
        <v>82</v>
      </c>
      <c r="AN48" t="s">
        <v>63</v>
      </c>
      <c r="AO48" t="s">
        <v>83</v>
      </c>
      <c r="AP48" t="s">
        <v>90</v>
      </c>
      <c r="AQ48" t="s">
        <v>84</v>
      </c>
      <c r="AR48"/>
      <c r="AS48" t="s">
        <v>78</v>
      </c>
      <c r="AT48">
        <v>25418</v>
      </c>
      <c r="AU48" t="s">
        <v>41</v>
      </c>
      <c r="AV48"/>
      <c r="AW48" t="s">
        <v>66</v>
      </c>
      <c r="AX48" t="s">
        <v>67</v>
      </c>
      <c r="AY48" t="s">
        <v>43</v>
      </c>
      <c r="AZ48" s="1">
        <v>42603.335416666669</v>
      </c>
      <c r="BA48"/>
      <c r="BB48"/>
      <c r="BC48"/>
      <c r="BD48"/>
      <c r="BE48"/>
    </row>
    <row r="49" spans="1:57" ht="14.5" x14ac:dyDescent="0.35">
      <c r="A49">
        <v>586626</v>
      </c>
      <c r="B49" t="s">
        <v>35</v>
      </c>
      <c r="C49" t="s">
        <v>423</v>
      </c>
      <c r="D49">
        <v>178115</v>
      </c>
      <c r="E49" t="str">
        <f>VLOOKUP(A49,RTC_21_09!A:C,3,0)</f>
        <v>Current RTC</v>
      </c>
      <c r="F49" t="s">
        <v>430</v>
      </c>
      <c r="G49" t="s">
        <v>351</v>
      </c>
      <c r="H49"/>
      <c r="I49">
        <v>26204</v>
      </c>
      <c r="J49" t="s">
        <v>72</v>
      </c>
      <c r="K49" t="s">
        <v>38</v>
      </c>
      <c r="L49" t="s">
        <v>50</v>
      </c>
      <c r="M49" s="1">
        <v>42549.676388888889</v>
      </c>
      <c r="N49">
        <v>586626</v>
      </c>
      <c r="O49" t="s">
        <v>39</v>
      </c>
      <c r="P49" t="s">
        <v>71</v>
      </c>
      <c r="Q49" s="1">
        <v>42628.655555555553</v>
      </c>
      <c r="R49" t="s">
        <v>52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t="s">
        <v>72</v>
      </c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t="s">
        <v>41</v>
      </c>
      <c r="AV49"/>
      <c r="AW49"/>
      <c r="AX49" t="s">
        <v>67</v>
      </c>
      <c r="AY49" t="s">
        <v>350</v>
      </c>
      <c r="AZ49"/>
      <c r="BA49"/>
      <c r="BB49"/>
      <c r="BC49"/>
      <c r="BD49"/>
      <c r="BE49"/>
    </row>
    <row r="50" spans="1:57" ht="14.5" x14ac:dyDescent="0.35">
      <c r="A50">
        <v>586890</v>
      </c>
      <c r="B50" t="s">
        <v>35</v>
      </c>
      <c r="C50" t="s">
        <v>195</v>
      </c>
      <c r="D50">
        <v>178114</v>
      </c>
      <c r="E50" t="str">
        <f>VLOOKUP(A50,RTC_21_09!A:C,3,0)</f>
        <v>Current RTC</v>
      </c>
      <c r="F50" t="s">
        <v>430</v>
      </c>
      <c r="G50" t="s">
        <v>196</v>
      </c>
      <c r="H50" t="s">
        <v>432</v>
      </c>
      <c r="I50">
        <v>26541</v>
      </c>
      <c r="J50" t="s">
        <v>49</v>
      </c>
      <c r="K50" t="s">
        <v>38</v>
      </c>
      <c r="L50" t="s">
        <v>50</v>
      </c>
      <c r="M50" s="1">
        <v>42549.676388888889</v>
      </c>
      <c r="N50">
        <v>586890</v>
      </c>
      <c r="O50" t="s">
        <v>39</v>
      </c>
      <c r="P50" t="s">
        <v>52</v>
      </c>
      <c r="Q50" s="1">
        <v>42628.655555555553</v>
      </c>
      <c r="R50" t="s">
        <v>40</v>
      </c>
      <c r="S50">
        <v>9300</v>
      </c>
      <c r="T50" t="s">
        <v>87</v>
      </c>
      <c r="U50"/>
      <c r="V50"/>
      <c r="W50" t="s">
        <v>171</v>
      </c>
      <c r="X50"/>
      <c r="Y50"/>
      <c r="Z50"/>
      <c r="AA50"/>
      <c r="AB50"/>
      <c r="AC50">
        <v>7</v>
      </c>
      <c r="AD50"/>
      <c r="AE50" t="s">
        <v>197</v>
      </c>
      <c r="AF50" t="s">
        <v>78</v>
      </c>
      <c r="AG50" t="s">
        <v>79</v>
      </c>
      <c r="AH50"/>
      <c r="AI50"/>
      <c r="AJ50"/>
      <c r="AK50" t="s">
        <v>80</v>
      </c>
      <c r="AL50" t="s">
        <v>81</v>
      </c>
      <c r="AM50" t="s">
        <v>82</v>
      </c>
      <c r="AN50" t="s">
        <v>63</v>
      </c>
      <c r="AO50" t="s">
        <v>83</v>
      </c>
      <c r="AP50" t="s">
        <v>90</v>
      </c>
      <c r="AQ50" t="s">
        <v>64</v>
      </c>
      <c r="AR50"/>
      <c r="AS50" t="s">
        <v>60</v>
      </c>
      <c r="AT50">
        <v>27167</v>
      </c>
      <c r="AU50" t="s">
        <v>41</v>
      </c>
      <c r="AV50"/>
      <c r="AW50"/>
      <c r="AX50" t="s">
        <v>67</v>
      </c>
      <c r="AY50" t="s">
        <v>43</v>
      </c>
      <c r="AZ50" s="1">
        <v>42599.251388888886</v>
      </c>
      <c r="BA50"/>
      <c r="BB50"/>
      <c r="BC50"/>
      <c r="BD50"/>
      <c r="BE50"/>
    </row>
    <row r="51" spans="1:57" ht="14.5" x14ac:dyDescent="0.35">
      <c r="A51">
        <v>557388</v>
      </c>
      <c r="B51" t="s">
        <v>35</v>
      </c>
      <c r="C51" t="s">
        <v>198</v>
      </c>
      <c r="D51">
        <v>178113</v>
      </c>
      <c r="E51" t="str">
        <f>VLOOKUP(A51,RTC_21_09!A:C,3,0)</f>
        <v>Current RTC</v>
      </c>
      <c r="F51" t="s">
        <v>430</v>
      </c>
      <c r="G51" t="s">
        <v>199</v>
      </c>
      <c r="H51" t="s">
        <v>435</v>
      </c>
      <c r="I51">
        <v>24704</v>
      </c>
      <c r="J51" t="s">
        <v>49</v>
      </c>
      <c r="K51" t="s">
        <v>38</v>
      </c>
      <c r="L51" t="s">
        <v>50</v>
      </c>
      <c r="M51" s="1">
        <v>42549.676388888889</v>
      </c>
      <c r="N51">
        <v>557388</v>
      </c>
      <c r="O51" t="s">
        <v>39</v>
      </c>
      <c r="P51" t="s">
        <v>51</v>
      </c>
      <c r="Q51" s="1">
        <v>42628.655555555553</v>
      </c>
      <c r="R51" t="s">
        <v>40</v>
      </c>
      <c r="S51">
        <v>7020</v>
      </c>
      <c r="T51" t="s">
        <v>87</v>
      </c>
      <c r="U51"/>
      <c r="V51"/>
      <c r="W51" t="s">
        <v>179</v>
      </c>
      <c r="X51"/>
      <c r="Y51"/>
      <c r="Z51"/>
      <c r="AA51"/>
      <c r="AB51"/>
      <c r="AC51">
        <v>4</v>
      </c>
      <c r="AD51"/>
      <c r="AE51"/>
      <c r="AF51" t="s">
        <v>60</v>
      </c>
      <c r="AG51" t="s">
        <v>89</v>
      </c>
      <c r="AH51"/>
      <c r="AI51"/>
      <c r="AJ51"/>
      <c r="AK51" t="s">
        <v>200</v>
      </c>
      <c r="AL51" t="s">
        <v>83</v>
      </c>
      <c r="AM51"/>
      <c r="AN51"/>
      <c r="AO51"/>
      <c r="AP51"/>
      <c r="AQ51" t="s">
        <v>180</v>
      </c>
      <c r="AR51"/>
      <c r="AS51" t="s">
        <v>60</v>
      </c>
      <c r="AT51">
        <v>24705</v>
      </c>
      <c r="AU51" t="s">
        <v>41</v>
      </c>
      <c r="AV51"/>
      <c r="AW51" t="s">
        <v>66</v>
      </c>
      <c r="AX51" t="s">
        <v>67</v>
      </c>
      <c r="AY51" t="s">
        <v>100</v>
      </c>
      <c r="AZ51" s="1">
        <v>42610.231944444444</v>
      </c>
      <c r="BA51"/>
      <c r="BB51"/>
      <c r="BC51"/>
      <c r="BD51"/>
      <c r="BE51"/>
    </row>
    <row r="52" spans="1:57" ht="14.5" x14ac:dyDescent="0.35">
      <c r="A52">
        <v>500517</v>
      </c>
      <c r="B52" t="s">
        <v>35</v>
      </c>
      <c r="C52" t="s">
        <v>201</v>
      </c>
      <c r="D52">
        <v>178112</v>
      </c>
      <c r="E52" t="str">
        <f>VLOOKUP(A52,RTC_21_09!A:C,3,0)</f>
        <v>Current RTC</v>
      </c>
      <c r="F52" t="s">
        <v>430</v>
      </c>
      <c r="G52" t="s">
        <v>202</v>
      </c>
      <c r="H52" s="6" t="s">
        <v>432</v>
      </c>
      <c r="I52">
        <v>25094</v>
      </c>
      <c r="J52" t="s">
        <v>49</v>
      </c>
      <c r="K52" t="s">
        <v>38</v>
      </c>
      <c r="L52" t="s">
        <v>50</v>
      </c>
      <c r="M52" s="1">
        <v>42549.676388888889</v>
      </c>
      <c r="N52">
        <v>500517</v>
      </c>
      <c r="O52" t="s">
        <v>39</v>
      </c>
      <c r="P52" t="s">
        <v>51</v>
      </c>
      <c r="Q52" s="1">
        <v>42628.655555555553</v>
      </c>
      <c r="R52" t="s">
        <v>40</v>
      </c>
      <c r="S52">
        <v>9600</v>
      </c>
      <c r="T52" t="s">
        <v>87</v>
      </c>
      <c r="U52"/>
      <c r="V52"/>
      <c r="W52" t="s">
        <v>103</v>
      </c>
      <c r="X52"/>
      <c r="Y52"/>
      <c r="Z52"/>
      <c r="AA52"/>
      <c r="AB52"/>
      <c r="AC52">
        <v>4</v>
      </c>
      <c r="AD52"/>
      <c r="AE52"/>
      <c r="AF52" t="s">
        <v>78</v>
      </c>
      <c r="AG52" t="s">
        <v>89</v>
      </c>
      <c r="AH52"/>
      <c r="AI52"/>
      <c r="AJ52"/>
      <c r="AK52" t="s">
        <v>80</v>
      </c>
      <c r="AL52" t="s">
        <v>81</v>
      </c>
      <c r="AM52" t="s">
        <v>82</v>
      </c>
      <c r="AN52" t="s">
        <v>83</v>
      </c>
      <c r="AO52"/>
      <c r="AP52"/>
      <c r="AQ52" t="s">
        <v>203</v>
      </c>
      <c r="AR52"/>
      <c r="AS52" t="s">
        <v>78</v>
      </c>
      <c r="AT52">
        <v>25090</v>
      </c>
      <c r="AU52" t="s">
        <v>41</v>
      </c>
      <c r="AV52"/>
      <c r="AW52" t="s">
        <v>66</v>
      </c>
      <c r="AX52" t="s">
        <v>67</v>
      </c>
      <c r="AY52" t="s">
        <v>100</v>
      </c>
      <c r="AZ52" s="1">
        <v>42606.152777777781</v>
      </c>
      <c r="BA52"/>
      <c r="BB52"/>
      <c r="BC52"/>
      <c r="BD52"/>
      <c r="BE52"/>
    </row>
    <row r="53" spans="1:57" ht="14.5" x14ac:dyDescent="0.35">
      <c r="A53">
        <v>586891</v>
      </c>
      <c r="B53" t="s">
        <v>35</v>
      </c>
      <c r="C53" t="s">
        <v>204</v>
      </c>
      <c r="D53">
        <v>178111</v>
      </c>
      <c r="E53" t="str">
        <f>VLOOKUP(A53,RTC_21_09!A:C,3,0)</f>
        <v>Current RTC</v>
      </c>
      <c r="F53" t="s">
        <v>430</v>
      </c>
      <c r="G53" t="s">
        <v>205</v>
      </c>
      <c r="H53" t="s">
        <v>432</v>
      </c>
      <c r="I53">
        <v>26486</v>
      </c>
      <c r="J53" t="s">
        <v>49</v>
      </c>
      <c r="K53" t="s">
        <v>38</v>
      </c>
      <c r="L53" t="s">
        <v>50</v>
      </c>
      <c r="M53" s="1">
        <v>42549.676388888889</v>
      </c>
      <c r="N53">
        <v>586891</v>
      </c>
      <c r="O53" t="s">
        <v>39</v>
      </c>
      <c r="P53" t="s">
        <v>51</v>
      </c>
      <c r="Q53" s="1">
        <v>42628.655555555553</v>
      </c>
      <c r="R53" t="s">
        <v>52</v>
      </c>
      <c r="S53">
        <v>7200</v>
      </c>
      <c r="T53" t="s">
        <v>87</v>
      </c>
      <c r="U53"/>
      <c r="V53"/>
      <c r="W53" t="s">
        <v>88</v>
      </c>
      <c r="X53"/>
      <c r="Y53"/>
      <c r="Z53"/>
      <c r="AA53"/>
      <c r="AB53"/>
      <c r="AC53">
        <v>8</v>
      </c>
      <c r="AD53"/>
      <c r="AE53"/>
      <c r="AF53" t="s">
        <v>78</v>
      </c>
      <c r="AG53" t="s">
        <v>89</v>
      </c>
      <c r="AH53"/>
      <c r="AI53"/>
      <c r="AJ53"/>
      <c r="AK53" t="s">
        <v>80</v>
      </c>
      <c r="AL53" t="s">
        <v>81</v>
      </c>
      <c r="AM53" t="s">
        <v>82</v>
      </c>
      <c r="AN53" t="s">
        <v>63</v>
      </c>
      <c r="AO53" t="s">
        <v>83</v>
      </c>
      <c r="AP53" t="s">
        <v>90</v>
      </c>
      <c r="AQ53" t="s">
        <v>91</v>
      </c>
      <c r="AR53"/>
      <c r="AS53" t="s">
        <v>60</v>
      </c>
      <c r="AT53">
        <v>26446</v>
      </c>
      <c r="AU53" t="s">
        <v>41</v>
      </c>
      <c r="AV53"/>
      <c r="AW53" t="s">
        <v>66</v>
      </c>
      <c r="AX53" t="s">
        <v>67</v>
      </c>
      <c r="AY53" t="s">
        <v>43</v>
      </c>
      <c r="AZ53" s="1">
        <v>42608.332638888889</v>
      </c>
      <c r="BA53"/>
      <c r="BB53"/>
      <c r="BC53"/>
      <c r="BD53"/>
      <c r="BE53"/>
    </row>
    <row r="54" spans="1:57" ht="14.5" x14ac:dyDescent="0.35">
      <c r="A54">
        <v>586906</v>
      </c>
      <c r="B54" t="s">
        <v>35</v>
      </c>
      <c r="C54" t="s">
        <v>206</v>
      </c>
      <c r="D54">
        <v>178110</v>
      </c>
      <c r="E54" t="str">
        <f>VLOOKUP(A54,RTC_21_09!A:C,3,0)</f>
        <v>Current RTC</v>
      </c>
      <c r="F54" t="s">
        <v>430</v>
      </c>
      <c r="G54" t="s">
        <v>207</v>
      </c>
      <c r="H54" t="s">
        <v>432</v>
      </c>
      <c r="I54">
        <v>26328</v>
      </c>
      <c r="J54" t="s">
        <v>49</v>
      </c>
      <c r="K54" t="s">
        <v>38</v>
      </c>
      <c r="L54" t="s">
        <v>50</v>
      </c>
      <c r="M54" s="1">
        <v>42549.676388888889</v>
      </c>
      <c r="N54">
        <v>586906</v>
      </c>
      <c r="O54" t="s">
        <v>39</v>
      </c>
      <c r="P54" t="s">
        <v>52</v>
      </c>
      <c r="Q54" s="1">
        <v>42628.655555555553</v>
      </c>
      <c r="R54" t="s">
        <v>95</v>
      </c>
      <c r="S54">
        <v>3660</v>
      </c>
      <c r="T54" t="s">
        <v>76</v>
      </c>
      <c r="U54"/>
      <c r="V54"/>
      <c r="W54" t="s">
        <v>77</v>
      </c>
      <c r="X54"/>
      <c r="Y54"/>
      <c r="Z54"/>
      <c r="AA54"/>
      <c r="AB54"/>
      <c r="AC54">
        <v>1</v>
      </c>
      <c r="AD54"/>
      <c r="AE54"/>
      <c r="AF54" t="s">
        <v>78</v>
      </c>
      <c r="AG54" t="s">
        <v>108</v>
      </c>
      <c r="AH54"/>
      <c r="AI54"/>
      <c r="AJ54" t="s">
        <v>208</v>
      </c>
      <c r="AK54" t="s">
        <v>80</v>
      </c>
      <c r="AL54" t="s">
        <v>81</v>
      </c>
      <c r="AM54" t="s">
        <v>82</v>
      </c>
      <c r="AN54" t="s">
        <v>63</v>
      </c>
      <c r="AO54" t="s">
        <v>83</v>
      </c>
      <c r="AP54"/>
      <c r="AQ54" t="s">
        <v>84</v>
      </c>
      <c r="AR54"/>
      <c r="AS54" t="s">
        <v>65</v>
      </c>
      <c r="AT54">
        <v>26327</v>
      </c>
      <c r="AU54" t="s">
        <v>41</v>
      </c>
      <c r="AV54"/>
      <c r="AW54"/>
      <c r="AX54" t="s">
        <v>67</v>
      </c>
      <c r="AY54" t="s">
        <v>43</v>
      </c>
      <c r="AZ54" s="1">
        <v>42583.171527777777</v>
      </c>
      <c r="BA54"/>
      <c r="BB54"/>
      <c r="BC54"/>
      <c r="BD54"/>
      <c r="BE54"/>
    </row>
    <row r="55" spans="1:57" ht="14.5" x14ac:dyDescent="0.35">
      <c r="A55">
        <v>587153</v>
      </c>
      <c r="B55" t="s">
        <v>35</v>
      </c>
      <c r="C55" t="s">
        <v>424</v>
      </c>
      <c r="D55">
        <v>178109</v>
      </c>
      <c r="E55" t="str">
        <f>VLOOKUP(A55,RTC_21_09!A:C,3,0)</f>
        <v>Current RTC</v>
      </c>
      <c r="F55" t="s">
        <v>430</v>
      </c>
      <c r="G55" t="s">
        <v>287</v>
      </c>
      <c r="H55"/>
      <c r="I55">
        <v>26516</v>
      </c>
      <c r="J55" t="s">
        <v>433</v>
      </c>
      <c r="K55" t="s">
        <v>38</v>
      </c>
      <c r="L55" t="s">
        <v>50</v>
      </c>
      <c r="M55" s="1">
        <v>42549.676388888889</v>
      </c>
      <c r="N55">
        <v>587153</v>
      </c>
      <c r="O55" t="s">
        <v>39</v>
      </c>
      <c r="P55" t="s">
        <v>52</v>
      </c>
      <c r="Q55" s="1">
        <v>42628.655555555553</v>
      </c>
      <c r="R55" t="s">
        <v>75</v>
      </c>
      <c r="S55">
        <v>4800</v>
      </c>
      <c r="T55" t="s">
        <v>54</v>
      </c>
      <c r="U55"/>
      <c r="V55"/>
      <c r="W55" t="s">
        <v>425</v>
      </c>
      <c r="X55"/>
      <c r="Y55"/>
      <c r="Z55"/>
      <c r="AA55"/>
      <c r="AB55"/>
      <c r="AC55">
        <v>2</v>
      </c>
      <c r="AD55"/>
      <c r="AE55"/>
      <c r="AF55" t="s">
        <v>60</v>
      </c>
      <c r="AG55" t="s">
        <v>61</v>
      </c>
      <c r="AH55"/>
      <c r="AI55"/>
      <c r="AJ55"/>
      <c r="AK55" t="s">
        <v>104</v>
      </c>
      <c r="AL55" t="s">
        <v>81</v>
      </c>
      <c r="AM55" t="s">
        <v>82</v>
      </c>
      <c r="AN55" t="s">
        <v>63</v>
      </c>
      <c r="AO55" t="s">
        <v>83</v>
      </c>
      <c r="AP55"/>
      <c r="AQ55" t="s">
        <v>413</v>
      </c>
      <c r="AR55"/>
      <c r="AS55" t="s">
        <v>60</v>
      </c>
      <c r="AT55">
        <v>26508</v>
      </c>
      <c r="AU55" t="s">
        <v>289</v>
      </c>
      <c r="AV55"/>
      <c r="AW55"/>
      <c r="AX55" t="s">
        <v>67</v>
      </c>
      <c r="AY55" t="s">
        <v>100</v>
      </c>
      <c r="AZ55" s="1">
        <v>42586.363888888889</v>
      </c>
      <c r="BA55"/>
      <c r="BB55"/>
      <c r="BC55"/>
      <c r="BD55"/>
      <c r="BE55"/>
    </row>
    <row r="56" spans="1:57" ht="14.5" x14ac:dyDescent="0.35">
      <c r="A56">
        <v>586844</v>
      </c>
      <c r="B56" t="s">
        <v>35</v>
      </c>
      <c r="C56" t="s">
        <v>209</v>
      </c>
      <c r="D56">
        <v>178108</v>
      </c>
      <c r="E56" t="str">
        <f>VLOOKUP(A56,RTC_21_09!A:C,3,0)</f>
        <v>Current RTC</v>
      </c>
      <c r="F56" t="s">
        <v>430</v>
      </c>
      <c r="G56" t="s">
        <v>210</v>
      </c>
      <c r="H56" t="s">
        <v>435</v>
      </c>
      <c r="I56">
        <v>27278</v>
      </c>
      <c r="J56" t="s">
        <v>113</v>
      </c>
      <c r="K56" t="s">
        <v>38</v>
      </c>
      <c r="L56" t="s">
        <v>50</v>
      </c>
      <c r="M56" s="1">
        <v>42549.676388888889</v>
      </c>
      <c r="N56">
        <v>586844</v>
      </c>
      <c r="O56" t="s">
        <v>39</v>
      </c>
      <c r="P56" t="s">
        <v>40</v>
      </c>
      <c r="Q56" s="1">
        <v>42628.655555555553</v>
      </c>
      <c r="R56" t="s">
        <v>40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 t="s">
        <v>78</v>
      </c>
      <c r="AG56"/>
      <c r="AH56"/>
      <c r="AI56"/>
      <c r="AJ56"/>
      <c r="AK56"/>
      <c r="AL56" t="s">
        <v>81</v>
      </c>
      <c r="AM56" t="s">
        <v>82</v>
      </c>
      <c r="AN56"/>
      <c r="AO56"/>
      <c r="AP56"/>
      <c r="AQ56"/>
      <c r="AR56"/>
      <c r="AS56"/>
      <c r="AT56">
        <v>25379</v>
      </c>
      <c r="AU56" t="s">
        <v>41</v>
      </c>
      <c r="AV56"/>
      <c r="AW56" t="s">
        <v>66</v>
      </c>
      <c r="AX56" t="s">
        <v>67</v>
      </c>
      <c r="AY56" t="s">
        <v>43</v>
      </c>
      <c r="AZ56"/>
      <c r="BA56"/>
      <c r="BB56"/>
      <c r="BC56"/>
      <c r="BD56"/>
      <c r="BE56"/>
    </row>
  </sheetData>
  <autoFilter ref="A1:BE5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RTC_21_09</vt:lpstr>
      <vt:lpstr>JIRA_26_09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Chavan, Siddhi (US - Mumbai)</dc:creator>
  <cp:lastModifiedBy>Konchada, Anusha</cp:lastModifiedBy>
  <dcterms:created xsi:type="dcterms:W3CDTF">2016-09-16T18:44:23Z</dcterms:created>
  <dcterms:modified xsi:type="dcterms:W3CDTF">2016-10-10T02:08:25Z</dcterms:modified>
</cp:coreProperties>
</file>