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chaudhary\Documents\Design_SVN\Integration TC\"/>
    </mc:Choice>
  </mc:AlternateContent>
  <bookViews>
    <workbookView xWindow="0" yWindow="0" windowWidth="20490" windowHeight="7155" activeTab="1"/>
  </bookViews>
  <sheets>
    <sheet name="Pivot" sheetId="3" r:id="rId1"/>
    <sheet name="Tracker" sheetId="1" r:id="rId2"/>
    <sheet name="Estimates" sheetId="2" r:id="rId3"/>
  </sheets>
  <calcPr calcId="152511" calcOnSave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2" l="1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S28" i="2"/>
  <c r="S27" i="2"/>
  <c r="R26" i="2"/>
  <c r="S26" i="2" s="1"/>
  <c r="S25" i="2"/>
  <c r="R24" i="2"/>
  <c r="S24" i="2" s="1"/>
  <c r="S23" i="2"/>
  <c r="S22" i="2"/>
  <c r="R21" i="2"/>
  <c r="S21" i="2" s="1"/>
  <c r="S8" i="2"/>
  <c r="R20" i="2"/>
  <c r="S20" i="2" s="1"/>
  <c r="R19" i="2"/>
  <c r="S19" i="2" s="1"/>
  <c r="S7" i="2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6" i="2"/>
  <c r="S6" i="2" s="1"/>
  <c r="R5" i="2"/>
  <c r="S5" i="2" s="1"/>
  <c r="R12" i="2"/>
  <c r="S12" i="2" s="1"/>
  <c r="R11" i="2"/>
  <c r="S11" i="2" s="1"/>
  <c r="R10" i="2"/>
  <c r="S10" i="2" s="1"/>
  <c r="R9" i="2"/>
  <c r="S9" i="2" s="1"/>
  <c r="R4" i="2"/>
  <c r="S4" i="2" s="1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Yes
0 - No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Yes
0- No
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Yes
0- No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Yes
0- No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Yes
0- No
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</t>
        </r>
      </text>
    </comment>
  </commentList>
</comments>
</file>

<file path=xl/sharedStrings.xml><?xml version="1.0" encoding="utf-8"?>
<sst xmlns="http://schemas.openxmlformats.org/spreadsheetml/2006/main" count="561" uniqueCount="204">
  <si>
    <t>Release</t>
  </si>
  <si>
    <t>Type</t>
  </si>
  <si>
    <t>Interface</t>
  </si>
  <si>
    <t>Acceptance Criteria</t>
  </si>
  <si>
    <t>RRC</t>
  </si>
  <si>
    <t>Execution Status</t>
  </si>
  <si>
    <t>Defect Type</t>
  </si>
  <si>
    <t>Execution Date</t>
  </si>
  <si>
    <t>Defect ID</t>
  </si>
  <si>
    <t>Applicable Product</t>
  </si>
  <si>
    <t>Applicable States</t>
  </si>
  <si>
    <t>Execution State</t>
  </si>
  <si>
    <t>Row Labels</t>
  </si>
  <si>
    <t>Grand Total</t>
  </si>
  <si>
    <t>(All)</t>
  </si>
  <si>
    <t>Column Labels</t>
  </si>
  <si>
    <t>Count of Type</t>
  </si>
  <si>
    <t>ISO</t>
  </si>
  <si>
    <t>LN</t>
  </si>
  <si>
    <t>Pass</t>
  </si>
  <si>
    <t>Fail</t>
  </si>
  <si>
    <t>PC</t>
  </si>
  <si>
    <t>Inscope</t>
  </si>
  <si>
    <t>RTC/Version</t>
  </si>
  <si>
    <t>Execution Product</t>
  </si>
  <si>
    <t>Sub Interface</t>
  </si>
  <si>
    <t>Lexis Nexis-Insurance score</t>
  </si>
  <si>
    <t>Lexis Nexis-MVR</t>
  </si>
  <si>
    <t>Lexis Nexis-CLUE</t>
  </si>
  <si>
    <t>Lexis Nexis-Current Carrier</t>
  </si>
  <si>
    <t>Agent Intranet</t>
  </si>
  <si>
    <t>AMIG</t>
  </si>
  <si>
    <t>Anti Redlining</t>
  </si>
  <si>
    <t>Auto-I-08</t>
  </si>
  <si>
    <t>Auto-O-11</t>
  </si>
  <si>
    <t>Auto-O-37</t>
  </si>
  <si>
    <t>Auto-O-23</t>
  </si>
  <si>
    <t>Auto-O-39</t>
  </si>
  <si>
    <t>Auto-O-70</t>
  </si>
  <si>
    <t>AVS</t>
  </si>
  <si>
    <t>Blackline</t>
  </si>
  <si>
    <t>BlueCod</t>
  </si>
  <si>
    <t>CAS</t>
  </si>
  <si>
    <t>CIS</t>
  </si>
  <si>
    <t>Customer Master</t>
  </si>
  <si>
    <t>EARS</t>
  </si>
  <si>
    <t>Enterprise Commissions</t>
  </si>
  <si>
    <t>EZLynx</t>
  </si>
  <si>
    <t>IVANS</t>
  </si>
  <si>
    <t>Membership</t>
  </si>
  <si>
    <t>Multi co</t>
  </si>
  <si>
    <t>NPS</t>
  </si>
  <si>
    <t>PAM</t>
  </si>
  <si>
    <t>Payment Central</t>
  </si>
  <si>
    <t>PCOM/NCNU</t>
  </si>
  <si>
    <t>Quomation</t>
  </si>
  <si>
    <t>Reliable</t>
  </si>
  <si>
    <t>RiskMeter</t>
  </si>
  <si>
    <t>SAM</t>
  </si>
  <si>
    <t>Services</t>
  </si>
  <si>
    <t>Silverplume</t>
  </si>
  <si>
    <t>Stone River</t>
  </si>
  <si>
    <t>TriTech Allocator</t>
  </si>
  <si>
    <t>UBI</t>
  </si>
  <si>
    <t>Zillow</t>
  </si>
  <si>
    <t>SFDC</t>
  </si>
  <si>
    <t>ISO-Fireline</t>
  </si>
  <si>
    <t>ISO-PPC</t>
  </si>
  <si>
    <t>ISO-360</t>
  </si>
  <si>
    <t>Turbo Rater</t>
  </si>
  <si>
    <t>C360</t>
  </si>
  <si>
    <t>FloodPro</t>
  </si>
  <si>
    <t>Interface's</t>
  </si>
  <si>
    <t>Transactions</t>
  </si>
  <si>
    <t>Feed /mock processing</t>
  </si>
  <si>
    <t>Feed /XML validation</t>
  </si>
  <si>
    <t>Addl Trans</t>
  </si>
  <si>
    <t>Logs</t>
  </si>
  <si>
    <t>VAL in PAS UI</t>
  </si>
  <si>
    <t>Val in External UI</t>
  </si>
  <si>
    <t>CR</t>
  </si>
  <si>
    <t>Config/setup coordination</t>
  </si>
  <si>
    <t>ETL Issues</t>
  </si>
  <si>
    <t>Agency Issues</t>
  </si>
  <si>
    <t>QC</t>
  </si>
  <si>
    <t>Efforts(hrs)</t>
  </si>
  <si>
    <t>#AC</t>
  </si>
  <si>
    <t>Non Conversion</t>
  </si>
  <si>
    <t>PAS2,3,4</t>
  </si>
  <si>
    <t>HO3;HO4;HO6; DP3</t>
  </si>
  <si>
    <t>HO_SIT_TC_01_SIT_Retrieve AMIG policy details</t>
  </si>
  <si>
    <t>AU,HO,PUP</t>
  </si>
  <si>
    <t>CCL</t>
  </si>
  <si>
    <t>PAS5</t>
  </si>
  <si>
    <t>PAS4</t>
  </si>
  <si>
    <t>CA</t>
  </si>
  <si>
    <t>Non-Conversion Policies Created</t>
  </si>
  <si>
    <t>Conversion policies created</t>
  </si>
  <si>
    <t>PAS7</t>
  </si>
  <si>
    <t>AU</t>
  </si>
  <si>
    <t>HO_20300_TC_01_SR22 feed batch_New business</t>
  </si>
  <si>
    <t>HO_20300_TC_02_SR22 feed batch_Midterm</t>
  </si>
  <si>
    <t>HO_20300_TC_04_SR22 feed batch_Renewal</t>
  </si>
  <si>
    <t>HO_20300_TC_06_SR26 feed batch_Driver removed</t>
  </si>
  <si>
    <t>HO_20300_TC_09_SR26 feed batch_Cancelled</t>
  </si>
  <si>
    <t>Auto Data Extract</t>
  </si>
  <si>
    <t>CAC</t>
  </si>
  <si>
    <t>Test cases</t>
  </si>
  <si>
    <t>CA DMV</t>
  </si>
  <si>
    <t>HO_SIT-Anti Redlining_TC_01_Send Anti-Redlining feed to_Analytical Data Management team for new business policies</t>
  </si>
  <si>
    <t>PAS5 additional</t>
  </si>
  <si>
    <t>Blue Cod</t>
  </si>
  <si>
    <t>HO_SIT_BCT_TC_01_BCT CEA Policy number in_main dwelling CEA</t>
  </si>
  <si>
    <t>HO_SIT_BCT_TC_03_HO Policy data feed to BCT_Amendment</t>
  </si>
  <si>
    <t>HO_SIT_BCT_TC_04_HO Policy data feed to BCT_Cancellation</t>
  </si>
  <si>
    <t>HO_SIT_BCT_TC_05_HO Policy data feed to BCT_Reinstatement</t>
  </si>
  <si>
    <t>HO_SIT_BCT_TC_06_HO Policy data feed to BCT_Renewal offer</t>
  </si>
  <si>
    <t>HO_SIT_BCT_TC_07_HO Policy data feed to BCT_Do Not Renew is set</t>
  </si>
  <si>
    <t>HO_SIT_BCT_TC_08_HO Policy data feed to BCT_Do Not Renew is removed</t>
  </si>
  <si>
    <t>CEA</t>
  </si>
  <si>
    <t>HO_18399_TC_01_CEA Policy data feed from BCT_main dwelling CEA Type as NA</t>
  </si>
  <si>
    <t>HO_18399_TC_03_CEA Policy data feed from BCT_main dwelling CEA Type as Basic</t>
  </si>
  <si>
    <t>HO_18399_TC_04_CEA Policy data feed from BCT_main dwelling CEA Type as Choice</t>
  </si>
  <si>
    <t>HO_18977_TC_01_BCT CEA Policy number in_main dwelling CEA_HO4 or HO6 as companion policy</t>
  </si>
  <si>
    <t>HO_18977_TC_02_BCT CEA Policy number in_main dwelling CEA_HO3 or DP3 as companion policy</t>
  </si>
  <si>
    <t>HO_18977_TC_06_Error BCT CEA Policy number in_main dwelling CEA_HO3 or DP3 as companion policy</t>
  </si>
  <si>
    <t>HO_20333_TC_01_Send Third party Designee details to BCT_when present in HO policy</t>
  </si>
  <si>
    <t>HO_20333_TC_02_Send Third party Designee details to BCT_when present in HO policy_during Error scenario</t>
  </si>
  <si>
    <t>HO_20333_TC_03_Send Third party Designee details as blank to BCT_when not present in HO policy</t>
  </si>
  <si>
    <t>PAS6</t>
  </si>
  <si>
    <t>HO_15765_TC_01_Error-Order_when Zip code is in predetermined zip code list</t>
  </si>
  <si>
    <t>15765/20667</t>
  </si>
  <si>
    <t>VA,NJ,MD,DE,CT</t>
  </si>
  <si>
    <t>HO_17226_TC_02_Refer for  approval-riskmeter error-New Business and Rewrite_940003T</t>
  </si>
  <si>
    <t>HO_15765_TC_10_Order report link disabled_when address not validated</t>
  </si>
  <si>
    <t>PAS8</t>
  </si>
  <si>
    <t>HO_15682_TC_01_Determine Eligibility_Riskmeter</t>
  </si>
  <si>
    <t>Riskmeter</t>
  </si>
  <si>
    <t>TC_47_General Information section_ bind info pag</t>
  </si>
  <si>
    <t>TC_49_General Information section_ bind info pag</t>
  </si>
  <si>
    <t>280-153-1KY</t>
  </si>
  <si>
    <t>280-153-12KY</t>
  </si>
  <si>
    <t>KY</t>
  </si>
  <si>
    <t>TriTech</t>
  </si>
  <si>
    <t>HO_19753_TC_01_Escheatment</t>
  </si>
  <si>
    <t>HO_19753_TC_02_Jod date falls on weekend</t>
  </si>
  <si>
    <t>StoneRiver</t>
  </si>
  <si>
    <t>TC01_Extract file generation_Validation of EARS flag at renewals</t>
  </si>
  <si>
    <t>700-945CL</t>
  </si>
  <si>
    <t>700-946CL,040-122</t>
  </si>
  <si>
    <t>ExploreData</t>
  </si>
  <si>
    <t>CIS_Inbound_TC_3_SIT CIS validation for Inspection type High Value Interior_Policies are not sent to CIS.</t>
  </si>
  <si>
    <t>AZ, CO, ID, MT, NV, OR, UT, WY, CA</t>
  </si>
  <si>
    <t>HO3,DP3</t>
  </si>
  <si>
    <t>342578,CA-343004</t>
  </si>
  <si>
    <t>HO_17479_TC_05_Reliable validation for Inspection type 'Exterior'_Policies are sent to Reliable</t>
  </si>
  <si>
    <t>PAS 6</t>
  </si>
  <si>
    <t>HO3; DP3</t>
  </si>
  <si>
    <t>PA, VA, NJ, IN, CT, KS, KY, NY, OH, WV, SD, MD, DE, DC ,OK</t>
  </si>
  <si>
    <t>HO_18224_TC_07_Common Authority Level 4 for ISO 360 - Invalid Report_550011T</t>
  </si>
  <si>
    <t>HO3;HO6; DP3</t>
  </si>
  <si>
    <t>HO_18844_TC_07_UW rule display-Level 4_ISO 360 -Replacement Cost beyond $1000 lower than_ISO replacement cost_MidTerm</t>
  </si>
  <si>
    <t xml:space="preserve">HO_17072_TC_04_ISO 360-Error-error-retrieving_valuation </t>
  </si>
  <si>
    <t>HO_15340_TC_01_ISO 360 older than 90 days-Bind-display error</t>
  </si>
  <si>
    <t>PAS5 Additional</t>
  </si>
  <si>
    <t>Pas10Optimization</t>
  </si>
  <si>
    <t>HO_18224_TC_06_Common Authority Level 4 for Fire line Down or error or returns no match_550010T</t>
  </si>
  <si>
    <t>HO_23794_TC_05_Error_system date is 90 days old_Reorder report</t>
  </si>
  <si>
    <t xml:space="preserve">HO_23794_TC_03_Fireline  ZIP level _match
</t>
  </si>
  <si>
    <t>Fireline</t>
  </si>
  <si>
    <t>HO_15087_TC_01_Error_System is down</t>
  </si>
  <si>
    <t>CA, UT, AZ, ID, CO, NV, OR</t>
  </si>
  <si>
    <t>PAS9</t>
  </si>
  <si>
    <t>HO_15365_TC_03_Error_System down-order report_HS 04 92 address</t>
  </si>
  <si>
    <t>HO_18224_TC_04_Common Authority Level 4 for PPC - System Down or Error_550007T</t>
  </si>
  <si>
    <t>HO_15365_TC_11_Error-Manual data not entered_dwelling address</t>
  </si>
  <si>
    <t>HO_15413_TC_01_Order and generate report during Renewals for Single PPC-Dwelling_address</t>
  </si>
  <si>
    <t>15413/18264</t>
  </si>
  <si>
    <t>PPC</t>
  </si>
  <si>
    <t>PAS5 NON Int to Int</t>
  </si>
  <si>
    <t>PAS 5</t>
  </si>
  <si>
    <t>CL-19712/CA-19762</t>
  </si>
  <si>
    <t>HO_20664_TC_02_Order and Reorder-when Zip code is in predetermined zip code list_map 0 for value less than 0 point 1 miles</t>
  </si>
  <si>
    <t>Auto-O-35_01_New Business</t>
  </si>
  <si>
    <t>Auto-O-35_TC_03_Manual Cancellation</t>
  </si>
  <si>
    <t>Auto-O-35_TC_05_Reinstatement</t>
  </si>
  <si>
    <t>Auto-O-35_TC_02_Renewal Transaction_Endorsement</t>
  </si>
  <si>
    <t>Auto-O-35_TC_08_Endorsement_ Replace vehicle</t>
  </si>
  <si>
    <t>Auto-O-35</t>
  </si>
  <si>
    <t>Auto-O-37_01_New Business_Multiple Named Insureds</t>
  </si>
  <si>
    <t>Auto-I-08_08_Transaction data error indicator_1</t>
  </si>
  <si>
    <t>Auto-I-08_06_Policy transaction code error indicator_2</t>
  </si>
  <si>
    <t>Auto-I-08_05_Policy number error indicator</t>
  </si>
  <si>
    <t>Auto-I-08_07_Policy type error indicator</t>
  </si>
  <si>
    <t>Auto-I-08_03_Insured VIN error Indicator_1</t>
  </si>
  <si>
    <t>Auto-I-08_02_Insured Name error indicator</t>
  </si>
  <si>
    <t>Auto-I-08_04_Policy effective date error indicator</t>
  </si>
  <si>
    <t>Auto-I-08_01_DMV VIN_7</t>
  </si>
  <si>
    <t>Auto-O-39_01_Vehicle details in Vehicle extract File.</t>
  </si>
  <si>
    <t>Auto-O-39_02_Update the Vehicle details</t>
  </si>
  <si>
    <t>TC_265_Interface_Auto O 11</t>
  </si>
  <si>
    <t>HO_20709_TC_01_BASIC 1_Resolve ZIP Code</t>
  </si>
  <si>
    <t>HO_16289_TC_05_AVS service down</t>
  </si>
  <si>
    <t>20709/16289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</si>
</sst>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1" applyFont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0" fillId="0" borderId="0" xfId="0"/>
    <xf numFmtId="0" fontId="2" fillId="2" borderId="1" xfId="1" applyFill="1" applyBorder="1"/>
    <xf numFmtId="0" fontId="2" fillId="3" borderId="1" xfId="1" applyFill="1" applyBorder="1"/>
    <xf numFmtId="0" fontId="0" fillId="4" borderId="0" xfId="0" applyFill="1"/>
    <xf numFmtId="0" fontId="0" fillId="2" borderId="1" xfId="0" applyFill="1" applyBorder="1"/>
    <xf numFmtId="0" fontId="0" fillId="0" borderId="1" xfId="0" applyFill="1" applyBorder="1"/>
    <xf numFmtId="0" fontId="2" fillId="5" borderId="1" xfId="1" applyFill="1" applyBorder="1" applyAlignment="1">
      <alignment wrapText="1"/>
    </xf>
    <xf numFmtId="0" fontId="2" fillId="2" borderId="1" xfId="1" applyFont="1" applyFill="1" applyBorder="1"/>
    <xf numFmtId="0" fontId="2" fillId="4" borderId="1" xfId="1" applyFill="1" applyBorder="1"/>
    <xf numFmtId="0" fontId="2" fillId="6" borderId="1" xfId="1" applyFont="1" applyFill="1" applyBorder="1"/>
    <xf numFmtId="0" fontId="2" fillId="0" borderId="1" xfId="1" applyBorder="1"/>
    <xf numFmtId="0" fontId="0" fillId="0" borderId="0" xfId="0"/>
    <xf numFmtId="0" fontId="6" fillId="0" borderId="1" xfId="1" applyFont="1" applyBorder="1" applyAlignment="1">
      <alignment vertical="top"/>
    </xf>
    <xf numFmtId="0" fontId="2" fillId="7" borderId="1" xfId="1" applyFill="1" applyBorder="1"/>
    <xf numFmtId="0" fontId="2" fillId="7" borderId="1" xfId="1" applyFont="1" applyFill="1" applyBorder="1"/>
    <xf numFmtId="0" fontId="0" fillId="7" borderId="0" xfId="0" applyFill="1"/>
    <xf numFmtId="0" fontId="0" fillId="7" borderId="0" xfId="0" applyFill="1" applyBorder="1"/>
    <xf numFmtId="0" fontId="6" fillId="0" borderId="1" xfId="1" applyFont="1" applyBorder="1" applyAlignment="1">
      <alignment horizontal="left" vertical="top"/>
    </xf>
    <xf numFmtId="0" fontId="7" fillId="0" borderId="1" xfId="1" applyFont="1" applyBorder="1" applyAlignment="1">
      <alignment vertical="top" wrapText="1"/>
    </xf>
    <xf numFmtId="0" fontId="6" fillId="0" borderId="2" xfId="1" applyFont="1" applyFill="1" applyBorder="1" applyAlignment="1">
      <alignment vertical="top"/>
    </xf>
    <xf numFmtId="0" fontId="7" fillId="0" borderId="2" xfId="1" applyFont="1" applyFill="1" applyBorder="1" applyAlignment="1">
      <alignment vertical="top" wrapText="1"/>
    </xf>
  </cellXfs>
  <cellStyles count="4">
    <cellStyle name="Normal" xfId="0" builtinId="0"/>
    <cellStyle name="Normal 2" xfId="1"/>
    <cellStyle name="Normal 2 2" xfId="3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udhary, Ruchi" refreshedDate="42633.694066087963" createdVersion="5" refreshedVersion="5" minRefreshableVersion="3" recordCount="5">
  <cacheSource type="worksheet">
    <worksheetSource ref="A1:K1" sheet="Tracker"/>
  </cacheSource>
  <cacheFields count="11">
    <cacheField name="Release" numFmtId="0">
      <sharedItems/>
    </cacheField>
    <cacheField name="Type" numFmtId="0">
      <sharedItems/>
    </cacheField>
    <cacheField name="Interface" numFmtId="0">
      <sharedItems count="3">
        <s v="LN"/>
        <s v="PC"/>
        <s v="ISO"/>
      </sharedItems>
    </cacheField>
    <cacheField name="Sub Interface" numFmtId="0">
      <sharedItems containsNonDate="0" containsString="0" containsBlank="1"/>
    </cacheField>
    <cacheField name="Acceptance Criteria" numFmtId="0">
      <sharedItems containsBlank="1"/>
    </cacheField>
    <cacheField name="RRC" numFmtId="0">
      <sharedItems containsString="0" containsBlank="1" containsNumber="1" containsInteger="1" minValue="12345" maxValue="23456"/>
    </cacheField>
    <cacheField name="Execution Date" numFmtId="0">
      <sharedItems containsNonDate="0" containsDate="1" containsString="0" containsBlank="1" minDate="2016-09-19T00:00:00" maxDate="2016-09-21T00:00:00" count="3">
        <m/>
        <d v="2016-09-20T00:00:00"/>
        <d v="2016-09-19T00:00:00"/>
      </sharedItems>
    </cacheField>
    <cacheField name="Execution Status" numFmtId="0">
      <sharedItems containsBlank="1" count="4">
        <s v="Inscope"/>
        <s v="Fail"/>
        <s v="Pass"/>
        <m u="1"/>
      </sharedItems>
    </cacheField>
    <cacheField name="Defect Type" numFmtId="0">
      <sharedItems containsBlank="1"/>
    </cacheField>
    <cacheField name="Defect ID" numFmtId="0">
      <sharedItems containsString="0" containsBlank="1" containsNumber="1" containsInteger="1" minValue="23432" maxValue="23432"/>
    </cacheField>
    <cacheField name="Execution St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PAS3"/>
    <s v="Non Conversion"/>
    <x v="0"/>
    <m/>
    <s v="45678-PC"/>
    <m/>
    <x v="0"/>
    <x v="0"/>
    <m/>
    <m/>
    <m/>
  </r>
  <r>
    <s v="PAS3"/>
    <s v="Non Conversion"/>
    <x v="1"/>
    <m/>
    <m/>
    <m/>
    <x v="0"/>
    <x v="0"/>
    <m/>
    <m/>
    <m/>
  </r>
  <r>
    <s v="PAS3"/>
    <s v="Non Conversion"/>
    <x v="0"/>
    <m/>
    <s v="12345-PPC"/>
    <n v="12345"/>
    <x v="1"/>
    <x v="1"/>
    <s v="New"/>
    <n v="23432"/>
    <m/>
  </r>
  <r>
    <s v="PAS3"/>
    <s v="Conversion"/>
    <x v="2"/>
    <m/>
    <s v="23456-ISO"/>
    <n v="23456"/>
    <x v="2"/>
    <x v="2"/>
    <m/>
    <m/>
    <m/>
  </r>
  <r>
    <s v="PAS3"/>
    <s v="Conversion"/>
    <x v="2"/>
    <m/>
    <s v="23456-ISO"/>
    <n v="23456"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8" firstHeaderRow="1" firstDataRow="2" firstDataCol="1" rowPageCount="1" colPageCount="1"/>
  <pivotFields count="11"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 defaultSubtota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axis="axisCol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6" sqref="C6"/>
    </sheetView>
  </sheetViews>
  <sheetFormatPr defaultRowHeight="15" x14ac:dyDescent="0.25"/>
  <cols>
    <col min="1" max="1" width="14.42578125" customWidth="1"/>
    <col min="2" max="2" width="16.28515625" customWidth="1"/>
    <col min="3" max="3" width="4.140625" bestFit="1" customWidth="1"/>
    <col min="4" max="4" width="7.85546875" bestFit="1" customWidth="1"/>
    <col min="5" max="5" width="11.28515625" bestFit="1" customWidth="1"/>
  </cols>
  <sheetData>
    <row r="1" spans="1:5" x14ac:dyDescent="0.25">
      <c r="A1" s="3" t="s">
        <v>7</v>
      </c>
      <c r="B1" s="1" t="s">
        <v>14</v>
      </c>
    </row>
    <row r="3" spans="1:5" x14ac:dyDescent="0.25">
      <c r="A3" s="3" t="s">
        <v>16</v>
      </c>
      <c r="B3" s="3" t="s">
        <v>15</v>
      </c>
    </row>
    <row r="4" spans="1:5" x14ac:dyDescent="0.25">
      <c r="A4" s="3" t="s">
        <v>12</v>
      </c>
      <c r="B4" s="1" t="s">
        <v>19</v>
      </c>
      <c r="C4" s="1" t="s">
        <v>20</v>
      </c>
      <c r="D4" s="1" t="s">
        <v>22</v>
      </c>
      <c r="E4" s="1" t="s">
        <v>13</v>
      </c>
    </row>
    <row r="5" spans="1:5" x14ac:dyDescent="0.25">
      <c r="A5" s="4" t="s">
        <v>17</v>
      </c>
      <c r="B5" s="2">
        <v>2</v>
      </c>
      <c r="C5" s="2"/>
      <c r="D5" s="2"/>
      <c r="E5" s="2">
        <v>2</v>
      </c>
    </row>
    <row r="6" spans="1:5" x14ac:dyDescent="0.25">
      <c r="A6" s="4" t="s">
        <v>18</v>
      </c>
      <c r="B6" s="2"/>
      <c r="C6" s="2">
        <v>1</v>
      </c>
      <c r="D6" s="2">
        <v>1</v>
      </c>
      <c r="E6" s="2">
        <v>2</v>
      </c>
    </row>
    <row r="7" spans="1:5" x14ac:dyDescent="0.25">
      <c r="A7" s="4" t="s">
        <v>21</v>
      </c>
      <c r="B7" s="2"/>
      <c r="C7" s="2"/>
      <c r="D7" s="2">
        <v>1</v>
      </c>
      <c r="E7" s="2">
        <v>1</v>
      </c>
    </row>
    <row r="8" spans="1:5" x14ac:dyDescent="0.25">
      <c r="A8" s="4" t="s">
        <v>13</v>
      </c>
      <c r="B8" s="2">
        <v>2</v>
      </c>
      <c r="C8" s="2">
        <v>1</v>
      </c>
      <c r="D8" s="2">
        <v>2</v>
      </c>
      <c r="E8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52" workbookViewId="0">
      <selection activeCell="E66" sqref="E66"/>
    </sheetView>
  </sheetViews>
  <sheetFormatPr defaultRowHeight="15" x14ac:dyDescent="0.25"/>
  <cols>
    <col min="4" max="4" width="10.5703125" style="1" customWidth="1"/>
    <col min="5" max="5" width="73.7109375" customWidth="1"/>
    <col min="6" max="6" width="6.5703125" customWidth="1"/>
    <col min="7" max="7" width="13.5703125" customWidth="1"/>
    <col min="8" max="8" width="15.5703125" hidden="1" customWidth="1"/>
    <col min="9" max="9" width="11.140625" hidden="1" customWidth="1"/>
    <col min="10" max="10" width="0" hidden="1" customWidth="1"/>
    <col min="11" max="11" width="15.85546875" hidden="1" customWidth="1"/>
    <col min="12" max="12" width="15.85546875" style="1" customWidth="1"/>
    <col min="13" max="13" width="15.28515625" customWidth="1"/>
    <col min="14" max="14" width="18.5703125" style="1" customWidth="1"/>
    <col min="15" max="15" width="13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25</v>
      </c>
      <c r="E1" s="5" t="s">
        <v>3</v>
      </c>
      <c r="F1" s="5" t="s">
        <v>4</v>
      </c>
      <c r="G1" s="5" t="s">
        <v>7</v>
      </c>
      <c r="H1" s="5" t="s">
        <v>5</v>
      </c>
      <c r="I1" s="6" t="s">
        <v>6</v>
      </c>
      <c r="J1" s="6" t="s">
        <v>8</v>
      </c>
      <c r="K1" s="5" t="s">
        <v>11</v>
      </c>
      <c r="L1" s="5" t="s">
        <v>24</v>
      </c>
      <c r="M1" s="5" t="s">
        <v>10</v>
      </c>
      <c r="N1" s="5" t="s">
        <v>9</v>
      </c>
      <c r="O1" s="5" t="s">
        <v>23</v>
      </c>
    </row>
    <row r="2" spans="1:15" x14ac:dyDescent="0.25">
      <c r="A2" s="19" t="s">
        <v>94</v>
      </c>
      <c r="B2" s="19" t="s">
        <v>87</v>
      </c>
      <c r="C2" s="19" t="s">
        <v>31</v>
      </c>
      <c r="D2" s="19" t="s">
        <v>31</v>
      </c>
      <c r="E2" s="19" t="s">
        <v>90</v>
      </c>
      <c r="F2" s="19">
        <v>237623</v>
      </c>
      <c r="G2" s="19"/>
      <c r="H2" s="19"/>
      <c r="I2" s="19"/>
      <c r="J2" s="19"/>
      <c r="K2" s="19"/>
      <c r="L2" s="19"/>
      <c r="M2" s="19" t="s">
        <v>92</v>
      </c>
      <c r="N2" s="19" t="s">
        <v>91</v>
      </c>
      <c r="O2" s="19" t="s">
        <v>181</v>
      </c>
    </row>
    <row r="3" spans="1:15" x14ac:dyDescent="0.25">
      <c r="A3" s="19" t="s">
        <v>93</v>
      </c>
      <c r="B3" s="19" t="s">
        <v>87</v>
      </c>
      <c r="C3" s="19" t="s">
        <v>32</v>
      </c>
      <c r="D3" s="19" t="s">
        <v>32</v>
      </c>
      <c r="E3" s="19" t="s">
        <v>109</v>
      </c>
      <c r="F3" s="19">
        <v>18875</v>
      </c>
      <c r="G3" s="19"/>
      <c r="H3" s="19"/>
      <c r="I3" s="19"/>
      <c r="J3" s="19"/>
      <c r="K3" s="19"/>
      <c r="L3" s="19"/>
      <c r="M3" s="19" t="s">
        <v>95</v>
      </c>
      <c r="N3" s="19" t="s">
        <v>89</v>
      </c>
      <c r="O3" s="19">
        <v>343043</v>
      </c>
    </row>
    <row r="4" spans="1:15" x14ac:dyDescent="0.25">
      <c r="A4" s="19" t="s">
        <v>98</v>
      </c>
      <c r="B4" s="19" t="s">
        <v>87</v>
      </c>
      <c r="C4" s="19" t="s">
        <v>105</v>
      </c>
      <c r="D4" s="19" t="s">
        <v>108</v>
      </c>
      <c r="E4" s="19" t="s">
        <v>100</v>
      </c>
      <c r="F4" s="19">
        <v>20300</v>
      </c>
      <c r="G4" s="19"/>
      <c r="H4" s="19"/>
      <c r="I4" s="19"/>
      <c r="J4" s="19"/>
      <c r="K4" s="19"/>
      <c r="L4" s="19"/>
      <c r="M4" s="19" t="s">
        <v>106</v>
      </c>
      <c r="N4" s="19" t="s">
        <v>99</v>
      </c>
      <c r="O4" s="19">
        <v>457830</v>
      </c>
    </row>
    <row r="5" spans="1:15" x14ac:dyDescent="0.25">
      <c r="A5" s="19" t="s">
        <v>98</v>
      </c>
      <c r="B5" s="19" t="s">
        <v>87</v>
      </c>
      <c r="C5" s="19" t="s">
        <v>105</v>
      </c>
      <c r="D5" s="19" t="s">
        <v>108</v>
      </c>
      <c r="E5" s="19" t="s">
        <v>101</v>
      </c>
      <c r="F5" s="19">
        <v>20300</v>
      </c>
      <c r="G5" s="19"/>
      <c r="H5" s="19"/>
      <c r="I5" s="19"/>
      <c r="J5" s="19"/>
      <c r="K5" s="19"/>
      <c r="L5" s="19"/>
      <c r="M5" s="19" t="s">
        <v>106</v>
      </c>
      <c r="N5" s="19" t="s">
        <v>99</v>
      </c>
      <c r="O5" s="19">
        <v>457830</v>
      </c>
    </row>
    <row r="6" spans="1:15" x14ac:dyDescent="0.25">
      <c r="A6" s="19" t="s">
        <v>98</v>
      </c>
      <c r="B6" s="19" t="s">
        <v>87</v>
      </c>
      <c r="C6" s="19" t="s">
        <v>105</v>
      </c>
      <c r="D6" s="19" t="s">
        <v>108</v>
      </c>
      <c r="E6" s="19" t="s">
        <v>102</v>
      </c>
      <c r="F6" s="19">
        <v>20300</v>
      </c>
      <c r="G6" s="19"/>
      <c r="H6" s="19"/>
      <c r="I6" s="19"/>
      <c r="J6" s="19"/>
      <c r="K6" s="19"/>
      <c r="L6" s="19"/>
      <c r="M6" s="19" t="s">
        <v>106</v>
      </c>
      <c r="N6" s="19" t="s">
        <v>99</v>
      </c>
      <c r="O6" s="19">
        <v>457830</v>
      </c>
    </row>
    <row r="7" spans="1:15" x14ac:dyDescent="0.25">
      <c r="A7" s="19" t="s">
        <v>98</v>
      </c>
      <c r="B7" s="19" t="s">
        <v>87</v>
      </c>
      <c r="C7" s="19" t="s">
        <v>105</v>
      </c>
      <c r="D7" s="19" t="s">
        <v>108</v>
      </c>
      <c r="E7" s="19" t="s">
        <v>103</v>
      </c>
      <c r="F7" s="19">
        <v>20300</v>
      </c>
      <c r="G7" s="19"/>
      <c r="H7" s="19"/>
      <c r="I7" s="19"/>
      <c r="J7" s="19"/>
      <c r="K7" s="19"/>
      <c r="L7" s="19"/>
      <c r="M7" s="19" t="s">
        <v>106</v>
      </c>
      <c r="N7" s="19" t="s">
        <v>99</v>
      </c>
      <c r="O7" s="19">
        <v>457830</v>
      </c>
    </row>
    <row r="8" spans="1:15" x14ac:dyDescent="0.25">
      <c r="A8" s="19" t="s">
        <v>98</v>
      </c>
      <c r="B8" s="19" t="s">
        <v>87</v>
      </c>
      <c r="C8" s="19" t="s">
        <v>105</v>
      </c>
      <c r="D8" s="19" t="s">
        <v>108</v>
      </c>
      <c r="E8" s="19" t="s">
        <v>104</v>
      </c>
      <c r="F8" s="19">
        <v>20300</v>
      </c>
      <c r="G8" s="19"/>
      <c r="H8" s="19"/>
      <c r="I8" s="19"/>
      <c r="J8" s="19"/>
      <c r="K8" s="19"/>
      <c r="L8" s="19"/>
      <c r="M8" s="19" t="s">
        <v>106</v>
      </c>
      <c r="N8" s="19" t="s">
        <v>99</v>
      </c>
      <c r="O8" s="19">
        <v>457830</v>
      </c>
    </row>
    <row r="9" spans="1:15" x14ac:dyDescent="0.25">
      <c r="A9" s="19" t="s">
        <v>110</v>
      </c>
      <c r="B9" s="19" t="s">
        <v>87</v>
      </c>
      <c r="C9" s="19" t="s">
        <v>111</v>
      </c>
      <c r="D9" s="19" t="s">
        <v>111</v>
      </c>
      <c r="E9" s="19" t="s">
        <v>112</v>
      </c>
      <c r="F9" s="19">
        <v>18398</v>
      </c>
      <c r="G9" s="19"/>
      <c r="H9" s="19"/>
      <c r="I9" s="19"/>
      <c r="J9" s="19"/>
      <c r="K9" s="19"/>
      <c r="L9" s="19"/>
      <c r="M9" s="19" t="s">
        <v>95</v>
      </c>
      <c r="N9" s="19" t="s">
        <v>119</v>
      </c>
      <c r="O9" s="19">
        <v>342583</v>
      </c>
    </row>
    <row r="10" spans="1:15" x14ac:dyDescent="0.25">
      <c r="A10" s="19" t="s">
        <v>110</v>
      </c>
      <c r="B10" s="19" t="s">
        <v>87</v>
      </c>
      <c r="C10" s="19" t="s">
        <v>111</v>
      </c>
      <c r="D10" s="19" t="s">
        <v>111</v>
      </c>
      <c r="E10" s="19" t="s">
        <v>113</v>
      </c>
      <c r="F10" s="19">
        <v>18398</v>
      </c>
      <c r="G10" s="19"/>
      <c r="H10" s="19"/>
      <c r="I10" s="19"/>
      <c r="J10" s="19"/>
      <c r="K10" s="19"/>
      <c r="L10" s="19"/>
      <c r="M10" s="19" t="s">
        <v>95</v>
      </c>
      <c r="N10" s="19" t="s">
        <v>119</v>
      </c>
      <c r="O10" s="19">
        <v>342583</v>
      </c>
    </row>
    <row r="11" spans="1:15" x14ac:dyDescent="0.25">
      <c r="A11" s="19" t="s">
        <v>110</v>
      </c>
      <c r="B11" s="19" t="s">
        <v>87</v>
      </c>
      <c r="C11" s="19" t="s">
        <v>111</v>
      </c>
      <c r="D11" s="19" t="s">
        <v>111</v>
      </c>
      <c r="E11" s="19" t="s">
        <v>114</v>
      </c>
      <c r="F11" s="19">
        <v>18398</v>
      </c>
      <c r="G11" s="19"/>
      <c r="H11" s="19"/>
      <c r="I11" s="19"/>
      <c r="J11" s="19"/>
      <c r="K11" s="19"/>
      <c r="L11" s="19"/>
      <c r="M11" s="19" t="s">
        <v>95</v>
      </c>
      <c r="N11" s="19" t="s">
        <v>119</v>
      </c>
      <c r="O11" s="19">
        <v>342583</v>
      </c>
    </row>
    <row r="12" spans="1:15" x14ac:dyDescent="0.25">
      <c r="A12" s="19" t="s">
        <v>110</v>
      </c>
      <c r="B12" s="19" t="s">
        <v>87</v>
      </c>
      <c r="C12" s="19" t="s">
        <v>111</v>
      </c>
      <c r="D12" s="19" t="s">
        <v>111</v>
      </c>
      <c r="E12" s="19" t="s">
        <v>115</v>
      </c>
      <c r="F12" s="19">
        <v>18398</v>
      </c>
      <c r="G12" s="19"/>
      <c r="H12" s="19"/>
      <c r="I12" s="19"/>
      <c r="J12" s="19"/>
      <c r="K12" s="19"/>
      <c r="L12" s="19"/>
      <c r="M12" s="19" t="s">
        <v>95</v>
      </c>
      <c r="N12" s="19" t="s">
        <v>119</v>
      </c>
      <c r="O12" s="19">
        <v>342583</v>
      </c>
    </row>
    <row r="13" spans="1:15" x14ac:dyDescent="0.25">
      <c r="A13" s="19" t="s">
        <v>110</v>
      </c>
      <c r="B13" s="19" t="s">
        <v>87</v>
      </c>
      <c r="C13" s="19" t="s">
        <v>111</v>
      </c>
      <c r="D13" s="19" t="s">
        <v>111</v>
      </c>
      <c r="E13" s="19" t="s">
        <v>116</v>
      </c>
      <c r="F13" s="19">
        <v>18398</v>
      </c>
      <c r="G13" s="19"/>
      <c r="H13" s="19"/>
      <c r="I13" s="19"/>
      <c r="J13" s="19"/>
      <c r="K13" s="19"/>
      <c r="L13" s="19"/>
      <c r="M13" s="19" t="s">
        <v>95</v>
      </c>
      <c r="N13" s="19" t="s">
        <v>119</v>
      </c>
      <c r="O13" s="19">
        <v>342583</v>
      </c>
    </row>
    <row r="14" spans="1:15" x14ac:dyDescent="0.25">
      <c r="A14" s="19" t="s">
        <v>110</v>
      </c>
      <c r="B14" s="19" t="s">
        <v>87</v>
      </c>
      <c r="C14" s="19" t="s">
        <v>111</v>
      </c>
      <c r="D14" s="19" t="s">
        <v>111</v>
      </c>
      <c r="E14" s="19" t="s">
        <v>117</v>
      </c>
      <c r="F14" s="19">
        <v>18398</v>
      </c>
      <c r="G14" s="19"/>
      <c r="H14" s="19"/>
      <c r="I14" s="19"/>
      <c r="J14" s="19"/>
      <c r="K14" s="19"/>
      <c r="L14" s="19"/>
      <c r="M14" s="19" t="s">
        <v>95</v>
      </c>
      <c r="N14" s="19" t="s">
        <v>119</v>
      </c>
      <c r="O14" s="19">
        <v>342583</v>
      </c>
    </row>
    <row r="15" spans="1:15" x14ac:dyDescent="0.25">
      <c r="A15" s="19" t="s">
        <v>110</v>
      </c>
      <c r="B15" s="19" t="s">
        <v>87</v>
      </c>
      <c r="C15" s="19" t="s">
        <v>111</v>
      </c>
      <c r="D15" s="19" t="s">
        <v>111</v>
      </c>
      <c r="E15" s="19" t="s">
        <v>118</v>
      </c>
      <c r="F15" s="19">
        <v>18398</v>
      </c>
      <c r="G15" s="19"/>
      <c r="H15" s="19"/>
      <c r="I15" s="19"/>
      <c r="J15" s="19"/>
      <c r="K15" s="19"/>
      <c r="L15" s="19"/>
      <c r="M15" s="19" t="s">
        <v>95</v>
      </c>
      <c r="N15" s="19" t="s">
        <v>119</v>
      </c>
      <c r="O15" s="19">
        <v>342583</v>
      </c>
    </row>
    <row r="16" spans="1:15" x14ac:dyDescent="0.25">
      <c r="A16" s="19" t="s">
        <v>110</v>
      </c>
      <c r="B16" s="19" t="s">
        <v>87</v>
      </c>
      <c r="C16" s="19" t="s">
        <v>111</v>
      </c>
      <c r="D16" s="19" t="s">
        <v>111</v>
      </c>
      <c r="E16" s="19" t="s">
        <v>120</v>
      </c>
      <c r="F16" s="19">
        <v>18399</v>
      </c>
      <c r="G16" s="19"/>
      <c r="H16" s="19"/>
      <c r="I16" s="19"/>
      <c r="J16" s="19"/>
      <c r="K16" s="19"/>
      <c r="L16" s="19"/>
      <c r="M16" s="19" t="s">
        <v>95</v>
      </c>
      <c r="N16" s="19" t="s">
        <v>119</v>
      </c>
      <c r="O16" s="19">
        <v>342586</v>
      </c>
    </row>
    <row r="17" spans="1:15" x14ac:dyDescent="0.25">
      <c r="A17" s="19" t="s">
        <v>110</v>
      </c>
      <c r="B17" s="19" t="s">
        <v>87</v>
      </c>
      <c r="C17" s="19" t="s">
        <v>111</v>
      </c>
      <c r="D17" s="19" t="s">
        <v>111</v>
      </c>
      <c r="E17" s="19" t="s">
        <v>121</v>
      </c>
      <c r="F17" s="19">
        <v>18399</v>
      </c>
      <c r="G17" s="19"/>
      <c r="H17" s="19"/>
      <c r="I17" s="19"/>
      <c r="J17" s="19"/>
      <c r="K17" s="19"/>
      <c r="L17" s="19"/>
      <c r="M17" s="19" t="s">
        <v>95</v>
      </c>
      <c r="N17" s="19" t="s">
        <v>119</v>
      </c>
      <c r="O17" s="19">
        <v>342586</v>
      </c>
    </row>
    <row r="18" spans="1:15" x14ac:dyDescent="0.25">
      <c r="A18" s="19" t="s">
        <v>110</v>
      </c>
      <c r="B18" s="19" t="s">
        <v>87</v>
      </c>
      <c r="C18" s="19" t="s">
        <v>111</v>
      </c>
      <c r="D18" s="19" t="s">
        <v>111</v>
      </c>
      <c r="E18" s="19" t="s">
        <v>122</v>
      </c>
      <c r="F18" s="19">
        <v>18399</v>
      </c>
      <c r="G18" s="19"/>
      <c r="H18" s="19"/>
      <c r="I18" s="19"/>
      <c r="J18" s="19"/>
      <c r="K18" s="19"/>
      <c r="L18" s="19"/>
      <c r="M18" s="19" t="s">
        <v>95</v>
      </c>
      <c r="N18" s="19" t="s">
        <v>119</v>
      </c>
      <c r="O18" s="19">
        <v>342586</v>
      </c>
    </row>
    <row r="19" spans="1:15" x14ac:dyDescent="0.25">
      <c r="A19" s="19" t="s">
        <v>110</v>
      </c>
      <c r="B19" s="19" t="s">
        <v>87</v>
      </c>
      <c r="C19" s="19" t="s">
        <v>111</v>
      </c>
      <c r="D19" s="19" t="s">
        <v>111</v>
      </c>
      <c r="E19" s="19" t="s">
        <v>123</v>
      </c>
      <c r="F19" s="19">
        <v>18977</v>
      </c>
      <c r="G19" s="19"/>
      <c r="H19" s="19"/>
      <c r="I19" s="19"/>
      <c r="J19" s="19"/>
      <c r="K19" s="19"/>
      <c r="L19" s="19"/>
      <c r="M19" s="19" t="s">
        <v>95</v>
      </c>
      <c r="N19" s="19" t="s">
        <v>119</v>
      </c>
      <c r="O19" s="19">
        <v>444304</v>
      </c>
    </row>
    <row r="20" spans="1:15" x14ac:dyDescent="0.25">
      <c r="A20" s="19" t="s">
        <v>110</v>
      </c>
      <c r="B20" s="19" t="s">
        <v>87</v>
      </c>
      <c r="C20" s="19" t="s">
        <v>111</v>
      </c>
      <c r="D20" s="19" t="s">
        <v>111</v>
      </c>
      <c r="E20" s="19" t="s">
        <v>124</v>
      </c>
      <c r="F20" s="19">
        <v>18977</v>
      </c>
      <c r="G20" s="19"/>
      <c r="H20" s="19"/>
      <c r="I20" s="19"/>
      <c r="J20" s="19"/>
      <c r="K20" s="19"/>
      <c r="L20" s="19"/>
      <c r="M20" s="19" t="s">
        <v>95</v>
      </c>
      <c r="N20" s="19" t="s">
        <v>119</v>
      </c>
      <c r="O20" s="19">
        <v>444304</v>
      </c>
    </row>
    <row r="21" spans="1:15" x14ac:dyDescent="0.25">
      <c r="A21" s="19" t="s">
        <v>110</v>
      </c>
      <c r="B21" s="19" t="s">
        <v>87</v>
      </c>
      <c r="C21" s="19" t="s">
        <v>111</v>
      </c>
      <c r="D21" s="19" t="s">
        <v>111</v>
      </c>
      <c r="E21" s="19" t="s">
        <v>125</v>
      </c>
      <c r="F21" s="19">
        <v>18977</v>
      </c>
      <c r="G21" s="19"/>
      <c r="H21" s="19"/>
      <c r="I21" s="19"/>
      <c r="J21" s="19"/>
      <c r="K21" s="19"/>
      <c r="L21" s="19"/>
      <c r="M21" s="19" t="s">
        <v>95</v>
      </c>
      <c r="N21" s="19" t="s">
        <v>119</v>
      </c>
      <c r="O21" s="19">
        <v>444304</v>
      </c>
    </row>
    <row r="22" spans="1:15" x14ac:dyDescent="0.25">
      <c r="A22" s="19" t="s">
        <v>129</v>
      </c>
      <c r="B22" s="19" t="s">
        <v>87</v>
      </c>
      <c r="C22" s="19" t="s">
        <v>111</v>
      </c>
      <c r="D22" s="19" t="s">
        <v>111</v>
      </c>
      <c r="E22" s="19" t="s">
        <v>126</v>
      </c>
      <c r="F22" s="19">
        <v>20333</v>
      </c>
      <c r="G22" s="19"/>
      <c r="H22" s="19"/>
      <c r="I22" s="19"/>
      <c r="J22" s="19"/>
      <c r="K22" s="19"/>
      <c r="L22" s="19"/>
      <c r="M22" s="19" t="s">
        <v>95</v>
      </c>
      <c r="N22" s="19" t="s">
        <v>119</v>
      </c>
      <c r="O22" s="19">
        <v>450371</v>
      </c>
    </row>
    <row r="23" spans="1:15" x14ac:dyDescent="0.25">
      <c r="A23" s="19" t="s">
        <v>129</v>
      </c>
      <c r="B23" s="19" t="s">
        <v>87</v>
      </c>
      <c r="C23" s="19" t="s">
        <v>111</v>
      </c>
      <c r="D23" s="19" t="s">
        <v>111</v>
      </c>
      <c r="E23" s="19" t="s">
        <v>127</v>
      </c>
      <c r="F23" s="19">
        <v>20333</v>
      </c>
      <c r="G23" s="19"/>
      <c r="H23" s="19"/>
      <c r="I23" s="19"/>
      <c r="J23" s="19"/>
      <c r="K23" s="19"/>
      <c r="L23" s="19"/>
      <c r="M23" s="19" t="s">
        <v>95</v>
      </c>
      <c r="N23" s="19" t="s">
        <v>119</v>
      </c>
      <c r="O23" s="19">
        <v>450371</v>
      </c>
    </row>
    <row r="24" spans="1:15" x14ac:dyDescent="0.25">
      <c r="A24" s="19" t="s">
        <v>129</v>
      </c>
      <c r="B24" s="19" t="s">
        <v>87</v>
      </c>
      <c r="C24" s="19" t="s">
        <v>111</v>
      </c>
      <c r="D24" s="19" t="s">
        <v>111</v>
      </c>
      <c r="E24" s="19" t="s">
        <v>128</v>
      </c>
      <c r="F24" s="19">
        <v>20333</v>
      </c>
      <c r="G24" s="19"/>
      <c r="H24" s="19"/>
      <c r="I24" s="19"/>
      <c r="J24" s="19"/>
      <c r="K24" s="19"/>
      <c r="L24" s="19"/>
      <c r="M24" s="19" t="s">
        <v>95</v>
      </c>
      <c r="N24" s="19" t="s">
        <v>119</v>
      </c>
      <c r="O24" s="19">
        <v>450371</v>
      </c>
    </row>
    <row r="25" spans="1:15" x14ac:dyDescent="0.25">
      <c r="A25" s="19" t="s">
        <v>135</v>
      </c>
      <c r="B25" s="19" t="s">
        <v>87</v>
      </c>
      <c r="C25" s="19" t="s">
        <v>137</v>
      </c>
      <c r="D25" s="19" t="s">
        <v>137</v>
      </c>
      <c r="E25" s="19" t="s">
        <v>130</v>
      </c>
      <c r="F25" s="19" t="s">
        <v>131</v>
      </c>
      <c r="G25" s="19"/>
      <c r="H25" s="19"/>
      <c r="I25" s="19"/>
      <c r="J25" s="19"/>
      <c r="K25" s="19"/>
      <c r="L25" s="19"/>
      <c r="M25" s="19" t="s">
        <v>132</v>
      </c>
      <c r="N25" s="19" t="s">
        <v>89</v>
      </c>
      <c r="O25" s="19">
        <v>393571</v>
      </c>
    </row>
    <row r="26" spans="1:15" x14ac:dyDescent="0.25">
      <c r="A26" s="19" t="s">
        <v>135</v>
      </c>
      <c r="B26" s="19" t="s">
        <v>87</v>
      </c>
      <c r="C26" s="19" t="s">
        <v>137</v>
      </c>
      <c r="D26" s="19" t="s">
        <v>137</v>
      </c>
      <c r="E26" s="19" t="s">
        <v>134</v>
      </c>
      <c r="F26" s="19" t="s">
        <v>131</v>
      </c>
      <c r="G26" s="19"/>
      <c r="H26" s="19"/>
      <c r="I26" s="19"/>
      <c r="J26" s="19"/>
      <c r="K26" s="19"/>
      <c r="L26" s="19"/>
      <c r="M26" s="19" t="s">
        <v>132</v>
      </c>
      <c r="N26" s="19" t="s">
        <v>89</v>
      </c>
      <c r="O26" s="19">
        <v>393571</v>
      </c>
    </row>
    <row r="27" spans="1:15" x14ac:dyDescent="0.25">
      <c r="A27" s="19" t="s">
        <v>135</v>
      </c>
      <c r="B27" s="19" t="s">
        <v>87</v>
      </c>
      <c r="C27" s="19" t="s">
        <v>137</v>
      </c>
      <c r="D27" s="19" t="s">
        <v>137</v>
      </c>
      <c r="E27" s="19" t="s">
        <v>133</v>
      </c>
      <c r="F27" s="19">
        <v>17226</v>
      </c>
      <c r="G27" s="19"/>
      <c r="H27" s="19"/>
      <c r="I27" s="19"/>
      <c r="J27" s="19"/>
      <c r="K27" s="19"/>
      <c r="L27" s="19"/>
      <c r="M27" s="19" t="s">
        <v>132</v>
      </c>
      <c r="N27" s="19" t="s">
        <v>89</v>
      </c>
      <c r="O27" s="19">
        <v>463283</v>
      </c>
    </row>
    <row r="28" spans="1:15" x14ac:dyDescent="0.25">
      <c r="A28" s="19" t="s">
        <v>129</v>
      </c>
      <c r="B28" s="19" t="s">
        <v>87</v>
      </c>
      <c r="C28" s="19" t="s">
        <v>137</v>
      </c>
      <c r="D28" s="19" t="s">
        <v>137</v>
      </c>
      <c r="E28" s="19" t="s">
        <v>182</v>
      </c>
      <c r="F28" s="19">
        <v>20664</v>
      </c>
      <c r="G28" s="19"/>
      <c r="H28" s="19"/>
      <c r="I28" s="19"/>
      <c r="J28" s="19"/>
      <c r="K28" s="19"/>
      <c r="L28" s="19"/>
      <c r="M28" s="19" t="s">
        <v>132</v>
      </c>
      <c r="N28" s="19" t="s">
        <v>89</v>
      </c>
      <c r="O28" s="19">
        <v>478874</v>
      </c>
    </row>
    <row r="29" spans="1:15" x14ac:dyDescent="0.25">
      <c r="A29" s="19" t="s">
        <v>98</v>
      </c>
      <c r="B29" s="19" t="s">
        <v>87</v>
      </c>
      <c r="C29" s="19" t="s">
        <v>137</v>
      </c>
      <c r="D29" s="19" t="s">
        <v>137</v>
      </c>
      <c r="E29" s="19" t="s">
        <v>136</v>
      </c>
      <c r="F29" s="19">
        <v>15682</v>
      </c>
      <c r="G29" s="19"/>
      <c r="H29" s="19"/>
      <c r="I29" s="19"/>
      <c r="J29" s="19"/>
      <c r="K29" s="19"/>
      <c r="L29" s="19"/>
      <c r="M29" s="19" t="s">
        <v>132</v>
      </c>
      <c r="N29" s="19" t="s">
        <v>89</v>
      </c>
      <c r="O29" s="19">
        <v>338666</v>
      </c>
    </row>
    <row r="30" spans="1:15" x14ac:dyDescent="0.25">
      <c r="A30" s="19" t="s">
        <v>88</v>
      </c>
      <c r="B30" s="19" t="s">
        <v>87</v>
      </c>
      <c r="C30" s="19" t="s">
        <v>143</v>
      </c>
      <c r="D30" s="19" t="s">
        <v>143</v>
      </c>
      <c r="E30" s="19" t="s">
        <v>138</v>
      </c>
      <c r="F30" s="19">
        <v>22459</v>
      </c>
      <c r="G30" s="19"/>
      <c r="H30" s="19"/>
      <c r="I30" s="19"/>
      <c r="J30" s="19"/>
      <c r="K30" s="19"/>
      <c r="L30" s="19"/>
      <c r="M30" s="19" t="s">
        <v>142</v>
      </c>
      <c r="N30" s="19" t="s">
        <v>99</v>
      </c>
      <c r="O30" s="19" t="s">
        <v>140</v>
      </c>
    </row>
    <row r="31" spans="1:15" x14ac:dyDescent="0.25">
      <c r="A31" s="19" t="s">
        <v>88</v>
      </c>
      <c r="B31" s="19" t="s">
        <v>87</v>
      </c>
      <c r="C31" s="19" t="s">
        <v>143</v>
      </c>
      <c r="D31" s="19" t="s">
        <v>143</v>
      </c>
      <c r="E31" s="19" t="s">
        <v>139</v>
      </c>
      <c r="F31" s="19">
        <v>22459</v>
      </c>
      <c r="G31" s="19"/>
      <c r="H31" s="19"/>
      <c r="I31" s="19"/>
      <c r="J31" s="19"/>
      <c r="K31" s="19"/>
      <c r="L31" s="19"/>
      <c r="M31" s="19" t="s">
        <v>142</v>
      </c>
      <c r="N31" s="19" t="s">
        <v>99</v>
      </c>
      <c r="O31" s="19" t="s">
        <v>141</v>
      </c>
    </row>
    <row r="32" spans="1:15" x14ac:dyDescent="0.25">
      <c r="A32" s="19" t="s">
        <v>93</v>
      </c>
      <c r="B32" s="19" t="s">
        <v>87</v>
      </c>
      <c r="C32" s="19" t="s">
        <v>146</v>
      </c>
      <c r="D32" s="19" t="s">
        <v>146</v>
      </c>
      <c r="E32" s="19" t="s">
        <v>144</v>
      </c>
      <c r="F32" s="19">
        <v>19753</v>
      </c>
      <c r="G32" s="19"/>
      <c r="H32" s="19"/>
      <c r="I32" s="19"/>
      <c r="J32" s="19"/>
      <c r="K32" s="19"/>
      <c r="L32" s="19"/>
      <c r="M32" s="19" t="s">
        <v>95</v>
      </c>
      <c r="N32" s="19" t="s">
        <v>91</v>
      </c>
      <c r="O32" s="19">
        <v>380771</v>
      </c>
    </row>
    <row r="33" spans="1:15" x14ac:dyDescent="0.25">
      <c r="A33" s="19" t="s">
        <v>93</v>
      </c>
      <c r="B33" s="19" t="s">
        <v>87</v>
      </c>
      <c r="C33" s="19" t="s">
        <v>146</v>
      </c>
      <c r="D33" s="19" t="s">
        <v>146</v>
      </c>
      <c r="E33" s="19" t="s">
        <v>145</v>
      </c>
      <c r="F33" s="19">
        <v>19753</v>
      </c>
      <c r="G33" s="19"/>
      <c r="H33" s="19"/>
      <c r="I33" s="19"/>
      <c r="J33" s="19"/>
      <c r="K33" s="19"/>
      <c r="L33" s="19"/>
      <c r="M33" s="19" t="s">
        <v>92</v>
      </c>
      <c r="N33" s="19" t="s">
        <v>91</v>
      </c>
      <c r="O33" s="19">
        <v>380771</v>
      </c>
    </row>
    <row r="34" spans="1:15" x14ac:dyDescent="0.25">
      <c r="A34" s="19" t="s">
        <v>88</v>
      </c>
      <c r="B34" s="19" t="s">
        <v>87</v>
      </c>
      <c r="C34" s="19" t="s">
        <v>150</v>
      </c>
      <c r="D34" s="19" t="s">
        <v>45</v>
      </c>
      <c r="E34" s="19" t="s">
        <v>147</v>
      </c>
      <c r="F34" s="19" t="s">
        <v>148</v>
      </c>
      <c r="G34" s="19"/>
      <c r="H34" s="19"/>
      <c r="I34" s="19"/>
      <c r="J34" s="19"/>
      <c r="K34" s="19"/>
      <c r="L34" s="19"/>
      <c r="M34" s="19" t="s">
        <v>92</v>
      </c>
      <c r="N34" s="19" t="s">
        <v>99</v>
      </c>
      <c r="O34" s="19" t="s">
        <v>149</v>
      </c>
    </row>
    <row r="35" spans="1:15" x14ac:dyDescent="0.25">
      <c r="A35" s="19" t="s">
        <v>88</v>
      </c>
      <c r="B35" s="19" t="s">
        <v>87</v>
      </c>
      <c r="C35" s="24" t="s">
        <v>43</v>
      </c>
      <c r="D35" s="24" t="s">
        <v>43</v>
      </c>
      <c r="E35" s="19" t="s">
        <v>151</v>
      </c>
      <c r="F35" s="19">
        <v>15468</v>
      </c>
      <c r="G35" s="19"/>
      <c r="H35" s="19"/>
      <c r="I35" s="19"/>
      <c r="J35" s="19"/>
      <c r="K35" s="19"/>
      <c r="L35" s="19"/>
      <c r="M35" s="19" t="s">
        <v>152</v>
      </c>
      <c r="N35" s="19" t="s">
        <v>153</v>
      </c>
      <c r="O35" s="19" t="s">
        <v>154</v>
      </c>
    </row>
    <row r="36" spans="1:15" x14ac:dyDescent="0.25">
      <c r="A36" s="19" t="s">
        <v>156</v>
      </c>
      <c r="B36" s="19" t="s">
        <v>87</v>
      </c>
      <c r="C36" s="24" t="s">
        <v>56</v>
      </c>
      <c r="D36" s="24" t="s">
        <v>56</v>
      </c>
      <c r="E36" s="19" t="s">
        <v>155</v>
      </c>
      <c r="F36" s="19">
        <v>17479</v>
      </c>
      <c r="G36" s="19"/>
      <c r="H36" s="19"/>
      <c r="I36" s="19"/>
      <c r="J36" s="19"/>
      <c r="K36" s="19"/>
      <c r="L36" s="19"/>
      <c r="M36" s="19" t="s">
        <v>158</v>
      </c>
      <c r="N36" s="19" t="s">
        <v>157</v>
      </c>
      <c r="O36" s="19"/>
    </row>
    <row r="37" spans="1:15" ht="15.75" customHeight="1" x14ac:dyDescent="0.25">
      <c r="A37" s="19" t="s">
        <v>164</v>
      </c>
      <c r="B37" s="19" t="s">
        <v>87</v>
      </c>
      <c r="C37" s="24" t="s">
        <v>17</v>
      </c>
      <c r="D37" s="24">
        <v>360</v>
      </c>
      <c r="E37" s="19" t="s">
        <v>159</v>
      </c>
      <c r="F37" s="19">
        <v>18224</v>
      </c>
      <c r="G37" s="19"/>
      <c r="H37" s="19"/>
      <c r="I37" s="19"/>
      <c r="J37" s="19"/>
      <c r="K37" s="19"/>
      <c r="L37" s="19"/>
      <c r="M37" s="19" t="s">
        <v>95</v>
      </c>
      <c r="N37" s="19" t="s">
        <v>89</v>
      </c>
      <c r="O37" s="19">
        <v>341540</v>
      </c>
    </row>
    <row r="38" spans="1:15" x14ac:dyDescent="0.25">
      <c r="A38" s="19" t="s">
        <v>93</v>
      </c>
      <c r="B38" s="19" t="s">
        <v>87</v>
      </c>
      <c r="C38" s="24" t="s">
        <v>17</v>
      </c>
      <c r="D38" s="24">
        <v>360</v>
      </c>
      <c r="E38" s="19" t="s">
        <v>162</v>
      </c>
      <c r="F38" s="19">
        <v>17072</v>
      </c>
      <c r="G38" s="19"/>
      <c r="H38" s="19"/>
      <c r="I38" s="19"/>
      <c r="J38" s="19"/>
      <c r="K38" s="19"/>
      <c r="L38" s="19"/>
      <c r="M38" s="19" t="s">
        <v>92</v>
      </c>
      <c r="N38" s="19" t="s">
        <v>160</v>
      </c>
      <c r="O38" s="19">
        <v>340425</v>
      </c>
    </row>
    <row r="39" spans="1:15" x14ac:dyDescent="0.25">
      <c r="A39" s="19" t="s">
        <v>88</v>
      </c>
      <c r="B39" s="19" t="s">
        <v>87</v>
      </c>
      <c r="C39" s="24" t="s">
        <v>17</v>
      </c>
      <c r="D39" s="24">
        <v>360</v>
      </c>
      <c r="E39" s="19" t="s">
        <v>161</v>
      </c>
      <c r="F39" s="19">
        <v>18224</v>
      </c>
      <c r="G39" s="19"/>
      <c r="H39" s="19"/>
      <c r="I39" s="19"/>
      <c r="J39" s="19"/>
      <c r="K39" s="19"/>
      <c r="L39" s="19"/>
      <c r="M39" s="19" t="s">
        <v>95</v>
      </c>
      <c r="N39" s="19" t="s">
        <v>89</v>
      </c>
      <c r="O39" s="19">
        <v>342552</v>
      </c>
    </row>
    <row r="40" spans="1:15" x14ac:dyDescent="0.25">
      <c r="A40" s="19" t="s">
        <v>165</v>
      </c>
      <c r="B40" s="19" t="s">
        <v>87</v>
      </c>
      <c r="C40" s="24" t="s">
        <v>17</v>
      </c>
      <c r="D40" s="24">
        <v>360</v>
      </c>
      <c r="E40" s="19" t="s">
        <v>163</v>
      </c>
      <c r="F40" s="19">
        <v>15340</v>
      </c>
      <c r="G40" s="19"/>
      <c r="H40" s="19"/>
      <c r="I40" s="19"/>
      <c r="J40" s="19"/>
      <c r="K40" s="19"/>
      <c r="L40" s="19"/>
      <c r="M40" s="19" t="s">
        <v>92</v>
      </c>
      <c r="N40" s="19" t="s">
        <v>160</v>
      </c>
      <c r="O40" s="19">
        <v>339034</v>
      </c>
    </row>
    <row r="41" spans="1:15" ht="14.25" customHeight="1" x14ac:dyDescent="0.25">
      <c r="A41" s="19" t="s">
        <v>164</v>
      </c>
      <c r="B41" s="19" t="s">
        <v>87</v>
      </c>
      <c r="C41" s="24" t="s">
        <v>17</v>
      </c>
      <c r="D41" s="24" t="s">
        <v>169</v>
      </c>
      <c r="E41" s="19" t="s">
        <v>166</v>
      </c>
      <c r="F41" s="19">
        <v>18224</v>
      </c>
      <c r="G41" s="19"/>
      <c r="H41" s="19"/>
      <c r="I41" s="19"/>
      <c r="J41" s="19"/>
      <c r="K41" s="19"/>
      <c r="L41" s="19"/>
      <c r="M41" s="19" t="s">
        <v>95</v>
      </c>
      <c r="N41" s="19" t="s">
        <v>89</v>
      </c>
      <c r="O41" s="19">
        <v>357323</v>
      </c>
    </row>
    <row r="42" spans="1:15" x14ac:dyDescent="0.25">
      <c r="A42" s="19" t="s">
        <v>172</v>
      </c>
      <c r="B42" s="19" t="s">
        <v>87</v>
      </c>
      <c r="C42" s="24" t="s">
        <v>17</v>
      </c>
      <c r="D42" s="24" t="s">
        <v>169</v>
      </c>
      <c r="E42" s="19" t="s">
        <v>167</v>
      </c>
      <c r="F42" s="19">
        <v>23794</v>
      </c>
      <c r="G42" s="19"/>
      <c r="H42" s="19"/>
      <c r="I42" s="19"/>
      <c r="J42" s="19"/>
      <c r="K42" s="19"/>
      <c r="L42" s="19"/>
      <c r="M42" s="19" t="s">
        <v>171</v>
      </c>
      <c r="N42" s="19" t="s">
        <v>160</v>
      </c>
      <c r="O42" s="19">
        <v>570645</v>
      </c>
    </row>
    <row r="43" spans="1:15" x14ac:dyDescent="0.25">
      <c r="A43" s="19" t="s">
        <v>172</v>
      </c>
      <c r="B43" s="19" t="s">
        <v>87</v>
      </c>
      <c r="C43" s="24" t="s">
        <v>17</v>
      </c>
      <c r="D43" s="24" t="s">
        <v>169</v>
      </c>
      <c r="E43" s="19" t="s">
        <v>168</v>
      </c>
      <c r="F43" s="19">
        <v>23794</v>
      </c>
      <c r="G43" s="19"/>
      <c r="H43" s="19"/>
      <c r="I43" s="19"/>
      <c r="J43" s="19"/>
      <c r="K43" s="19"/>
      <c r="L43" s="19"/>
      <c r="M43" s="19" t="s">
        <v>171</v>
      </c>
      <c r="N43" s="19" t="s">
        <v>160</v>
      </c>
      <c r="O43" s="19">
        <v>570645</v>
      </c>
    </row>
    <row r="44" spans="1:15" x14ac:dyDescent="0.25">
      <c r="A44" s="19" t="s">
        <v>165</v>
      </c>
      <c r="B44" s="19" t="s">
        <v>87</v>
      </c>
      <c r="C44" s="24" t="s">
        <v>17</v>
      </c>
      <c r="D44" s="24" t="s">
        <v>169</v>
      </c>
      <c r="E44" s="19" t="s">
        <v>170</v>
      </c>
      <c r="F44" s="19">
        <v>15087</v>
      </c>
      <c r="G44" s="19"/>
      <c r="H44" s="19"/>
      <c r="I44" s="19"/>
      <c r="J44" s="19"/>
      <c r="K44" s="19"/>
      <c r="L44" s="19"/>
      <c r="M44" s="19" t="s">
        <v>171</v>
      </c>
      <c r="N44" s="19" t="s">
        <v>160</v>
      </c>
      <c r="O44" s="19">
        <v>344415</v>
      </c>
    </row>
    <row r="45" spans="1:15" x14ac:dyDescent="0.25">
      <c r="A45" s="19" t="s">
        <v>164</v>
      </c>
      <c r="B45" s="19" t="s">
        <v>87</v>
      </c>
      <c r="C45" s="24" t="s">
        <v>17</v>
      </c>
      <c r="D45" s="24" t="s">
        <v>178</v>
      </c>
      <c r="E45" s="19" t="s">
        <v>174</v>
      </c>
      <c r="F45" s="19">
        <v>18224</v>
      </c>
      <c r="G45" s="19"/>
      <c r="H45" s="19"/>
      <c r="I45" s="19"/>
      <c r="J45" s="19"/>
      <c r="K45" s="19"/>
      <c r="L45" s="19"/>
      <c r="M45" s="19" t="s">
        <v>95</v>
      </c>
      <c r="N45" s="19" t="s">
        <v>89</v>
      </c>
      <c r="O45" s="19">
        <v>341540</v>
      </c>
    </row>
    <row r="46" spans="1:15" x14ac:dyDescent="0.25">
      <c r="A46" s="19" t="s">
        <v>179</v>
      </c>
      <c r="B46" s="19" t="s">
        <v>87</v>
      </c>
      <c r="C46" s="24" t="s">
        <v>17</v>
      </c>
      <c r="D46" s="24" t="s">
        <v>178</v>
      </c>
      <c r="E46" s="19" t="s">
        <v>173</v>
      </c>
      <c r="F46" s="19">
        <v>15365</v>
      </c>
      <c r="G46" s="19"/>
      <c r="H46" s="19"/>
      <c r="I46" s="19"/>
      <c r="J46" s="19"/>
      <c r="K46" s="19"/>
      <c r="L46" s="19"/>
      <c r="M46" s="19" t="s">
        <v>92</v>
      </c>
      <c r="N46" s="19" t="s">
        <v>89</v>
      </c>
      <c r="O46" s="19">
        <v>339043</v>
      </c>
    </row>
    <row r="47" spans="1:15" x14ac:dyDescent="0.25">
      <c r="A47" s="19" t="s">
        <v>179</v>
      </c>
      <c r="B47" s="19" t="s">
        <v>87</v>
      </c>
      <c r="C47" s="24" t="s">
        <v>17</v>
      </c>
      <c r="D47" s="24" t="s">
        <v>178</v>
      </c>
      <c r="E47" s="19" t="s">
        <v>175</v>
      </c>
      <c r="F47" s="19">
        <v>15365</v>
      </c>
      <c r="G47" s="19"/>
      <c r="H47" s="19"/>
      <c r="I47" s="19"/>
      <c r="J47" s="19"/>
      <c r="K47" s="19"/>
      <c r="L47" s="19"/>
      <c r="M47" s="19" t="s">
        <v>92</v>
      </c>
      <c r="N47" s="19" t="s">
        <v>89</v>
      </c>
      <c r="O47" s="19">
        <v>339043</v>
      </c>
    </row>
    <row r="48" spans="1:15" x14ac:dyDescent="0.25">
      <c r="A48" s="19" t="s">
        <v>180</v>
      </c>
      <c r="B48" s="19" t="s">
        <v>87</v>
      </c>
      <c r="C48" s="24" t="s">
        <v>17</v>
      </c>
      <c r="D48" s="24" t="s">
        <v>178</v>
      </c>
      <c r="E48" s="19" t="s">
        <v>176</v>
      </c>
      <c r="F48" s="19" t="s">
        <v>177</v>
      </c>
      <c r="G48" s="19"/>
      <c r="H48" s="19"/>
      <c r="I48" s="19"/>
      <c r="J48" s="19"/>
      <c r="K48" s="19"/>
      <c r="L48" s="19"/>
      <c r="M48" s="19" t="s">
        <v>92</v>
      </c>
      <c r="N48" s="19" t="s">
        <v>89</v>
      </c>
      <c r="O48" s="19">
        <v>341014</v>
      </c>
    </row>
    <row r="49" spans="1:15" x14ac:dyDescent="0.25">
      <c r="A49" s="19" t="s">
        <v>88</v>
      </c>
      <c r="B49" s="19" t="s">
        <v>87</v>
      </c>
      <c r="C49" s="24" t="s">
        <v>105</v>
      </c>
      <c r="D49" s="24" t="s">
        <v>188</v>
      </c>
      <c r="E49" s="19" t="s">
        <v>183</v>
      </c>
      <c r="F49" s="19">
        <v>19468</v>
      </c>
      <c r="G49" s="19"/>
      <c r="H49" s="19"/>
      <c r="I49" s="19"/>
      <c r="J49" s="19"/>
      <c r="K49" s="19"/>
      <c r="L49" s="19"/>
      <c r="M49" s="19" t="s">
        <v>92</v>
      </c>
      <c r="N49" s="19" t="s">
        <v>99</v>
      </c>
      <c r="O49" s="19"/>
    </row>
    <row r="50" spans="1:15" x14ac:dyDescent="0.25">
      <c r="A50" s="19" t="s">
        <v>88</v>
      </c>
      <c r="B50" s="19" t="s">
        <v>87</v>
      </c>
      <c r="C50" s="24" t="s">
        <v>105</v>
      </c>
      <c r="D50" s="24" t="s">
        <v>188</v>
      </c>
      <c r="E50" s="19" t="s">
        <v>184</v>
      </c>
      <c r="F50" s="19">
        <v>19468</v>
      </c>
      <c r="G50" s="19"/>
      <c r="H50" s="19"/>
      <c r="I50" s="19"/>
      <c r="J50" s="19"/>
      <c r="K50" s="19"/>
      <c r="L50" s="19"/>
      <c r="M50" s="19" t="s">
        <v>92</v>
      </c>
      <c r="N50" s="19" t="s">
        <v>99</v>
      </c>
      <c r="O50" s="19"/>
    </row>
    <row r="51" spans="1:15" x14ac:dyDescent="0.25">
      <c r="A51" s="19" t="s">
        <v>88</v>
      </c>
      <c r="B51" s="19" t="s">
        <v>87</v>
      </c>
      <c r="C51" s="24" t="s">
        <v>105</v>
      </c>
      <c r="D51" s="24" t="s">
        <v>188</v>
      </c>
      <c r="E51" s="19" t="s">
        <v>185</v>
      </c>
      <c r="F51" s="19">
        <v>19468</v>
      </c>
      <c r="G51" s="19"/>
      <c r="H51" s="19"/>
      <c r="I51" s="19"/>
      <c r="J51" s="19"/>
      <c r="K51" s="19"/>
      <c r="L51" s="19"/>
      <c r="M51" s="19" t="s">
        <v>92</v>
      </c>
      <c r="N51" s="19" t="s">
        <v>99</v>
      </c>
      <c r="O51" s="19"/>
    </row>
    <row r="52" spans="1:15" x14ac:dyDescent="0.25">
      <c r="A52" s="19" t="s">
        <v>88</v>
      </c>
      <c r="B52" s="19" t="s">
        <v>87</v>
      </c>
      <c r="C52" s="24" t="s">
        <v>105</v>
      </c>
      <c r="D52" s="24" t="s">
        <v>188</v>
      </c>
      <c r="E52" s="19" t="s">
        <v>186</v>
      </c>
      <c r="F52" s="19">
        <v>19468</v>
      </c>
      <c r="G52" s="19"/>
      <c r="H52" s="19"/>
      <c r="I52" s="19"/>
      <c r="J52" s="19"/>
      <c r="K52" s="19"/>
      <c r="L52" s="19"/>
      <c r="M52" s="19" t="s">
        <v>92</v>
      </c>
      <c r="N52" s="19" t="s">
        <v>99</v>
      </c>
      <c r="O52" s="19"/>
    </row>
    <row r="53" spans="1:15" x14ac:dyDescent="0.25">
      <c r="A53" s="19" t="s">
        <v>88</v>
      </c>
      <c r="B53" s="19" t="s">
        <v>87</v>
      </c>
      <c r="C53" s="24" t="s">
        <v>105</v>
      </c>
      <c r="D53" s="24" t="s">
        <v>188</v>
      </c>
      <c r="E53" s="19" t="s">
        <v>187</v>
      </c>
      <c r="F53" s="19">
        <v>19468</v>
      </c>
      <c r="G53" s="19"/>
      <c r="H53" s="19"/>
      <c r="I53" s="19"/>
      <c r="J53" s="19"/>
      <c r="K53" s="19"/>
      <c r="L53" s="19"/>
      <c r="M53" s="19" t="s">
        <v>92</v>
      </c>
      <c r="N53" s="19" t="s">
        <v>99</v>
      </c>
      <c r="O53" s="19"/>
    </row>
    <row r="54" spans="1:15" x14ac:dyDescent="0.25">
      <c r="A54" s="19" t="s">
        <v>88</v>
      </c>
      <c r="B54" s="19" t="s">
        <v>87</v>
      </c>
      <c r="C54" s="24" t="s">
        <v>105</v>
      </c>
      <c r="D54" s="24" t="s">
        <v>35</v>
      </c>
      <c r="E54" s="19" t="s">
        <v>189</v>
      </c>
      <c r="F54" s="19">
        <v>19468</v>
      </c>
      <c r="G54" s="19"/>
      <c r="H54" s="19"/>
      <c r="I54" s="19"/>
      <c r="J54" s="19"/>
      <c r="K54" s="19"/>
      <c r="L54" s="19"/>
      <c r="M54" s="19" t="s">
        <v>95</v>
      </c>
      <c r="N54" s="19" t="s">
        <v>99</v>
      </c>
      <c r="O54" s="19"/>
    </row>
    <row r="55" spans="1:15" x14ac:dyDescent="0.25">
      <c r="A55" s="19" t="s">
        <v>88</v>
      </c>
      <c r="B55" s="19" t="s">
        <v>87</v>
      </c>
      <c r="C55" s="24" t="s">
        <v>105</v>
      </c>
      <c r="D55" s="24" t="s">
        <v>33</v>
      </c>
      <c r="E55" s="19" t="s">
        <v>190</v>
      </c>
      <c r="F55" s="19">
        <v>19468</v>
      </c>
      <c r="G55" s="19"/>
      <c r="H55" s="19"/>
      <c r="I55" s="19"/>
      <c r="J55" s="19"/>
      <c r="K55" s="19"/>
      <c r="L55" s="19"/>
      <c r="M55" s="19" t="s">
        <v>95</v>
      </c>
      <c r="N55" s="19" t="s">
        <v>99</v>
      </c>
      <c r="O55" s="19"/>
    </row>
    <row r="56" spans="1:15" x14ac:dyDescent="0.25">
      <c r="A56" s="19" t="s">
        <v>88</v>
      </c>
      <c r="B56" s="19" t="s">
        <v>87</v>
      </c>
      <c r="C56" s="24" t="s">
        <v>105</v>
      </c>
      <c r="D56" s="24" t="s">
        <v>33</v>
      </c>
      <c r="E56" s="19" t="s">
        <v>191</v>
      </c>
      <c r="F56" s="19">
        <v>19468</v>
      </c>
      <c r="G56" s="19"/>
      <c r="H56" s="19"/>
      <c r="I56" s="19"/>
      <c r="J56" s="19"/>
      <c r="K56" s="19"/>
      <c r="L56" s="19"/>
      <c r="M56" s="19" t="s">
        <v>95</v>
      </c>
      <c r="N56" s="19" t="s">
        <v>99</v>
      </c>
      <c r="O56" s="19"/>
    </row>
    <row r="57" spans="1:15" x14ac:dyDescent="0.25">
      <c r="A57" s="19" t="s">
        <v>88</v>
      </c>
      <c r="B57" s="19" t="s">
        <v>87</v>
      </c>
      <c r="C57" s="24" t="s">
        <v>105</v>
      </c>
      <c r="D57" s="24" t="s">
        <v>33</v>
      </c>
      <c r="E57" s="19" t="s">
        <v>192</v>
      </c>
      <c r="F57" s="19">
        <v>19468</v>
      </c>
      <c r="G57" s="19"/>
      <c r="H57" s="19"/>
      <c r="I57" s="19"/>
      <c r="J57" s="19"/>
      <c r="K57" s="19"/>
      <c r="L57" s="19"/>
      <c r="M57" s="19" t="s">
        <v>95</v>
      </c>
      <c r="N57" s="19" t="s">
        <v>99</v>
      </c>
      <c r="O57" s="19"/>
    </row>
    <row r="58" spans="1:15" x14ac:dyDescent="0.25">
      <c r="A58" s="19" t="s">
        <v>88</v>
      </c>
      <c r="B58" s="19" t="s">
        <v>87</v>
      </c>
      <c r="C58" s="24" t="s">
        <v>105</v>
      </c>
      <c r="D58" s="24" t="s">
        <v>33</v>
      </c>
      <c r="E58" s="19" t="s">
        <v>193</v>
      </c>
      <c r="F58" s="19">
        <v>19468</v>
      </c>
      <c r="G58" s="19"/>
      <c r="H58" s="19"/>
      <c r="I58" s="19"/>
      <c r="J58" s="19"/>
      <c r="K58" s="19"/>
      <c r="L58" s="19"/>
      <c r="M58" s="19" t="s">
        <v>95</v>
      </c>
      <c r="N58" s="19" t="s">
        <v>99</v>
      </c>
      <c r="O58" s="19"/>
    </row>
    <row r="59" spans="1:15" x14ac:dyDescent="0.25">
      <c r="A59" s="19" t="s">
        <v>88</v>
      </c>
      <c r="B59" s="19" t="s">
        <v>87</v>
      </c>
      <c r="C59" s="24" t="s">
        <v>105</v>
      </c>
      <c r="D59" s="24" t="s">
        <v>33</v>
      </c>
      <c r="E59" s="19" t="s">
        <v>194</v>
      </c>
      <c r="F59" s="19">
        <v>19468</v>
      </c>
      <c r="G59" s="19"/>
      <c r="H59" s="19"/>
      <c r="I59" s="19"/>
      <c r="J59" s="19"/>
      <c r="K59" s="19"/>
      <c r="L59" s="19"/>
      <c r="M59" s="19" t="s">
        <v>95</v>
      </c>
      <c r="N59" s="19" t="s">
        <v>99</v>
      </c>
      <c r="O59" s="19"/>
    </row>
    <row r="60" spans="1:15" x14ac:dyDescent="0.25">
      <c r="A60" s="19" t="s">
        <v>88</v>
      </c>
      <c r="B60" s="19" t="s">
        <v>87</v>
      </c>
      <c r="C60" s="24" t="s">
        <v>105</v>
      </c>
      <c r="D60" s="24" t="s">
        <v>33</v>
      </c>
      <c r="E60" s="19" t="s">
        <v>195</v>
      </c>
      <c r="F60" s="19">
        <v>19468</v>
      </c>
      <c r="G60" s="19"/>
      <c r="H60" s="19"/>
      <c r="I60" s="19"/>
      <c r="J60" s="19"/>
      <c r="K60" s="19"/>
      <c r="L60" s="19"/>
      <c r="M60" s="19" t="s">
        <v>95</v>
      </c>
      <c r="N60" s="19" t="s">
        <v>99</v>
      </c>
      <c r="O60" s="19"/>
    </row>
    <row r="61" spans="1:15" x14ac:dyDescent="0.25">
      <c r="A61" s="19" t="s">
        <v>88</v>
      </c>
      <c r="B61" s="19" t="s">
        <v>87</v>
      </c>
      <c r="C61" s="24" t="s">
        <v>105</v>
      </c>
      <c r="D61" s="24" t="s">
        <v>33</v>
      </c>
      <c r="E61" s="19" t="s">
        <v>196</v>
      </c>
      <c r="F61" s="19">
        <v>19468</v>
      </c>
      <c r="G61" s="19"/>
      <c r="H61" s="19"/>
      <c r="I61" s="19"/>
      <c r="J61" s="19"/>
      <c r="K61" s="19"/>
      <c r="L61" s="19"/>
      <c r="M61" s="19" t="s">
        <v>95</v>
      </c>
      <c r="N61" s="19" t="s">
        <v>99</v>
      </c>
      <c r="O61" s="19"/>
    </row>
    <row r="62" spans="1:15" x14ac:dyDescent="0.25">
      <c r="A62" s="19" t="s">
        <v>88</v>
      </c>
      <c r="B62" s="19" t="s">
        <v>87</v>
      </c>
      <c r="C62" s="24" t="s">
        <v>105</v>
      </c>
      <c r="D62" s="24" t="s">
        <v>33</v>
      </c>
      <c r="E62" s="19" t="s">
        <v>197</v>
      </c>
      <c r="F62" s="19">
        <v>19468</v>
      </c>
      <c r="G62" s="19"/>
      <c r="H62" s="19"/>
      <c r="I62" s="19"/>
      <c r="J62" s="19"/>
      <c r="K62" s="19"/>
      <c r="L62" s="19"/>
      <c r="M62" s="19" t="s">
        <v>95</v>
      </c>
      <c r="N62" s="19" t="s">
        <v>99</v>
      </c>
      <c r="O62" s="19"/>
    </row>
    <row r="63" spans="1:15" x14ac:dyDescent="0.25">
      <c r="A63" s="19" t="s">
        <v>88</v>
      </c>
      <c r="B63" s="19" t="s">
        <v>87</v>
      </c>
      <c r="C63" s="24" t="s">
        <v>105</v>
      </c>
      <c r="D63" s="24" t="s">
        <v>37</v>
      </c>
      <c r="E63" s="19" t="s">
        <v>198</v>
      </c>
      <c r="F63" s="19">
        <v>19468</v>
      </c>
      <c r="G63" s="19"/>
      <c r="H63" s="19"/>
      <c r="I63" s="19"/>
      <c r="J63" s="19"/>
      <c r="K63" s="19"/>
      <c r="L63" s="19"/>
      <c r="M63" s="19" t="s">
        <v>92</v>
      </c>
      <c r="N63" s="19" t="s">
        <v>99</v>
      </c>
      <c r="O63" s="19"/>
    </row>
    <row r="64" spans="1:15" x14ac:dyDescent="0.25">
      <c r="A64" s="19" t="s">
        <v>88</v>
      </c>
      <c r="B64" s="19" t="s">
        <v>87</v>
      </c>
      <c r="C64" s="24" t="s">
        <v>105</v>
      </c>
      <c r="D64" s="24" t="s">
        <v>37</v>
      </c>
      <c r="E64" s="19" t="s">
        <v>199</v>
      </c>
      <c r="F64" s="19">
        <v>19468</v>
      </c>
      <c r="G64" s="19"/>
      <c r="H64" s="19"/>
      <c r="I64" s="19"/>
      <c r="J64" s="19"/>
      <c r="K64" s="19"/>
      <c r="L64" s="19"/>
      <c r="M64" s="19" t="s">
        <v>92</v>
      </c>
      <c r="N64" s="19" t="s">
        <v>99</v>
      </c>
      <c r="O64" s="19"/>
    </row>
    <row r="65" spans="1:15" x14ac:dyDescent="0.25">
      <c r="A65" s="19" t="s">
        <v>88</v>
      </c>
      <c r="B65" s="19" t="s">
        <v>87</v>
      </c>
      <c r="C65" s="19" t="s">
        <v>105</v>
      </c>
      <c r="D65" s="19" t="s">
        <v>34</v>
      </c>
      <c r="E65" s="19" t="s">
        <v>200</v>
      </c>
      <c r="F65" s="19">
        <v>19468</v>
      </c>
      <c r="G65" s="19"/>
      <c r="H65" s="19"/>
      <c r="I65" s="19"/>
      <c r="J65" s="19"/>
      <c r="K65" s="19"/>
      <c r="L65" s="19"/>
      <c r="M65" s="19" t="s">
        <v>95</v>
      </c>
      <c r="N65" s="19" t="s">
        <v>99</v>
      </c>
      <c r="O65" s="19"/>
    </row>
    <row r="66" spans="1:15" x14ac:dyDescent="0.25">
      <c r="A66" s="19" t="s">
        <v>88</v>
      </c>
      <c r="B66" s="19" t="s">
        <v>87</v>
      </c>
      <c r="C66" s="25" t="s">
        <v>39</v>
      </c>
      <c r="D66" s="25" t="s">
        <v>39</v>
      </c>
      <c r="E66" s="25" t="s">
        <v>202</v>
      </c>
      <c r="F66" s="26">
        <v>16289</v>
      </c>
      <c r="M66" s="26" t="s">
        <v>92</v>
      </c>
      <c r="N66" s="19" t="s">
        <v>89</v>
      </c>
      <c r="O66">
        <v>340420</v>
      </c>
    </row>
    <row r="67" spans="1:15" ht="24" x14ac:dyDescent="0.25">
      <c r="A67" s="26" t="s">
        <v>129</v>
      </c>
      <c r="B67" s="19" t="s">
        <v>87</v>
      </c>
      <c r="C67" s="25" t="s">
        <v>39</v>
      </c>
      <c r="D67" s="25" t="s">
        <v>39</v>
      </c>
      <c r="E67" s="25" t="s">
        <v>201</v>
      </c>
      <c r="F67" s="27" t="s">
        <v>203</v>
      </c>
      <c r="M67" s="26" t="s">
        <v>92</v>
      </c>
      <c r="N67" s="19" t="s">
        <v>89</v>
      </c>
      <c r="O67">
        <v>470420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50"/>
  <sheetViews>
    <sheetView workbookViewId="0">
      <selection activeCell="C40" sqref="C40:R40"/>
    </sheetView>
  </sheetViews>
  <sheetFormatPr defaultRowHeight="15" x14ac:dyDescent="0.25"/>
  <cols>
    <col min="1" max="1" width="13.140625" bestFit="1" customWidth="1"/>
    <col min="2" max="2" width="23.140625" style="7" customWidth="1"/>
    <col min="3" max="3" width="4.5703125" customWidth="1"/>
    <col min="4" max="4" width="6.140625" style="18" customWidth="1"/>
    <col min="5" max="5" width="8.5703125" style="18" customWidth="1"/>
  </cols>
  <sheetData>
    <row r="2" spans="1:19" x14ac:dyDescent="0.25">
      <c r="E2" s="18">
        <v>45</v>
      </c>
      <c r="F2" s="17">
        <v>20</v>
      </c>
      <c r="G2" s="17">
        <v>45</v>
      </c>
      <c r="H2" s="17">
        <v>30</v>
      </c>
      <c r="I2" s="17">
        <v>30</v>
      </c>
      <c r="J2" s="17">
        <v>30</v>
      </c>
      <c r="K2" s="17">
        <v>10</v>
      </c>
      <c r="L2" s="17">
        <v>20</v>
      </c>
      <c r="M2" s="17">
        <v>20</v>
      </c>
      <c r="N2" s="17">
        <v>15</v>
      </c>
      <c r="O2" s="17">
        <v>60</v>
      </c>
      <c r="P2" s="17">
        <v>60</v>
      </c>
      <c r="Q2" s="17">
        <v>30</v>
      </c>
      <c r="R2" s="17">
        <v>5</v>
      </c>
    </row>
    <row r="3" spans="1:19" ht="51.75" x14ac:dyDescent="0.25">
      <c r="A3" s="1"/>
      <c r="B3" s="13" t="s">
        <v>72</v>
      </c>
      <c r="C3" s="13" t="s">
        <v>86</v>
      </c>
      <c r="D3" s="13" t="s">
        <v>107</v>
      </c>
      <c r="E3" s="13" t="s">
        <v>97</v>
      </c>
      <c r="F3" s="13" t="s">
        <v>96</v>
      </c>
      <c r="G3" s="13" t="s">
        <v>73</v>
      </c>
      <c r="H3" s="13" t="s">
        <v>74</v>
      </c>
      <c r="I3" s="13" t="s">
        <v>75</v>
      </c>
      <c r="J3" s="13" t="s">
        <v>76</v>
      </c>
      <c r="K3" s="13" t="s">
        <v>77</v>
      </c>
      <c r="L3" s="13" t="s">
        <v>78</v>
      </c>
      <c r="M3" s="13" t="s">
        <v>79</v>
      </c>
      <c r="N3" s="13" t="s">
        <v>80</v>
      </c>
      <c r="O3" s="13" t="s">
        <v>81</v>
      </c>
      <c r="P3" s="13" t="s">
        <v>82</v>
      </c>
      <c r="Q3" s="13" t="s">
        <v>83</v>
      </c>
      <c r="R3" s="13" t="s">
        <v>84</v>
      </c>
      <c r="S3" s="13" t="s">
        <v>85</v>
      </c>
    </row>
    <row r="4" spans="1:19" x14ac:dyDescent="0.25">
      <c r="B4" s="9" t="s">
        <v>30</v>
      </c>
      <c r="C4" s="20">
        <v>1</v>
      </c>
      <c r="D4" s="20">
        <v>5</v>
      </c>
      <c r="E4" s="20">
        <v>1</v>
      </c>
      <c r="F4" s="20">
        <v>1</v>
      </c>
      <c r="G4" s="20">
        <v>1</v>
      </c>
      <c r="H4" s="20">
        <v>0</v>
      </c>
      <c r="I4" s="20">
        <v>2</v>
      </c>
      <c r="J4" s="20">
        <v>0</v>
      </c>
      <c r="K4" s="20">
        <v>0</v>
      </c>
      <c r="L4" s="20">
        <v>0</v>
      </c>
      <c r="M4" s="20">
        <v>0</v>
      </c>
      <c r="N4" s="20">
        <v>1</v>
      </c>
      <c r="O4" s="20">
        <v>1</v>
      </c>
      <c r="P4" s="20">
        <v>1</v>
      </c>
      <c r="Q4" s="20">
        <v>1</v>
      </c>
      <c r="R4" s="20">
        <f t="shared" ref="R4:R36" si="0">C4</f>
        <v>1</v>
      </c>
      <c r="S4" s="15" t="e">
        <f>ROUNDUP(((F4*#REF!)+(G4*#REF!)+(H4*$F$2)+(I4*$G$2)+(J4*$H$2)+(K4*$I$2)+(L4*$J$2)+(M4*$K$2)+(N4*$L$2)+(O4*$M$2)+(P4*$N$2)+(Q4*$O$2)+(R4*$P$2))/60,0)</f>
        <v>#REF!</v>
      </c>
    </row>
    <row r="5" spans="1:19" x14ac:dyDescent="0.25">
      <c r="B5" s="12" t="s">
        <v>31</v>
      </c>
      <c r="C5" s="20">
        <v>1</v>
      </c>
      <c r="D5" s="20">
        <v>1</v>
      </c>
      <c r="E5" s="20">
        <v>0</v>
      </c>
      <c r="F5" s="20">
        <v>1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1</v>
      </c>
      <c r="M5" s="20">
        <v>0</v>
      </c>
      <c r="N5" s="20">
        <v>2</v>
      </c>
      <c r="O5" s="20">
        <v>0</v>
      </c>
      <c r="P5" s="20">
        <v>0</v>
      </c>
      <c r="Q5" s="20">
        <v>0</v>
      </c>
      <c r="R5" s="20">
        <f t="shared" si="0"/>
        <v>1</v>
      </c>
      <c r="S5" s="8" t="e">
        <f>ROUNDUP(((F5*#REF!)+(G5*#REF!)+(H5*$F$2)+(I5*$G$2)+(J5*$H$2)+(K5*$I$2)+(L5*$J$2)+(M5*$K$2)+(N5*$L$2)+(O5*$M$2)+(P5*$N$2)+(Q5*$O$2)+(R5*$P$2))/60,0)</f>
        <v>#REF!</v>
      </c>
    </row>
    <row r="6" spans="1:19" x14ac:dyDescent="0.25">
      <c r="A6" s="10"/>
      <c r="B6" s="12" t="s">
        <v>32</v>
      </c>
      <c r="C6" s="20">
        <v>1</v>
      </c>
      <c r="D6" s="20">
        <v>1</v>
      </c>
      <c r="E6" s="20">
        <v>0</v>
      </c>
      <c r="F6" s="20">
        <v>1</v>
      </c>
      <c r="G6" s="20">
        <v>1</v>
      </c>
      <c r="H6" s="20">
        <v>0</v>
      </c>
      <c r="I6" s="20">
        <v>1</v>
      </c>
      <c r="J6" s="20">
        <v>0</v>
      </c>
      <c r="K6" s="20">
        <v>0</v>
      </c>
      <c r="L6" s="20">
        <v>0</v>
      </c>
      <c r="M6" s="20">
        <v>0</v>
      </c>
      <c r="N6" s="20">
        <v>1</v>
      </c>
      <c r="O6" s="20">
        <v>1</v>
      </c>
      <c r="P6" s="20">
        <v>1</v>
      </c>
      <c r="Q6" s="20">
        <v>0</v>
      </c>
      <c r="R6" s="20">
        <f>C6</f>
        <v>1</v>
      </c>
      <c r="S6" s="8" t="e">
        <f>ROUNDUP(((F6*#REF!)+(G6*#REF!)+(H6*$F$2)+(I6*$G$2)+(J6*$H$2)+(K6*$I$2)+(L6*$J$2)+(M6*$K$2)+(N6*$L$2)+(O6*$M$2)+(P6*$N$2)+(Q6*$O$2)+(R6*$P$2))/60,0)</f>
        <v>#REF!</v>
      </c>
    </row>
    <row r="7" spans="1:19" s="7" customFormat="1" x14ac:dyDescent="0.25">
      <c r="B7" s="12" t="s">
        <v>108</v>
      </c>
      <c r="C7" s="20">
        <v>2</v>
      </c>
      <c r="D7" s="20">
        <v>5</v>
      </c>
      <c r="E7" s="21">
        <v>0</v>
      </c>
      <c r="F7" s="21">
        <v>2</v>
      </c>
      <c r="G7" s="21">
        <v>1</v>
      </c>
      <c r="H7" s="21">
        <v>0</v>
      </c>
      <c r="I7" s="21">
        <v>5</v>
      </c>
      <c r="J7" s="21">
        <v>0</v>
      </c>
      <c r="K7" s="21">
        <v>0</v>
      </c>
      <c r="L7" s="21">
        <v>0</v>
      </c>
      <c r="M7" s="21">
        <v>0</v>
      </c>
      <c r="N7" s="21">
        <v>2</v>
      </c>
      <c r="O7" s="21">
        <v>1</v>
      </c>
      <c r="P7" s="21">
        <v>1</v>
      </c>
      <c r="Q7" s="21">
        <v>0</v>
      </c>
      <c r="R7" s="20">
        <v>1</v>
      </c>
      <c r="S7" s="8" t="e">
        <f>ROUNDUP(((F7*#REF!)+(G7*#REF!)+(H7*$F$2)+(I7*$G$2)+(J7*$H$2)+(K7*$I$2)+(L7*$J$2)+(M7*$K$2)+(N7*$L$2)+(O7*$M$2)+(P7*$N$2)+(Q7*$O$2)+(R7*$P$2))/60,0)</f>
        <v>#REF!</v>
      </c>
    </row>
    <row r="8" spans="1:19" hidden="1" x14ac:dyDescent="0.25">
      <c r="B8" s="9" t="s">
        <v>41</v>
      </c>
      <c r="C8" s="8">
        <v>8</v>
      </c>
      <c r="D8" s="8">
        <v>16</v>
      </c>
      <c r="E8" s="8">
        <v>0</v>
      </c>
      <c r="F8" s="8">
        <v>3</v>
      </c>
      <c r="G8" s="8">
        <v>1</v>
      </c>
      <c r="H8" s="8">
        <v>3</v>
      </c>
      <c r="I8" s="8">
        <v>3</v>
      </c>
      <c r="J8" s="8">
        <v>0</v>
      </c>
      <c r="K8" s="8">
        <v>0</v>
      </c>
      <c r="L8" s="8">
        <v>3</v>
      </c>
      <c r="M8" s="8">
        <v>0</v>
      </c>
      <c r="N8" s="8">
        <v>6</v>
      </c>
      <c r="O8" s="8">
        <v>1</v>
      </c>
      <c r="P8" s="8">
        <v>1</v>
      </c>
      <c r="Q8" s="8">
        <v>0</v>
      </c>
      <c r="R8" s="8">
        <v>16</v>
      </c>
      <c r="S8" s="8" t="e">
        <f>ROUNDUP(((F8*#REF!)+(G8*#REF!)+(H8*$F$2)+(I8*$G$2)+(J8*$H$2)+(K8*$I$2)+(L8*$J$2)+(M8*$K$2)+(N8*$L$2)+(O8*$M$2)+(P8*$N$2)+(Q8*$O$2)+(R8*$P$2))/60,0)</f>
        <v>#REF!</v>
      </c>
    </row>
    <row r="9" spans="1:19" hidden="1" x14ac:dyDescent="0.25">
      <c r="B9" s="11" t="s">
        <v>26</v>
      </c>
      <c r="C9" s="8"/>
      <c r="D9" s="8"/>
      <c r="E9" s="14"/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1</v>
      </c>
      <c r="M9" s="14">
        <v>0</v>
      </c>
      <c r="N9" s="14">
        <v>2</v>
      </c>
      <c r="O9" s="14">
        <v>1</v>
      </c>
      <c r="P9" s="14">
        <v>0</v>
      </c>
      <c r="Q9" s="14">
        <v>0</v>
      </c>
      <c r="R9" s="8">
        <f t="shared" si="0"/>
        <v>0</v>
      </c>
      <c r="S9" s="8" t="e">
        <f>ROUNDUP(((F9*#REF!)+(G9*#REF!)+(H9*$F$2)+(I9*$G$2)+(J9*$H$2)+(K9*$I$2)+(L9*$J$2)+(M9*$K$2)+(N9*$L$2)+(O9*$M$2)+(P9*$N$2)+(Q9*$O$2)+(R9*$P$2))/60,0)</f>
        <v>#REF!</v>
      </c>
    </row>
    <row r="10" spans="1:19" hidden="1" x14ac:dyDescent="0.25">
      <c r="B10" s="11" t="s">
        <v>27</v>
      </c>
      <c r="C10" s="8"/>
      <c r="D10" s="8"/>
      <c r="E10" s="8"/>
      <c r="F10" s="8">
        <v>0</v>
      </c>
      <c r="G10" s="8">
        <v>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f t="shared" si="0"/>
        <v>0</v>
      </c>
      <c r="S10" s="8" t="e">
        <f>ROUNDUP(((F10*#REF!)+(G10*#REF!)+(H10*$F$2)+(I10*$G$2)+(J10*$H$2)+(K10*$I$2)+(L10*$J$2)+(M10*$K$2)+(N10*$L$2)+(O10*$M$2)+(P10*$N$2)+(Q10*$O$2)+(R10*$P$2))/60,0)</f>
        <v>#REF!</v>
      </c>
    </row>
    <row r="11" spans="1:19" hidden="1" x14ac:dyDescent="0.25">
      <c r="A11" s="10"/>
      <c r="B11" s="11" t="s">
        <v>28</v>
      </c>
      <c r="C11" s="8"/>
      <c r="D11" s="8"/>
      <c r="E11" s="8"/>
      <c r="F11" s="8">
        <v>15</v>
      </c>
      <c r="G11" s="8">
        <v>1</v>
      </c>
      <c r="H11" s="8">
        <v>8</v>
      </c>
      <c r="I11" s="8">
        <v>5</v>
      </c>
      <c r="J11" s="8">
        <v>1</v>
      </c>
      <c r="K11" s="8">
        <v>0</v>
      </c>
      <c r="L11" s="8">
        <v>7</v>
      </c>
      <c r="M11" s="8">
        <v>0</v>
      </c>
      <c r="N11" s="8">
        <v>13</v>
      </c>
      <c r="O11" s="8">
        <v>0</v>
      </c>
      <c r="P11" s="8">
        <v>1</v>
      </c>
      <c r="Q11" s="8">
        <v>0</v>
      </c>
      <c r="R11" s="8">
        <f t="shared" si="0"/>
        <v>0</v>
      </c>
      <c r="S11" s="8" t="e">
        <f>ROUNDUP(((F11*#REF!)+(G11*#REF!)+(H11*$F$2)+(I11*$G$2)+(J11*$H$2)+(K11*$I$2)+(L11*$J$2)+(M11*$K$2)+(N11*$L$2)+(O11*$M$2)+(P11*$N$2)+(Q11*$O$2)+(R11*$P$2))/60,0)</f>
        <v>#REF!</v>
      </c>
    </row>
    <row r="12" spans="1:19" hidden="1" x14ac:dyDescent="0.25">
      <c r="A12" s="10"/>
      <c r="B12" s="11" t="s">
        <v>29</v>
      </c>
      <c r="C12" s="8"/>
      <c r="D12" s="8"/>
      <c r="E12" s="8"/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2</v>
      </c>
      <c r="M12" s="8">
        <v>0</v>
      </c>
      <c r="N12" s="8">
        <v>4</v>
      </c>
      <c r="O12" s="8">
        <v>1</v>
      </c>
      <c r="P12" s="8">
        <v>0</v>
      </c>
      <c r="Q12" s="8">
        <v>0</v>
      </c>
      <c r="R12" s="8">
        <f t="shared" si="0"/>
        <v>0</v>
      </c>
      <c r="S12" s="8" t="e">
        <f>ROUNDUP(((F12*#REF!)+(G12*#REF!)+(H12*$F$2)+(I12*$G$2)+(J12*$H$2)+(K12*$I$2)+(L12*$J$2)+(M12*$K$2)+(N12*$L$2)+(O12*$M$2)+(P12*$N$2)+(Q12*$O$2)+(R12*$P$2))/60,0)</f>
        <v>#REF!</v>
      </c>
    </row>
    <row r="13" spans="1:19" hidden="1" x14ac:dyDescent="0.25">
      <c r="B13" s="12" t="s">
        <v>33</v>
      </c>
      <c r="C13" s="8"/>
      <c r="D13" s="8"/>
      <c r="E13" s="8"/>
      <c r="F13" s="8">
        <v>3</v>
      </c>
      <c r="G13" s="8">
        <v>1</v>
      </c>
      <c r="H13" s="8">
        <v>4</v>
      </c>
      <c r="I13" s="8">
        <v>4</v>
      </c>
      <c r="J13" s="8">
        <v>0</v>
      </c>
      <c r="K13" s="8">
        <v>0</v>
      </c>
      <c r="L13" s="8">
        <v>4</v>
      </c>
      <c r="M13" s="8">
        <v>1</v>
      </c>
      <c r="N13" s="8">
        <v>4</v>
      </c>
      <c r="O13" s="8">
        <v>1</v>
      </c>
      <c r="P13" s="8">
        <v>0</v>
      </c>
      <c r="Q13" s="8">
        <v>0</v>
      </c>
      <c r="R13" s="8">
        <f t="shared" si="0"/>
        <v>0</v>
      </c>
      <c r="S13" s="8" t="e">
        <f>ROUNDUP(((F13*#REF!)+(G13*#REF!)+(H13*$F$2)+(I13*$G$2)+(J13*$H$2)+(K13*$I$2)+(L13*$J$2)+(M13*$K$2)+(N13*$L$2)+(O13*$M$2)+(P13*$N$2)+(Q13*$O$2)+(R13*$P$2))/60,0)</f>
        <v>#REF!</v>
      </c>
    </row>
    <row r="14" spans="1:19" hidden="1" x14ac:dyDescent="0.25">
      <c r="B14" s="12" t="s">
        <v>34</v>
      </c>
      <c r="C14" s="8"/>
      <c r="D14" s="8"/>
      <c r="E14" s="8"/>
      <c r="F14" s="8">
        <v>1</v>
      </c>
      <c r="G14" s="8">
        <v>0</v>
      </c>
      <c r="H14" s="8">
        <v>1</v>
      </c>
      <c r="I14" s="8">
        <v>1</v>
      </c>
      <c r="J14" s="8">
        <v>0</v>
      </c>
      <c r="K14" s="8">
        <v>0</v>
      </c>
      <c r="L14" s="8">
        <v>1</v>
      </c>
      <c r="M14" s="8">
        <v>0</v>
      </c>
      <c r="N14" s="8">
        <v>2</v>
      </c>
      <c r="O14" s="8">
        <v>0</v>
      </c>
      <c r="P14" s="8">
        <v>1</v>
      </c>
      <c r="Q14" s="8">
        <v>0</v>
      </c>
      <c r="R14" s="8">
        <f t="shared" si="0"/>
        <v>0</v>
      </c>
      <c r="S14" s="8" t="e">
        <f>ROUNDUP(((F14*#REF!)+(G14*#REF!)+(H14*$F$2)+(I14*$G$2)+(J14*$H$2)+(K14*$I$2)+(L14*$J$2)+(M14*$K$2)+(N14*$L$2)+(O14*$M$2)+(P14*$N$2)+(Q14*$O$2)+(R14*$P$2))/60,0)</f>
        <v>#REF!</v>
      </c>
    </row>
    <row r="15" spans="1:19" hidden="1" x14ac:dyDescent="0.25">
      <c r="A15" s="10"/>
      <c r="B15" s="12" t="s">
        <v>35</v>
      </c>
      <c r="C15" s="8"/>
      <c r="D15" s="8"/>
      <c r="E15" s="16"/>
      <c r="F15" s="14">
        <v>12</v>
      </c>
      <c r="G15" s="14">
        <v>1</v>
      </c>
      <c r="H15" s="14">
        <v>0</v>
      </c>
      <c r="I15" s="14">
        <v>10</v>
      </c>
      <c r="J15" s="14">
        <v>0</v>
      </c>
      <c r="K15" s="14">
        <v>12</v>
      </c>
      <c r="L15" s="14">
        <v>12</v>
      </c>
      <c r="M15" s="14">
        <v>0</v>
      </c>
      <c r="N15" s="14">
        <v>1</v>
      </c>
      <c r="O15" s="14">
        <v>1</v>
      </c>
      <c r="P15" s="14">
        <v>0</v>
      </c>
      <c r="Q15" s="14">
        <v>0</v>
      </c>
      <c r="R15" s="8">
        <f t="shared" si="0"/>
        <v>0</v>
      </c>
      <c r="S15" s="8" t="e">
        <f>ROUNDUP(((F15*#REF!)+(G15*#REF!)+(H15*$F$2)+(I15*$G$2)+(J15*$H$2)+(K15*$I$2)+(L15*$J$2)+(M15*$K$2)+(N15*$L$2)+(O15*$M$2)+(P15*$N$2)+(Q15*$O$2)+(R15*$P$2))/60,0)</f>
        <v>#REF!</v>
      </c>
    </row>
    <row r="16" spans="1:19" hidden="1" x14ac:dyDescent="0.25">
      <c r="B16" s="12" t="s">
        <v>36</v>
      </c>
      <c r="C16" s="8"/>
      <c r="D16" s="8"/>
      <c r="E16" s="8"/>
      <c r="F16" s="8">
        <v>0</v>
      </c>
      <c r="G16" s="8">
        <v>1</v>
      </c>
      <c r="H16" s="8">
        <v>1</v>
      </c>
      <c r="I16" s="8">
        <v>1</v>
      </c>
      <c r="J16" s="8">
        <v>0</v>
      </c>
      <c r="K16" s="8">
        <v>0</v>
      </c>
      <c r="L16" s="8">
        <v>1</v>
      </c>
      <c r="M16" s="8">
        <v>0</v>
      </c>
      <c r="N16" s="8">
        <v>2</v>
      </c>
      <c r="O16" s="8">
        <v>0</v>
      </c>
      <c r="P16" s="8">
        <v>1</v>
      </c>
      <c r="Q16" s="8">
        <v>0</v>
      </c>
      <c r="R16" s="8">
        <f t="shared" si="0"/>
        <v>0</v>
      </c>
      <c r="S16" s="8" t="e">
        <f>ROUNDUP(((F16*#REF!)+(G16*#REF!)+(H16*$F$2)+(I16*$G$2)+(J16*$H$2)+(K16*$I$2)+(L16*$J$2)+(M16*$K$2)+(N16*$L$2)+(O16*$M$2)+(P16*$N$2)+(Q16*$O$2)+(R16*$P$2))/60,0)</f>
        <v>#REF!</v>
      </c>
    </row>
    <row r="17" spans="1:19" hidden="1" x14ac:dyDescent="0.25">
      <c r="B17" s="12" t="s">
        <v>37</v>
      </c>
      <c r="C17" s="8"/>
      <c r="D17" s="8"/>
      <c r="E17" s="8"/>
      <c r="F17" s="8">
        <v>0</v>
      </c>
      <c r="G17" s="8">
        <v>1</v>
      </c>
      <c r="H17" s="8">
        <v>0</v>
      </c>
      <c r="I17" s="8">
        <v>3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0</v>
      </c>
      <c r="P17" s="8">
        <v>1</v>
      </c>
      <c r="Q17" s="8">
        <v>1</v>
      </c>
      <c r="R17" s="8">
        <f t="shared" si="0"/>
        <v>0</v>
      </c>
      <c r="S17" s="8" t="e">
        <f>ROUNDUP(((F17*#REF!)+(G17*#REF!)+(H17*$F$2)+(I17*$G$2)+(J17*$H$2)+(K17*$I$2)+(L17*$J$2)+(M17*$K$2)+(N17*$L$2)+(O17*$M$2)+(P17*$N$2)+(Q17*$O$2)+(R17*$P$2))/60,0)</f>
        <v>#REF!</v>
      </c>
    </row>
    <row r="18" spans="1:19" hidden="1" x14ac:dyDescent="0.25">
      <c r="B18" s="12" t="s">
        <v>38</v>
      </c>
      <c r="C18" s="8"/>
      <c r="D18" s="8"/>
      <c r="E18" s="8"/>
      <c r="F18" s="8">
        <v>2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2</v>
      </c>
      <c r="M18" s="8">
        <v>2</v>
      </c>
      <c r="N18" s="8">
        <v>1</v>
      </c>
      <c r="O18" s="8">
        <v>1</v>
      </c>
      <c r="P18" s="8">
        <v>0</v>
      </c>
      <c r="Q18" s="8">
        <v>0</v>
      </c>
      <c r="R18" s="8">
        <f t="shared" si="0"/>
        <v>0</v>
      </c>
      <c r="S18" s="8" t="e">
        <f>ROUNDUP(((F18*#REF!)+(G18*#REF!)+(H18*$F$2)+(I18*$G$2)+(J18*$H$2)+(K18*$I$2)+(L18*$J$2)+(M18*$K$2)+(N18*$L$2)+(O18*$M$2)+(P18*$N$2)+(Q18*$O$2)+(R18*$P$2))/60,0)</f>
        <v>#REF!</v>
      </c>
    </row>
    <row r="19" spans="1:19" hidden="1" x14ac:dyDescent="0.25">
      <c r="B19" s="12" t="s">
        <v>39</v>
      </c>
      <c r="C19" s="8"/>
      <c r="D19" s="8"/>
      <c r="E19" s="8"/>
      <c r="F19" s="8">
        <v>0</v>
      </c>
      <c r="G19" s="8">
        <v>1</v>
      </c>
      <c r="H19" s="8">
        <v>0</v>
      </c>
      <c r="I19" s="8">
        <v>2</v>
      </c>
      <c r="J19" s="8">
        <v>0</v>
      </c>
      <c r="K19" s="8">
        <v>0</v>
      </c>
      <c r="L19" s="8">
        <v>0</v>
      </c>
      <c r="M19" s="8">
        <v>0</v>
      </c>
      <c r="N19" s="8">
        <v>1</v>
      </c>
      <c r="O19" s="8">
        <v>0</v>
      </c>
      <c r="P19" s="8">
        <v>1</v>
      </c>
      <c r="Q19" s="8">
        <v>1</v>
      </c>
      <c r="R19" s="8">
        <f t="shared" si="0"/>
        <v>0</v>
      </c>
      <c r="S19" s="8" t="e">
        <f>ROUNDUP(((F19*#REF!)+(G19*#REF!)+(H19*$F$2)+(I19*$G$2)+(J19*$H$2)+(K19*$I$2)+(L19*$J$2)+(M19*$K$2)+(N19*$L$2)+(O19*$M$2)+(P19*$N$2)+(Q19*$O$2)+(R19*$P$2))/60,0)</f>
        <v>#REF!</v>
      </c>
    </row>
    <row r="20" spans="1:19" hidden="1" x14ac:dyDescent="0.25">
      <c r="B20" s="9" t="s">
        <v>40</v>
      </c>
      <c r="C20" s="8"/>
      <c r="D20" s="8"/>
      <c r="E20" s="8"/>
      <c r="F20" s="8">
        <v>8</v>
      </c>
      <c r="G20" s="8">
        <v>1</v>
      </c>
      <c r="H20" s="8">
        <v>6</v>
      </c>
      <c r="I20" s="8">
        <v>7</v>
      </c>
      <c r="J20" s="8">
        <v>1</v>
      </c>
      <c r="K20" s="8">
        <v>4</v>
      </c>
      <c r="L20" s="8">
        <v>8</v>
      </c>
      <c r="M20" s="8">
        <v>0</v>
      </c>
      <c r="N20" s="8">
        <v>4</v>
      </c>
      <c r="O20" s="8">
        <v>1</v>
      </c>
      <c r="P20" s="8">
        <v>1</v>
      </c>
      <c r="Q20" s="8">
        <v>0</v>
      </c>
      <c r="R20" s="8">
        <f t="shared" si="0"/>
        <v>0</v>
      </c>
      <c r="S20" s="8" t="e">
        <f>ROUNDUP(((F20*#REF!)+(G20*#REF!)+(H20*$F$2)+(I20*$G$2)+(J20*$H$2)+(K20*$I$2)+(L20*$J$2)+(M20*$K$2)+(N20*$L$2)+(O20*$M$2)+(P20*$N$2)+(Q20*$O$2)+(R20*$P$2))/60,0)</f>
        <v>#REF!</v>
      </c>
    </row>
    <row r="21" spans="1:19" hidden="1" x14ac:dyDescent="0.25">
      <c r="B21" s="9" t="s">
        <v>42</v>
      </c>
      <c r="C21" s="8"/>
      <c r="D21" s="8"/>
      <c r="E21" s="8"/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</v>
      </c>
      <c r="M21" s="8">
        <v>1</v>
      </c>
      <c r="N21" s="8">
        <v>1</v>
      </c>
      <c r="O21" s="8">
        <v>1</v>
      </c>
      <c r="P21" s="8">
        <v>0</v>
      </c>
      <c r="Q21" s="8">
        <v>0</v>
      </c>
      <c r="R21" s="8">
        <f t="shared" si="0"/>
        <v>0</v>
      </c>
      <c r="S21" s="8" t="e">
        <f>ROUNDUP(((F21*#REF!)+(G21*#REF!)+(H21*$F$2)+(I21*$G$2)+(J21*$H$2)+(K21*$I$2)+(L21*$J$2)+(M21*$K$2)+(N21*$L$2)+(O21*$M$2)+(P21*$N$2)+(Q21*$O$2)+(R21*$P$2))/60,0)</f>
        <v>#REF!</v>
      </c>
    </row>
    <row r="22" spans="1:19" hidden="1" x14ac:dyDescent="0.25">
      <c r="B22" s="8" t="s">
        <v>43</v>
      </c>
      <c r="C22" s="20">
        <v>2</v>
      </c>
      <c r="D22" s="20">
        <v>1</v>
      </c>
      <c r="E22" s="20">
        <v>0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0</v>
      </c>
      <c r="L22" s="20">
        <v>1</v>
      </c>
      <c r="M22" s="20">
        <v>1</v>
      </c>
      <c r="N22" s="20">
        <v>2</v>
      </c>
      <c r="O22" s="20">
        <v>0</v>
      </c>
      <c r="P22" s="20">
        <v>1</v>
      </c>
      <c r="Q22" s="20">
        <v>0</v>
      </c>
      <c r="R22" s="20">
        <v>1</v>
      </c>
      <c r="S22" s="8" t="e">
        <f>ROUNDUP(((F22*#REF!)+(G22*#REF!)+(H22*$F$2)+(I22*$G$2)+(J22*$H$2)+(K22*$I$2)+(L22*$J$2)+(M22*$K$2)+(N22*$L$2)+(O22*$M$2)+(P22*$N$2)+(Q22*$O$2)+(R22*$P$2))/60,0)</f>
        <v>#REF!</v>
      </c>
    </row>
    <row r="23" spans="1:19" hidden="1" x14ac:dyDescent="0.25">
      <c r="B23" s="8" t="s">
        <v>56</v>
      </c>
      <c r="C23" s="20">
        <v>2</v>
      </c>
      <c r="D23" s="20">
        <v>1</v>
      </c>
      <c r="E23" s="20">
        <v>0</v>
      </c>
      <c r="F23" s="20">
        <v>1</v>
      </c>
      <c r="G23" s="20">
        <v>1</v>
      </c>
      <c r="H23" s="20">
        <v>0</v>
      </c>
      <c r="I23" s="20">
        <v>1</v>
      </c>
      <c r="J23" s="20">
        <v>0</v>
      </c>
      <c r="K23" s="20">
        <v>0</v>
      </c>
      <c r="L23" s="20">
        <v>2</v>
      </c>
      <c r="M23" s="20">
        <v>0</v>
      </c>
      <c r="N23" s="20">
        <v>1</v>
      </c>
      <c r="O23" s="20">
        <v>1</v>
      </c>
      <c r="P23" s="20">
        <v>1</v>
      </c>
      <c r="Q23" s="20">
        <v>0</v>
      </c>
      <c r="R23" s="20">
        <v>1</v>
      </c>
      <c r="S23" s="8" t="e">
        <f>ROUNDUP(((F23*#REF!)+(G23*#REF!)+(H23*$F$2)+(I23*$G$2)+(J23*$H$2)+(K23*$I$2)+(L23*$J$2)+(M23*$K$2)+(N23*$L$2)+(O23*$M$2)+(P23*$N$2)+(Q23*$O$2)+(R23*$P$2))/60,0)</f>
        <v>#REF!</v>
      </c>
    </row>
    <row r="24" spans="1:19" hidden="1" x14ac:dyDescent="0.25">
      <c r="B24" s="9" t="s">
        <v>44</v>
      </c>
      <c r="C24" s="8"/>
      <c r="D24" s="8"/>
      <c r="E24" s="8"/>
      <c r="F24" s="8">
        <v>10</v>
      </c>
      <c r="G24" s="8">
        <v>1</v>
      </c>
      <c r="H24" s="8">
        <v>5</v>
      </c>
      <c r="I24" s="8">
        <v>8</v>
      </c>
      <c r="J24" s="8">
        <v>0</v>
      </c>
      <c r="K24" s="8">
        <v>0</v>
      </c>
      <c r="L24" s="8">
        <v>20</v>
      </c>
      <c r="M24" s="8">
        <v>7</v>
      </c>
      <c r="N24" s="8">
        <v>4</v>
      </c>
      <c r="O24" s="8">
        <v>1</v>
      </c>
      <c r="P24" s="8">
        <v>0</v>
      </c>
      <c r="Q24" s="8">
        <v>1</v>
      </c>
      <c r="R24" s="8">
        <f t="shared" si="0"/>
        <v>0</v>
      </c>
      <c r="S24" s="8" t="e">
        <f>ROUNDUP(((F24*#REF!)+(G24*#REF!)+(H24*$F$2)+(I24*$G$2)+(J24*$H$2)+(K24*$I$2)+(L24*$J$2)+(M24*$K$2)+(N24*$L$2)+(O24*$M$2)+(P24*$N$2)+(Q24*$O$2)+(R24*$P$2))/60,0)</f>
        <v>#REF!</v>
      </c>
    </row>
    <row r="25" spans="1:19" hidden="1" x14ac:dyDescent="0.25">
      <c r="B25" s="8" t="s">
        <v>45</v>
      </c>
      <c r="C25" s="21">
        <v>5</v>
      </c>
      <c r="D25" s="21">
        <v>1</v>
      </c>
      <c r="E25" s="21">
        <v>0</v>
      </c>
      <c r="F25" s="21">
        <v>1</v>
      </c>
      <c r="G25" s="21">
        <v>1</v>
      </c>
      <c r="H25" s="21">
        <v>2</v>
      </c>
      <c r="I25" s="21">
        <v>1</v>
      </c>
      <c r="J25" s="21">
        <v>0</v>
      </c>
      <c r="K25" s="21">
        <v>0</v>
      </c>
      <c r="L25" s="21">
        <v>0</v>
      </c>
      <c r="M25" s="21">
        <v>2</v>
      </c>
      <c r="N25" s="21">
        <v>2</v>
      </c>
      <c r="O25" s="21">
        <v>0</v>
      </c>
      <c r="P25" s="21">
        <v>1</v>
      </c>
      <c r="Q25" s="21">
        <v>0</v>
      </c>
      <c r="R25" s="20">
        <v>1</v>
      </c>
      <c r="S25" s="8" t="e">
        <f>ROUNDUP(((F25*#REF!)+(G25*#REF!)+(H25*$F$2)+(I25*$G$2)+(J25*$H$2)+(K25*$I$2)+(L25*$J$2)+(M25*$K$2)+(N25*$L$2)+(O25*$M$2)+(P25*$N$2)+(Q25*$O$2)+(R25*$P$2))/60,0)</f>
        <v>#REF!</v>
      </c>
    </row>
    <row r="26" spans="1:19" hidden="1" x14ac:dyDescent="0.25">
      <c r="A26" s="10"/>
      <c r="B26" s="8" t="s">
        <v>46</v>
      </c>
      <c r="C26" s="8"/>
      <c r="D26" s="8"/>
      <c r="E26" s="8"/>
      <c r="F26" s="8">
        <v>2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2</v>
      </c>
      <c r="M26" s="8">
        <v>2</v>
      </c>
      <c r="N26" s="8">
        <v>1</v>
      </c>
      <c r="O26" s="8">
        <v>1</v>
      </c>
      <c r="P26" s="8">
        <v>0</v>
      </c>
      <c r="Q26" s="8">
        <v>0</v>
      </c>
      <c r="R26" s="8">
        <f t="shared" si="0"/>
        <v>0</v>
      </c>
      <c r="S26" s="8" t="e">
        <f>ROUNDUP(((F26*#REF!)+(G26*#REF!)+(H26*$F$2)+(I26*$G$2)+(J26*$H$2)+(K26*$I$2)+(L26*$J$2)+(M26*$K$2)+(N26*$L$2)+(O26*$M$2)+(P26*$N$2)+(Q26*$O$2)+(R26*$P$2))/60,0)</f>
        <v>#REF!</v>
      </c>
    </row>
    <row r="27" spans="1:19" hidden="1" x14ac:dyDescent="0.25">
      <c r="B27" s="8" t="s">
        <v>66</v>
      </c>
      <c r="C27" s="20">
        <v>5</v>
      </c>
      <c r="D27" s="20">
        <v>4</v>
      </c>
      <c r="E27" s="20">
        <v>0</v>
      </c>
      <c r="F27" s="20">
        <v>2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4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4</v>
      </c>
      <c r="S27" s="8" t="e">
        <f>ROUNDUP(((F27*#REF!)+(G27*#REF!)+(H27*$F$2)+(I27*$G$2)+(J27*$H$2)+(K27*$I$2)+(L27*$J$2)+(M27*$K$2)+(N27*$L$2)+(O27*$M$2)+(P27*$N$2)+(Q27*$O$2)+(R27*$P$2))/60,0)</f>
        <v>#REF!</v>
      </c>
    </row>
    <row r="28" spans="1:19" s="7" customFormat="1" hidden="1" x14ac:dyDescent="0.25">
      <c r="B28" s="8" t="s">
        <v>67</v>
      </c>
      <c r="C28" s="20">
        <v>5</v>
      </c>
      <c r="D28" s="20">
        <v>4</v>
      </c>
      <c r="E28" s="20">
        <v>0</v>
      </c>
      <c r="F28" s="20">
        <v>2</v>
      </c>
      <c r="G28" s="20">
        <v>0</v>
      </c>
      <c r="H28" s="20">
        <v>1</v>
      </c>
      <c r="I28" s="20">
        <v>1</v>
      </c>
      <c r="J28" s="20">
        <v>0</v>
      </c>
      <c r="K28" s="20">
        <v>0</v>
      </c>
      <c r="L28" s="20">
        <v>6</v>
      </c>
      <c r="M28" s="20">
        <v>0</v>
      </c>
      <c r="N28" s="20">
        <v>1</v>
      </c>
      <c r="O28" s="20">
        <v>1</v>
      </c>
      <c r="P28" s="20">
        <v>1</v>
      </c>
      <c r="Q28" s="20">
        <v>0</v>
      </c>
      <c r="R28" s="20">
        <v>4</v>
      </c>
      <c r="S28" s="8" t="e">
        <f>ROUNDUP(((F28*#REF!)+(G28*#REF!)+(H28*$F$2)+(I28*$G$2)+(J28*$H$2)+(K28*$I$2)+(L28*$J$2)+(M28*$K$2)+(N28*$L$2)+(O28*$M$2)+(P28*$N$2)+(Q28*$O$2)+(R28*$P$2))/60,0)</f>
        <v>#REF!</v>
      </c>
    </row>
    <row r="29" spans="1:19" s="7" customFormat="1" hidden="1" x14ac:dyDescent="0.25">
      <c r="B29" s="8" t="s">
        <v>68</v>
      </c>
      <c r="C29" s="20">
        <v>4</v>
      </c>
      <c r="D29" s="20">
        <v>4</v>
      </c>
      <c r="E29" s="20">
        <v>0</v>
      </c>
      <c r="F29" s="20">
        <v>2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3</v>
      </c>
      <c r="M29" s="20">
        <v>3</v>
      </c>
      <c r="N29" s="20">
        <v>1</v>
      </c>
      <c r="O29" s="20">
        <v>1</v>
      </c>
      <c r="P29" s="20">
        <v>0</v>
      </c>
      <c r="Q29" s="20">
        <v>0</v>
      </c>
      <c r="R29" s="20">
        <f t="shared" si="0"/>
        <v>4</v>
      </c>
      <c r="S29" s="8" t="e">
        <f>ROUNDUP(((F29*#REF!)+(G29*#REF!)+(H29*$F$2)+(I29*$G$2)+(J29*$H$2)+(K29*$I$2)+(L29*$J$2)+(M29*$K$2)+(N29*$L$2)+(O29*$M$2)+(P29*$N$2)+(Q29*$O$2)+(R29*$P$2))/60,0)</f>
        <v>#REF!</v>
      </c>
    </row>
    <row r="30" spans="1:19" hidden="1" x14ac:dyDescent="0.25">
      <c r="A30" s="10"/>
      <c r="B30" s="8" t="s">
        <v>48</v>
      </c>
      <c r="C30" s="8"/>
      <c r="D30" s="8"/>
      <c r="E30" s="8"/>
      <c r="F30" s="8">
        <v>31</v>
      </c>
      <c r="G30" s="8">
        <v>1</v>
      </c>
      <c r="H30" s="8">
        <v>0</v>
      </c>
      <c r="I30" s="8">
        <v>15</v>
      </c>
      <c r="J30" s="8">
        <v>0</v>
      </c>
      <c r="K30" s="8">
        <v>0</v>
      </c>
      <c r="L30" s="8">
        <v>19</v>
      </c>
      <c r="M30" s="8">
        <v>0</v>
      </c>
      <c r="N30" s="8">
        <v>0</v>
      </c>
      <c r="O30" s="8">
        <v>1</v>
      </c>
      <c r="P30" s="8">
        <v>0</v>
      </c>
      <c r="Q30" s="8">
        <v>0</v>
      </c>
      <c r="R30" s="8">
        <f t="shared" si="0"/>
        <v>0</v>
      </c>
      <c r="S30" s="8" t="e">
        <f>ROUNDUP(((F30*#REF!)+(G30*#REF!)+(H30*$F$2)+(I30*$G$2)+(J30*$H$2)+(K30*$I$2)+(L30*$J$2)+(M30*$K$2)+(N30*$L$2)+(O30*$M$2)+(P30*$N$2)+(Q30*$O$2)+(R30*$P$2))/60,0)</f>
        <v>#REF!</v>
      </c>
    </row>
    <row r="31" spans="1:19" hidden="1" x14ac:dyDescent="0.25">
      <c r="B31" s="9" t="s">
        <v>49</v>
      </c>
      <c r="C31" s="8"/>
      <c r="D31" s="8"/>
      <c r="E31" s="8"/>
      <c r="F31" s="8">
        <v>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2</v>
      </c>
      <c r="M31" s="8">
        <v>2</v>
      </c>
      <c r="N31" s="8">
        <v>1</v>
      </c>
      <c r="O31" s="8">
        <v>1</v>
      </c>
      <c r="P31" s="8">
        <v>0</v>
      </c>
      <c r="Q31" s="8">
        <v>0</v>
      </c>
      <c r="R31" s="8">
        <f t="shared" si="0"/>
        <v>0</v>
      </c>
      <c r="S31" s="8" t="e">
        <f>ROUNDUP(((F31*#REF!)+(G31*#REF!)+(H31*$F$2)+(I31*$G$2)+(J31*$H$2)+(K31*$I$2)+(L31*$J$2)+(M31*$K$2)+(N31*$L$2)+(O31*$M$2)+(P31*$N$2)+(Q31*$O$2)+(R31*$P$2))/60,0)</f>
        <v>#REF!</v>
      </c>
    </row>
    <row r="32" spans="1:19" hidden="1" x14ac:dyDescent="0.25">
      <c r="A32" s="10"/>
      <c r="B32" s="9" t="s">
        <v>51</v>
      </c>
      <c r="C32" s="8"/>
      <c r="D32" s="8"/>
      <c r="E32" s="8"/>
      <c r="F32" s="8">
        <v>0</v>
      </c>
      <c r="G32" s="8">
        <v>1</v>
      </c>
      <c r="H32" s="8">
        <v>0</v>
      </c>
      <c r="I32" s="8">
        <v>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f t="shared" si="0"/>
        <v>0</v>
      </c>
      <c r="S32" s="8" t="e">
        <f>ROUNDUP(((F32*#REF!)+(G32*#REF!)+(H32*$F$2)+(I32*$G$2)+(J32*$H$2)+(K32*$I$2)+(L32*$J$2)+(M32*$K$2)+(N32*$L$2)+(O32*$M$2)+(P32*$N$2)+(Q32*$O$2)+(R32*$P$2))/60,0)</f>
        <v>#REF!</v>
      </c>
    </row>
    <row r="33" spans="1:19" hidden="1" x14ac:dyDescent="0.25">
      <c r="B33" s="9" t="s">
        <v>52</v>
      </c>
      <c r="C33" s="8"/>
      <c r="D33" s="8"/>
      <c r="E33" s="8"/>
      <c r="F33" s="8">
        <v>2</v>
      </c>
      <c r="G33" s="8">
        <v>1</v>
      </c>
      <c r="H33" s="8">
        <v>0</v>
      </c>
      <c r="I33" s="8">
        <v>0</v>
      </c>
      <c r="J33" s="8">
        <v>0</v>
      </c>
      <c r="K33" s="8">
        <v>0</v>
      </c>
      <c r="L33" s="8">
        <v>2</v>
      </c>
      <c r="M33" s="8">
        <v>0</v>
      </c>
      <c r="N33" s="8">
        <v>2</v>
      </c>
      <c r="O33" s="8">
        <v>1</v>
      </c>
      <c r="P33" s="8">
        <v>0</v>
      </c>
      <c r="Q33" s="8">
        <v>0</v>
      </c>
      <c r="R33" s="8">
        <f t="shared" si="0"/>
        <v>0</v>
      </c>
      <c r="S33" s="8" t="e">
        <f>ROUNDUP(((F33*#REF!)+(G33*#REF!)+(H33*$F$2)+(I33*$G$2)+(J33*$H$2)+(K33*$I$2)+(L33*$J$2)+(M33*$K$2)+(N33*$L$2)+(O33*$M$2)+(P33*$N$2)+(Q33*$O$2)+(R33*$P$2))/60,0)</f>
        <v>#REF!</v>
      </c>
    </row>
    <row r="34" spans="1:19" hidden="1" x14ac:dyDescent="0.25">
      <c r="B34" s="8" t="s">
        <v>53</v>
      </c>
      <c r="C34" s="8"/>
      <c r="D34" s="8"/>
      <c r="E34" s="8"/>
      <c r="F34" s="8">
        <v>1</v>
      </c>
      <c r="G34" s="8">
        <v>1</v>
      </c>
      <c r="H34" s="8">
        <v>0</v>
      </c>
      <c r="I34" s="8">
        <v>3</v>
      </c>
      <c r="J34" s="8">
        <v>0</v>
      </c>
      <c r="K34" s="8">
        <v>0</v>
      </c>
      <c r="L34" s="8">
        <v>4</v>
      </c>
      <c r="M34" s="8">
        <v>3</v>
      </c>
      <c r="N34" s="8">
        <v>0</v>
      </c>
      <c r="O34" s="8">
        <v>1</v>
      </c>
      <c r="P34" s="8">
        <v>0</v>
      </c>
      <c r="Q34" s="8">
        <v>0</v>
      </c>
      <c r="R34" s="8">
        <f t="shared" si="0"/>
        <v>0</v>
      </c>
      <c r="S34" s="8" t="e">
        <f>ROUNDUP(((F34*#REF!)+(G34*#REF!)+(H34*$F$2)+(I34*$G$2)+(J34*$H$2)+(K34*$I$2)+(L34*$J$2)+(M34*$K$2)+(N34*$L$2)+(O34*$M$2)+(P34*$N$2)+(Q34*$O$2)+(R34*$P$2))/60,0)</f>
        <v>#REF!</v>
      </c>
    </row>
    <row r="35" spans="1:19" hidden="1" x14ac:dyDescent="0.25">
      <c r="A35" s="10"/>
      <c r="B35" s="9" t="s">
        <v>54</v>
      </c>
      <c r="C35" s="8"/>
      <c r="D35" s="8"/>
      <c r="E35" s="8"/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1</v>
      </c>
      <c r="N35" s="8">
        <v>0</v>
      </c>
      <c r="O35" s="8">
        <v>0</v>
      </c>
      <c r="P35" s="8">
        <v>0</v>
      </c>
      <c r="Q35" s="8">
        <v>0</v>
      </c>
      <c r="R35" s="8">
        <f t="shared" si="0"/>
        <v>0</v>
      </c>
      <c r="S35" s="8" t="e">
        <f>ROUNDUP(((F35*#REF!)+(G35*#REF!)+(H35*$F$2)+(I35*$G$2)+(J35*$H$2)+(K35*$I$2)+(L35*$J$2)+(M35*$K$2)+(N35*$L$2)+(O35*$M$2)+(P35*$N$2)+(Q35*$O$2)+(R35*$P$2))/60,0)</f>
        <v>#REF!</v>
      </c>
    </row>
    <row r="36" spans="1:19" hidden="1" x14ac:dyDescent="0.25">
      <c r="B36" s="9" t="s">
        <v>47</v>
      </c>
      <c r="C36" s="8"/>
      <c r="D36" s="8"/>
      <c r="E36" s="8"/>
      <c r="F36" s="8">
        <v>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1</v>
      </c>
      <c r="M36" s="8">
        <v>1</v>
      </c>
      <c r="N36" s="8">
        <v>1</v>
      </c>
      <c r="O36" s="8">
        <v>1</v>
      </c>
      <c r="P36" s="8">
        <v>0</v>
      </c>
      <c r="Q36" s="8">
        <v>0</v>
      </c>
      <c r="R36" s="8">
        <f t="shared" si="0"/>
        <v>0</v>
      </c>
      <c r="S36" s="8" t="e">
        <f>ROUNDUP(((F36*#REF!)+(G36*#REF!)+(H36*$F$2)+(I36*$G$2)+(J36*$H$2)+(K36*$I$2)+(L36*$J$2)+(M36*$K$2)+(N36*$L$2)+(O36*$M$2)+(P36*$N$2)+(Q36*$O$2)+(R36*$P$2))/60,0)</f>
        <v>#REF!</v>
      </c>
    </row>
    <row r="37" spans="1:19" hidden="1" x14ac:dyDescent="0.25">
      <c r="B37" s="9" t="s">
        <v>55</v>
      </c>
    </row>
    <row r="38" spans="1:19" s="7" customFormat="1" hidden="1" x14ac:dyDescent="0.25">
      <c r="B38" s="9" t="s">
        <v>69</v>
      </c>
      <c r="D38" s="18"/>
      <c r="E38" s="18"/>
    </row>
    <row r="39" spans="1:19" x14ac:dyDescent="0.25">
      <c r="B39" s="9" t="s">
        <v>50</v>
      </c>
    </row>
    <row r="40" spans="1:19" x14ac:dyDescent="0.25">
      <c r="B40" s="8" t="s">
        <v>57</v>
      </c>
      <c r="C40" s="22">
        <v>5</v>
      </c>
      <c r="D40" s="22">
        <v>5</v>
      </c>
      <c r="E40" s="22">
        <v>0</v>
      </c>
      <c r="F40" s="23">
        <v>3</v>
      </c>
      <c r="G40" s="23">
        <v>1</v>
      </c>
      <c r="H40" s="23">
        <v>0</v>
      </c>
      <c r="I40" s="23">
        <v>0</v>
      </c>
      <c r="J40" s="23">
        <v>0</v>
      </c>
      <c r="K40" s="23">
        <v>0</v>
      </c>
      <c r="L40" s="23">
        <v>6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5</v>
      </c>
    </row>
    <row r="41" spans="1:19" x14ac:dyDescent="0.25">
      <c r="B41" s="9" t="s">
        <v>58</v>
      </c>
    </row>
    <row r="42" spans="1:19" x14ac:dyDescent="0.25">
      <c r="B42" s="9" t="s">
        <v>59</v>
      </c>
    </row>
    <row r="43" spans="1:19" x14ac:dyDescent="0.25">
      <c r="B43" s="9" t="s">
        <v>60</v>
      </c>
    </row>
    <row r="44" spans="1:19" x14ac:dyDescent="0.25">
      <c r="B44" s="9" t="s">
        <v>61</v>
      </c>
    </row>
    <row r="45" spans="1:19" x14ac:dyDescent="0.25">
      <c r="B45" s="9" t="s">
        <v>62</v>
      </c>
    </row>
    <row r="46" spans="1:19" x14ac:dyDescent="0.25">
      <c r="B46" s="9" t="s">
        <v>63</v>
      </c>
    </row>
    <row r="47" spans="1:19" x14ac:dyDescent="0.25">
      <c r="B47" s="9" t="s">
        <v>64</v>
      </c>
    </row>
    <row r="48" spans="1:19" x14ac:dyDescent="0.25">
      <c r="B48" s="9" t="s">
        <v>65</v>
      </c>
    </row>
    <row r="49" spans="2:2" x14ac:dyDescent="0.25">
      <c r="B49" s="9" t="s">
        <v>70</v>
      </c>
    </row>
    <row r="50" spans="2:2" x14ac:dyDescent="0.25">
      <c r="B50" s="9" t="s">
        <v>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Tracker</vt:lpstr>
      <vt:lpstr>Estimates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Chaudhary, Ruchi</dc:creator>
  <cp:lastModifiedBy>Chaudhary, Ruchi</cp:lastModifiedBy>
  <dcterms:created xsi:type="dcterms:W3CDTF">2016-09-20T10:29:51Z</dcterms:created>
  <dcterms:modified xsi:type="dcterms:W3CDTF">2016-10-07T12:29:35Z</dcterms:modified>
</cp:coreProperties>
</file>