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chavan\Documents\AAA\Functional\SVN_Functional Documents\PAS10\"/>
    </mc:Choice>
  </mc:AlternateContent>
  <bookViews>
    <workbookView xWindow="0" yWindow="0" windowWidth="19200" windowHeight="7440" firstSheet="1" activeTab="11"/>
  </bookViews>
  <sheets>
    <sheet name="Base_Pivot" sheetId="2" r:id="rId1"/>
    <sheet name="Base_PAS10 Final Scope_17_08" sheetId="1" r:id="rId2"/>
    <sheet name="25_08" sheetId="4" state="hidden" r:id="rId3"/>
    <sheet name="29_08" sheetId="6" state="hidden" r:id="rId4"/>
    <sheet name="08_09" sheetId="9" state="hidden" r:id="rId5"/>
    <sheet name="12_09" sheetId="10" state="hidden" r:id="rId6"/>
    <sheet name="Latest Pivot" sheetId="7" r:id="rId7"/>
    <sheet name="15_09" sheetId="11" r:id="rId8"/>
    <sheet name="21_09" sheetId="13" r:id="rId9"/>
    <sheet name="29_09" sheetId="14" r:id="rId10"/>
    <sheet name="4_10" sheetId="15" r:id="rId11"/>
    <sheet name="06_10" sheetId="16" r:id="rId12"/>
  </sheets>
  <externalReferences>
    <externalReference r:id="rId13"/>
  </externalReferences>
  <definedNames>
    <definedName name="_xlnm._FilterDatabase" localSheetId="4" hidden="1">'08_09'!$A$1:$AN$1</definedName>
    <definedName name="_xlnm._FilterDatabase" localSheetId="8" hidden="1">'21_09'!$A$1:$AO$335</definedName>
    <definedName name="_xlnm._FilterDatabase" localSheetId="2" hidden="1">'25_08'!$A$1:$AN$342</definedName>
    <definedName name="_xlnm._FilterDatabase" localSheetId="3" hidden="1">'29_08'!$A$1:$AM$342</definedName>
    <definedName name="_xlnm._FilterDatabase" localSheetId="9" hidden="1">'29_09'!$A$1:$AO$338</definedName>
    <definedName name="_xlnm._FilterDatabase" localSheetId="1" hidden="1">'Base_PAS10 Final Scope_17_08'!$A$1:$AP$342</definedName>
  </definedNames>
  <calcPr calcId="152511" calcOnSave="0"/>
  <pivotCaches>
    <pivotCache cacheId="0" r:id="rId14"/>
    <pivotCache cacheId="1" r:id="rId15"/>
    <pivotCache cacheId="2" r:id="rId16"/>
  </pivotCaches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2" i="1"/>
  <c r="I15" i="7"/>
  <c r="I9" i="7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2" i="14"/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2" i="13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2" i="9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2" i="4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2" i="1"/>
  <c r="E333" i="1"/>
  <c r="E334" i="1"/>
  <c r="E335" i="1"/>
  <c r="E336" i="1"/>
  <c r="E337" i="1"/>
  <c r="E338" i="1"/>
  <c r="E339" i="1"/>
  <c r="E340" i="1"/>
  <c r="E341" i="1"/>
  <c r="E342" i="1"/>
  <c r="E2" i="1"/>
</calcChain>
</file>

<file path=xl/sharedStrings.xml><?xml version="1.0" encoding="utf-8"?>
<sst xmlns="http://schemas.openxmlformats.org/spreadsheetml/2006/main" count="76758" uniqueCount="982">
  <si>
    <t>Target Release</t>
  </si>
  <si>
    <t>Id</t>
  </si>
  <si>
    <t>Oversight</t>
  </si>
  <si>
    <t>Type</t>
  </si>
  <si>
    <t>Work Item</t>
  </si>
  <si>
    <t>Story ID</t>
  </si>
  <si>
    <t>Status</t>
  </si>
  <si>
    <t>Story Points</t>
  </si>
  <si>
    <t>Preliminary Story Points</t>
  </si>
  <si>
    <t>Summary</t>
  </si>
  <si>
    <t>Scope</t>
  </si>
  <si>
    <t>Project</t>
  </si>
  <si>
    <t>Group Ownership</t>
  </si>
  <si>
    <t>TP Status</t>
  </si>
  <si>
    <t>Unified Business Priority</t>
  </si>
  <si>
    <t>CR Number</t>
  </si>
  <si>
    <t>BSS Number</t>
  </si>
  <si>
    <t>QC ID String</t>
  </si>
  <si>
    <t>Priority</t>
  </si>
  <si>
    <t>Related To</t>
  </si>
  <si>
    <t>Delta State</t>
  </si>
  <si>
    <t>Unified Business Backlog</t>
  </si>
  <si>
    <t>Planned For</t>
  </si>
  <si>
    <t>Resolution</t>
  </si>
  <si>
    <t>Bug Type</t>
  </si>
  <si>
    <t>Priority Group</t>
  </si>
  <si>
    <t>Epic - Activity</t>
  </si>
  <si>
    <t>Feature Area</t>
  </si>
  <si>
    <t>Lockdown</t>
  </si>
  <si>
    <t>Tags</t>
  </si>
  <si>
    <t>RRC ID</t>
  </si>
  <si>
    <t>Removed from Scope</t>
  </si>
  <si>
    <t>Added To Scope</t>
  </si>
  <si>
    <t>Final Scope</t>
  </si>
  <si>
    <t>Final Scope Date</t>
  </si>
  <si>
    <t>Original Scope</t>
  </si>
  <si>
    <t>Dev Delivered to QA</t>
  </si>
  <si>
    <t>Dev Non-Delivered to QA</t>
  </si>
  <si>
    <t>Target Sprint</t>
  </si>
  <si>
    <t>PAS10</t>
  </si>
  <si>
    <t>S19 Kickoff</t>
  </si>
  <si>
    <t>Story - Delta</t>
  </si>
  <si>
    <t>WI0162 CA HDES Conversion</t>
  </si>
  <si>
    <t>H-REN-AUTOINF-CA</t>
  </si>
  <si>
    <t>Test Execution Complete</t>
  </si>
  <si>
    <t>H-REN-AUTOINF-CA 25379:Apply Inflation Guard factors HO3 DP3 v2</t>
  </si>
  <si>
    <t>Property</t>
  </si>
  <si>
    <t>Program</t>
  </si>
  <si>
    <t>Ready for IT Team Review</t>
  </si>
  <si>
    <t>F0128</t>
  </si>
  <si>
    <t>NONE</t>
  </si>
  <si>
    <t>CA</t>
  </si>
  <si>
    <t>Exigen_Sprint_19_DNK</t>
  </si>
  <si>
    <t>Group 01</t>
  </si>
  <si>
    <t>Renewal</t>
  </si>
  <si>
    <t>Renew Policy</t>
  </si>
  <si>
    <t>Sprint 19</t>
  </si>
  <si>
    <t>Story - Common Library</t>
  </si>
  <si>
    <t xml:space="preserve">H-UWA-ACSMGT-CL </t>
  </si>
  <si>
    <t>QA Approved</t>
  </si>
  <si>
    <t>H-UWA-ACSMGT-CL-26508-UW Rules Authority Level - New Business &amp; Endorsements</t>
  </si>
  <si>
    <t>WH46</t>
  </si>
  <si>
    <t>CL</t>
  </si>
  <si>
    <t>Exigen_Sprint_19_SZV</t>
  </si>
  <si>
    <t>Group 04</t>
  </si>
  <si>
    <t>Access Management - UW Rules Override</t>
  </si>
  <si>
    <t>General</t>
  </si>
  <si>
    <t>H-CONV-SUP-CA</t>
  </si>
  <si>
    <t>H-CONV-SUP-CA  :26331 : Generate Renewal Offer Cover Letter Mortgagee Bill form 61 5155 - RETIRED</t>
  </si>
  <si>
    <t>H-BND-ELGSCH-CCL</t>
  </si>
  <si>
    <t>H-BND-ELGSCH-CCL 22531:Determine Eligibility Secondary/Seasonal home v3</t>
  </si>
  <si>
    <t>CCL</t>
  </si>
  <si>
    <t>IE_Sprint_19_PHX-2</t>
  </si>
  <si>
    <t>Determine Eligibility</t>
  </si>
  <si>
    <t>H-INT-AAAMEM-CA</t>
  </si>
  <si>
    <t>H-INT-AAAMEM-CA-25723-Capture AAA Membership</t>
  </si>
  <si>
    <t>UW46</t>
  </si>
  <si>
    <t>Integration - General</t>
  </si>
  <si>
    <t>H-UWA-ACSMGT-CA</t>
  </si>
  <si>
    <t>H-UWA-ACSMGT-CA-26507-UW Rules Authority Level - New Business</t>
  </si>
  <si>
    <t>Group 03</t>
  </si>
  <si>
    <t>H-BND-LIADED-CA</t>
  </si>
  <si>
    <t>H-BND-LIADED-CA 24586:Validate Liability Limit and Deductible for Multiple Primary v2</t>
  </si>
  <si>
    <t>IE_Sprint_19_PHX-3</t>
  </si>
  <si>
    <t>Determine Coverage</t>
  </si>
  <si>
    <t>H-CONV-SUP-CA: 26327 :Generate Renewal Reminder (Mortgagee) form 61 0071_RETIRED</t>
  </si>
  <si>
    <t>H-BND-VALMULTIPRIM-CCL</t>
  </si>
  <si>
    <t>H-BND-VALMULTIPRIM-CCL: 24729 Bind Policy - Validate Multiple Primary Dwelling v2</t>
  </si>
  <si>
    <t>Group 02</t>
  </si>
  <si>
    <t>C-DOC-WU64CA-CA</t>
  </si>
  <si>
    <t>C-DOC-WU64CA-CA 25734:Generate WU64CA  Expiration Notice V03</t>
  </si>
  <si>
    <t>CR MO030</t>
  </si>
  <si>
    <t>Forms</t>
  </si>
  <si>
    <t>C-DOC-PRERENCNV-CA</t>
  </si>
  <si>
    <t>Blocked</t>
  </si>
  <si>
    <t>C-DOC-PRERENCNV-CA  Generate Pre-renewal form 61 5151 V02</t>
  </si>
  <si>
    <t>WI0208 CR04</t>
  </si>
  <si>
    <t xml:space="preserve">593043, 566291 </t>
  </si>
  <si>
    <t>Blocked from QA</t>
  </si>
  <si>
    <t>C-DOC-RENREM-CA</t>
  </si>
  <si>
    <t>C-DOC-WUNECACNV-CA 26530:Renewal WUNECA Insurance Renewal Reminder (non-Escrow Payment) V02</t>
  </si>
  <si>
    <t xml:space="preserve">H-TSK-TASK-CA </t>
  </si>
  <si>
    <t>H-TSK-TASK-CA-25736-Task Management - New Business &amp; Endorsements</t>
  </si>
  <si>
    <t>UW46 &amp; WH46</t>
  </si>
  <si>
    <t>Exigen_Sprint_19_RIX</t>
  </si>
  <si>
    <t>Task Management - New Business</t>
  </si>
  <si>
    <t>C-DOC-AHRBXX-CA</t>
  </si>
  <si>
    <t>C-DOC-AHRBXX-CA Generate AHRBXX Renewal Bill</t>
  </si>
  <si>
    <t>H-BND-ELGAE6-CA</t>
  </si>
  <si>
    <t>H-BND-ELGAE6-CA: 25090:Determine Eligibility Automated Exception 6 v2</t>
  </si>
  <si>
    <t>CR UW41</t>
  </si>
  <si>
    <t>Create New Policy</t>
  </si>
  <si>
    <t>pas8.1</t>
  </si>
  <si>
    <t>Unplanned</t>
  </si>
  <si>
    <t>H-CONV-SUP-CA: 25434: Generate Property Installment Bill form 61 6129 _RETIRED</t>
  </si>
  <si>
    <t>conv</t>
  </si>
  <si>
    <t>H-INT-CLAIMS-CA</t>
  </si>
  <si>
    <t>Cancelled</t>
  </si>
  <si>
    <t>H-INT-CLAIMS-CA 25186:Internal Claims – Batch</t>
  </si>
  <si>
    <t>WI0191 CR03</t>
  </si>
  <si>
    <t>Conversion</t>
  </si>
  <si>
    <t>H-PRI-PRIMPERC-CCL</t>
  </si>
  <si>
    <t>H-PRI-PRIMPERC-CCL 24400:Capture percentage usage for multiple Primary HO policy v2</t>
  </si>
  <si>
    <t>Capture Applicant Info</t>
  </si>
  <si>
    <t xml:space="preserve">C-DOC-AHTPC-CA </t>
  </si>
  <si>
    <t>C-DOC-AHTPC-CA 26300: Generate Third Party Designee Cover Page v3</t>
  </si>
  <si>
    <t>CRMO031/30</t>
  </si>
  <si>
    <t>H-PCQ-COVHO6-CA</t>
  </si>
  <si>
    <t>H-PCQ-COVHO6-CA 24705: Determine Coverage HO-6 v3</t>
  </si>
  <si>
    <t xml:space="preserve">CR F0128 </t>
  </si>
  <si>
    <t>H-INT-MEM-UT</t>
  </si>
  <si>
    <t>H-INT-MEM-UT-  25838: AAA Membership V02</t>
  </si>
  <si>
    <t>UT</t>
  </si>
  <si>
    <t>Capture Membership Info</t>
  </si>
  <si>
    <t>C-INT-MOVPOLCNV-CA</t>
  </si>
  <si>
    <t>C-INT-MOVPOLCNV-CA 27167: Move Policy from one customer to another</t>
  </si>
  <si>
    <t xml:space="preserve">WI0162; WI0208 CR04; </t>
  </si>
  <si>
    <t>593043; 566291; 596890</t>
  </si>
  <si>
    <t>H-CONV-HMEBNK-CA</t>
  </si>
  <si>
    <t>26489:H-CONV-HMEBNK-CA - Home Banking feed</t>
  </si>
  <si>
    <t>Integration - Renewal</t>
  </si>
  <si>
    <t>C-DOC-BFC-CA</t>
  </si>
  <si>
    <t>C-DOC-BFC-CA 26204: BFC Requirements and Print Order v3</t>
  </si>
  <si>
    <t>In IT Team Review</t>
  </si>
  <si>
    <t>CR MO023/030/031</t>
  </si>
  <si>
    <t>Other - Document Management</t>
  </si>
  <si>
    <t>C-DOC-WU67CA-CA</t>
  </si>
  <si>
    <t>C-DOC-WU67CA-CA 25418:Generate Lapse Notice-Eligible for Reinstatement v3</t>
  </si>
  <si>
    <t>CR MO031</t>
  </si>
  <si>
    <t>H-REN-AUTOINF-CA 25380:Apply Inflation Guard CPI HO4 v2</t>
  </si>
  <si>
    <t>C-DOC-AH67XX-CA</t>
  </si>
  <si>
    <t>C-DOC-AH67XX-CA 26252:Generate Lapse Notice-Eligible for Reinstatement</t>
  </si>
  <si>
    <t>H-CONV-SUP-CA :26293: Generate Expiration Notice form 61 6533_RETIRED</t>
  </si>
  <si>
    <t xml:space="preserve">CRMO048 </t>
  </si>
  <si>
    <t>C-DOC-AH64XX-CA</t>
  </si>
  <si>
    <t>C-DOC-AH64XX-CA 26203:Generate AH64XX Expiration Notice</t>
  </si>
  <si>
    <t>MO030</t>
  </si>
  <si>
    <t>H-DOC-RENREM-CA</t>
  </si>
  <si>
    <t>H-DOC-RENREM-CA 25176:Renewal WURRCA Insurance Renewal Reminder v2</t>
  </si>
  <si>
    <t>593043, 566291</t>
  </si>
  <si>
    <t>H-BND-ELGMBR-UT</t>
  </si>
  <si>
    <t>H-BND-ELGMBR-UT 25837  : Determine Eligibility - Membership v03</t>
  </si>
  <si>
    <t>P-BND-ELGNAEUW-CA</t>
  </si>
  <si>
    <t>P-BND-ELGNAEUW-26028 CA PUP Underwriting rules with neither Automatic Exception model nor UW Approval v03</t>
  </si>
  <si>
    <t>UW46 ; UW42</t>
  </si>
  <si>
    <t>593043 ; 596879</t>
  </si>
  <si>
    <t>PUP - New Business</t>
  </si>
  <si>
    <t>H-TSK-TASK-CL</t>
  </si>
  <si>
    <t>H-TSK-TASK-CL-25746-Task Management - New Business &amp; Endorsements</t>
  </si>
  <si>
    <t>H-PRI-PROPVAL-CA</t>
  </si>
  <si>
    <t>H-PRI-PROPVAL-CA 25814: Capture Property Value v3</t>
  </si>
  <si>
    <t>Capture Property Info</t>
  </si>
  <si>
    <t>H-BND-LIADED-CL</t>
  </si>
  <si>
    <t>H-BND-LIADED-CL-22851-Validate Liability Limit and Deductible for Multiple Primary v3</t>
  </si>
  <si>
    <t>H-DOC-615154CNV-CA</t>
  </si>
  <si>
    <t>H-DOC-615154CNV-CA 26445:Generate Renewal Offer Cover Letter Mortgagee Bill form 61 5154</t>
  </si>
  <si>
    <t>H-PCQ-PRIMDWELL-CCL</t>
  </si>
  <si>
    <t>H-PCQ-PRIMDWELL-CCL 24401:Calculate Premium - Check Primary Dwelling v2</t>
  </si>
  <si>
    <t>C-DOC-AHCWXX-CCL</t>
  </si>
  <si>
    <t>C-DOC-AHCWXX-CCL 26248: Generate AHCWXX Cancel Withdraw Notice Document</t>
  </si>
  <si>
    <t>MO023</t>
  </si>
  <si>
    <t>H-BND-ELGDEST-CL</t>
  </si>
  <si>
    <t>H-BND-ELGDEST-CL 25835:Determine Eligibility - Detached Structure v5</t>
  </si>
  <si>
    <t>H-PCQ-COVHO4-CA</t>
  </si>
  <si>
    <t>H-PCQ-COVHO4-CA 24672: Determine Coverage HO-4 v4</t>
  </si>
  <si>
    <t>S20 Kickoff</t>
  </si>
  <si>
    <t>Story - Integration</t>
  </si>
  <si>
    <t>In Development</t>
  </si>
  <si>
    <t>CA HDES Conversion Testing - BCT CEA Policy Updates</t>
  </si>
  <si>
    <t>WI0211 IT03, WI0173 CR11/WI0174 CR00, WI0173 CR03</t>
  </si>
  <si>
    <t>Integration</t>
  </si>
  <si>
    <t>Not Started</t>
  </si>
  <si>
    <t>Integration_Sprint_20</t>
  </si>
  <si>
    <t>Sprint 20</t>
  </si>
  <si>
    <t>H-BND-ELGDEST-CA</t>
  </si>
  <si>
    <t>H-BND-ELGDEST-CA 25834: Determine Eligibility - Detached Structure v2</t>
  </si>
  <si>
    <t>H-CONV-SUP-CA: 25430: Generate Property Installment Bill (Auto Pay) form 61 6130 _RETIRED</t>
  </si>
  <si>
    <t>H-DOC-610069CNV-CA</t>
  </si>
  <si>
    <t>H-DOC-610069CNV-CA 25358:Generate Renewal Reminder (Home Banking) form 61 0069 V02</t>
  </si>
  <si>
    <t>H-CONV-SUP-CA: 26329:Generate Renewal Reminder (Mortgagee) form 61 5156_RETIRED</t>
  </si>
  <si>
    <t>H-REN-AUTOINF-CA 25378: Apply Inflation Guard factors HO6</t>
  </si>
  <si>
    <t>P-BND-ELGNAEUW-UT</t>
  </si>
  <si>
    <t>P-BND-ELGNAEUW-26010 UT-Underwriting rules with neither Automatic Exception model nor UW Approval v03</t>
  </si>
  <si>
    <t>H-DOC-RENREM-CA-Generate Renewal Offer Cover Letter (HO) form 61 5152</t>
  </si>
  <si>
    <t>C-DOC-PRTODR-CA</t>
  </si>
  <si>
    <t>26783: C-DOC-PRTODR-CA Generate Story for NB Amend Ren and Rev Ren Forms in correct order of packet</t>
  </si>
  <si>
    <t>C-DOC-WUCWCA-CA</t>
  </si>
  <si>
    <t>C-DOC-WUCWCA-CA 26148:Generate WUCWCA Withdrawn Notice Document v2</t>
  </si>
  <si>
    <t>Ready To Test</t>
  </si>
  <si>
    <t>CA HDES Conversion Testing - Payment Central</t>
  </si>
  <si>
    <t>Group 00</t>
  </si>
  <si>
    <t>P-INT-CLAIMS-CA</t>
  </si>
  <si>
    <t>P-INT-CLAIMS-CA 25516: US CONV PUP Internal Claims – Batch</t>
  </si>
  <si>
    <t>H-BND-ELGLOGH-CCL</t>
  </si>
  <si>
    <t xml:space="preserve">H-BND-ELGLOGH-CCL 25836 : Determine Eligibility - Log Home v05 </t>
  </si>
  <si>
    <t>H-CONV-SUP-CA 25179:Suppress form Generation for conversion policies</t>
  </si>
  <si>
    <t>H-PRI-CAPPV-CA</t>
  </si>
  <si>
    <t>H-PRI-CAPPV-CA 25377: Capture Property Value - HO4 v2</t>
  </si>
  <si>
    <t>WI0208 CA Prop Conversion SIS-DP3 and Foxpro-PUP</t>
  </si>
  <si>
    <t>C-CONV-SUP-CA</t>
  </si>
  <si>
    <t>C-CONV-SUP-CA 27168: Suppress form Generation for conversion policies</t>
  </si>
  <si>
    <t>566291, 596890</t>
  </si>
  <si>
    <t>P-REN-PRMCNV-CA</t>
  </si>
  <si>
    <t>P-REN-PRMCNV-CA 27144: Premium Compare- Rules Failures Rules not Overridden</t>
  </si>
  <si>
    <t>Capture Policy Info</t>
  </si>
  <si>
    <t>P-INT-IMPTOOLCNV-CA</t>
  </si>
  <si>
    <t>P-INT-IMPTOOLCNV-CA 27124: Import Tool CA FoxPro PUP Conversion</t>
  </si>
  <si>
    <t>P-INT-CRSRFRCNV-CA</t>
  </si>
  <si>
    <t>P-INT-CRSRFRCNV-CA 27165: Send policy cross reference feed</t>
  </si>
  <si>
    <t>Completed</t>
  </si>
  <si>
    <t>Integration_Sprint_19</t>
  </si>
  <si>
    <t>P-REN-VERSCNV-CA</t>
  </si>
  <si>
    <t xml:space="preserve"> 638580 P-REN-VERSCNV-CA 27171: Create versions of converted policy</t>
  </si>
  <si>
    <t>P-REN-PRMCNV-CA 27145: Premium Compare- Editing Limitations of Overridden Rules</t>
  </si>
  <si>
    <t>Changes in IVANS Agency Download (or CA NCNU download)</t>
  </si>
  <si>
    <t>RetrievePropertyPolicyDetails SOA Service Changes for HDES and DP3 Conversion</t>
  </si>
  <si>
    <t>Group 05</t>
  </si>
  <si>
    <t>P-INT-DATREFCNV-CA</t>
  </si>
  <si>
    <t>P-INT-DATREFCNV-CA Renewal Data Refresh for Other active AAA Policy converted from legacy v2</t>
  </si>
  <si>
    <t>H-REN-AUTOINF-CA 25379: Apply Inflation Guard factors HO3 DP3 v3</t>
  </si>
  <si>
    <t>IE_Sprint_20_PHX-2</t>
  </si>
  <si>
    <t>P-REN-CONV-OVRR67-CA</t>
  </si>
  <si>
    <t>P-REN-CONV-CA-Override Rules at R-67</t>
  </si>
  <si>
    <t>WI0208 IT06</t>
  </si>
  <si>
    <t>PUP - Renewal</t>
  </si>
  <si>
    <t>E-INT-EFFDTECNV-CA</t>
  </si>
  <si>
    <t>E-INT-EFFDTECNV-CA 27209: Create CEA effective date v2</t>
  </si>
  <si>
    <t>CEA - Integration</t>
  </si>
  <si>
    <t>E-INT-FDSISCNV-CA</t>
  </si>
  <si>
    <t>E-INT-FDSISCNV-CA 27190: CEA-Feed from SIS</t>
  </si>
  <si>
    <t>WI0208 IT06, WI0208 CR04</t>
  </si>
  <si>
    <t>H-INT-AGENCY-CCL</t>
  </si>
  <si>
    <t>H-INT-AGENCY-CCL 26647: Agency Info v4</t>
  </si>
  <si>
    <t>Other - Integration - General</t>
  </si>
  <si>
    <t>E-INT-XFDBCTCNV-CA</t>
  </si>
  <si>
    <t>E-INT-XFDBCTCNV-CA 27170: Send renewal offer image to BCT for PAS10</t>
  </si>
  <si>
    <t>H-INT-VWRPTCNV-CA</t>
  </si>
  <si>
    <t>H-INT-VWRPTCNV-CA 27135: Disable view report link v2</t>
  </si>
  <si>
    <t>H-DOC-SUPENDCNV-CA</t>
  </si>
  <si>
    <t>H-DOC-SUPENDCNV-CA 27140: Suppress endorsement form for conversion policies</t>
  </si>
  <si>
    <t>Forms - Endorsement</t>
  </si>
  <si>
    <t>H-INT-APFEEDCNV-CA</t>
  </si>
  <si>
    <t>636661H-INT-APFEEDCNV-CA 27141: Auto Pay Enrollment feed to PC v1</t>
  </si>
  <si>
    <t>H-INT-CRSRFRCNV-CA</t>
  </si>
  <si>
    <t>H-INT-CRSRFRCNV-CA 27133: Send policy cross reference feed to BCT</t>
  </si>
  <si>
    <t>H-BP-GLBILCNV-CA</t>
  </si>
  <si>
    <t>H-BP-GLBILCNV-CA 27129: General Ledger - Billing Transaction v2</t>
  </si>
  <si>
    <t>Billing  and  Payment</t>
  </si>
  <si>
    <t>CA HDES, PUP &amp; DP3 Conversions - Netpromoter Score changes</t>
  </si>
  <si>
    <t>H-REN-PRMCNV-CA</t>
  </si>
  <si>
    <t>638592H-REN-PRMCNV-CA 27110: Premium Compare- Editing Limitations of Overridden Rules</t>
  </si>
  <si>
    <t>H-INT-DATREFCNV-CA</t>
  </si>
  <si>
    <t>H-INT-DATREFCNV-CA 27082: Renewal Data Refresh for Other active AAA Policy converted from SIS</t>
  </si>
  <si>
    <t>H-REP-MEMREP-CA</t>
  </si>
  <si>
    <t>H-REP-MEMREP-CA 27076: Order Membership Report v3</t>
  </si>
  <si>
    <t>H-INT-GENREPCNV-CA</t>
  </si>
  <si>
    <t>H-INT-GENREPCNV-CA 27080: Generate Debit Balance transfer error report</t>
  </si>
  <si>
    <t>CA SIS (DP3) Conversion Testing - BCT CEA Policy Updates</t>
  </si>
  <si>
    <t>WI0211 IT04</t>
  </si>
  <si>
    <t>H-BP-BTCNV-CA</t>
  </si>
  <si>
    <t>H-BP-BTCNV-CA 27075: Balance Transfer - Bill Generation v2</t>
  </si>
  <si>
    <t>P-INT-APAYCNV-CA</t>
  </si>
  <si>
    <t>P-INT-APAYCNV-CA 27207: Auto Pay Enrollment feed to PC for CA FoxPro PUP converted policies</t>
  </si>
  <si>
    <t>P-GEN-ADNFLDCNV-CA</t>
  </si>
  <si>
    <t>P-GEN-ADNFLDCNV-CA 27150: Additional fields to General Tab</t>
  </si>
  <si>
    <t>C-DOC-615153CNV-CA</t>
  </si>
  <si>
    <t>C-DOC-615153CNV-CA 27115:Generate Renewal Offer Cover Letter form 61 5153</t>
  </si>
  <si>
    <t>P-ACC-ALORUWCNV-CA</t>
  </si>
  <si>
    <t>P-ACC-ALORUWCNV-CA 27201: Defining Authority Level to override UW Rules</t>
  </si>
  <si>
    <t>In Progress</t>
  </si>
  <si>
    <t>Access Management - PUP</t>
  </si>
  <si>
    <t>P-TSK-TASKCNV-CA</t>
  </si>
  <si>
    <t>P-TSK-TASKCNV-CA 27180: Renewal Task Management</t>
  </si>
  <si>
    <t>H-PQS-POLRNGCNV-CA</t>
  </si>
  <si>
    <t>H-PQS-POLRNGCNV-CA 27095: Define Policy Number range and format for the SIS converted policies</t>
  </si>
  <si>
    <t>Quote Policy</t>
  </si>
  <si>
    <t>H-REN-VERSCNV-CA</t>
  </si>
  <si>
    <t>H-REN-VERSCNV-CA 27098: Create two versions of converted policy v2</t>
  </si>
  <si>
    <t>H-REN-PRMCNV-CA 27108: Premium Compare- Rules Failures  Rules not Overridden</t>
  </si>
  <si>
    <t>P-REN-CONV-OVRDLOSS-CA</t>
  </si>
  <si>
    <t>P-REN-CONV-OVRDLOSS-CA-Override Loss Rule</t>
  </si>
  <si>
    <t>In Clarification</t>
  </si>
  <si>
    <t>E-INT-PRFLHOCNV-CA</t>
  </si>
  <si>
    <t>E-INT-PRFLHOCNV-CA 27227: CEA - Prefill HO policy details v2</t>
  </si>
  <si>
    <t>P-REN-CONV-CRTRENIMG-CA</t>
  </si>
  <si>
    <t>P-REN-CONV-CRTRENIMG-CA-Create Renewal Image at R-65</t>
  </si>
  <si>
    <t>E-INT-FDFBCTCNV-CA</t>
  </si>
  <si>
    <t>E-INT-FDFBCTCNV-CA 27228: CEA - Feed from BCT v2</t>
  </si>
  <si>
    <t>E-INT-FDBCTCNV-CA</t>
  </si>
  <si>
    <t>E-INT-FDBCTCNV-CA 27163: CEA - Feed to BCT</t>
  </si>
  <si>
    <t>H-INT-CCFEEDCNV-CA</t>
  </si>
  <si>
    <t>In Testing</t>
  </si>
  <si>
    <t>H-INT-CCFEEDCNV-CA 27138: Current Carrier Feed – Mortgagee Bill v2</t>
  </si>
  <si>
    <t>Integration_Reviews_Current</t>
  </si>
  <si>
    <t>H-BP-BTAUTCNV-CA</t>
  </si>
  <si>
    <t>H-BP-BTAUTCNV-CA 27127: Balance Transfer - Automatic(SIS)</t>
  </si>
  <si>
    <t>U-REP-ACCREPCNV-CCL</t>
  </si>
  <si>
    <t>U-REP-ACCREPCNV-CCL 27113: Access Operational Reports for Converted Policies</t>
  </si>
  <si>
    <t>Operational Report</t>
  </si>
  <si>
    <t>H-GEN-ADNFLDCNV-CA</t>
  </si>
  <si>
    <t>H-GEN-ADNFLDCNV-CA 27084: Additional fields to General Tab v2</t>
  </si>
  <si>
    <t>First Notifications (Current Carrier feed to Lexis Nexus)</t>
  </si>
  <si>
    <t>H-INT-POLFDCNV-CA</t>
  </si>
  <si>
    <t>1H-INT-POLFDCNV-CA 27073: Send policy status feed to SIS for PAS10</t>
  </si>
  <si>
    <t>H-BP-DBTFRCNV-CA</t>
  </si>
  <si>
    <t>H-BP-DBTFRCNV-CA 27078: Debit Transfer Write Off - Automated(SIS)</t>
  </si>
  <si>
    <t>P-RWR-CHKDUPCNV-CA</t>
  </si>
  <si>
    <t>P-RWR-CHKDUPCNV-CA 27186: Rewrite converted policy-Check for policy number duplicates</t>
  </si>
  <si>
    <t>Rewrite Policy</t>
  </si>
  <si>
    <t>P-PRF-DISPRFCNV-CA</t>
  </si>
  <si>
    <t>P-PRF-DISPRFCNV-CA 27200: Display Prefill Tab</t>
  </si>
  <si>
    <t>Prefill Data</t>
  </si>
  <si>
    <t>H-INT-BTFDCNV-CA</t>
  </si>
  <si>
    <t>H-INT-BTFDCNV-CA 27071: Debit balance transfer feed from SIS for PAS10 covering DP3 policies</t>
  </si>
  <si>
    <t>P-INT-PRFL-CA</t>
  </si>
  <si>
    <t>P-INT-PRFL-CA 27238: Prefill behavior and Other rules v3</t>
  </si>
  <si>
    <t>P-INT-PREFILL-CA</t>
  </si>
  <si>
    <t>P-INT-PREFILL-CA 25202: PUP Order Prefill v5</t>
  </si>
  <si>
    <t>WI0304 - MVR Redesign - Phase 1</t>
  </si>
  <si>
    <t>A-INT-LOSHIS-CA-03</t>
  </si>
  <si>
    <t>A-INT-LOSHIS-CA-03 27297: US CA Order Report- Order Loss History Report v3</t>
  </si>
  <si>
    <t>Auto</t>
  </si>
  <si>
    <t>TA Updates Required</t>
  </si>
  <si>
    <t>620428, 620434, 620427</t>
  </si>
  <si>
    <t>tdt</t>
  </si>
  <si>
    <t>040-501CCL</t>
  </si>
  <si>
    <t>040-501CCL MVR Order Re-order Cache Rule</t>
  </si>
  <si>
    <t>IE_Sprint_20_PHX-3</t>
  </si>
  <si>
    <t>A-REP-INTCLMS-CA</t>
  </si>
  <si>
    <t>A-REP-INTCLMS-CA Internal Claims</t>
  </si>
  <si>
    <t>AU-RAT-INCDNT-CA-02</t>
  </si>
  <si>
    <t>27397:AU-RAT-INCDNT-CA-02 US CA Charge only single highest point incident</t>
  </si>
  <si>
    <t>IE_Sprint_20_PHX-1</t>
  </si>
  <si>
    <t>090-130CL-02</t>
  </si>
  <si>
    <t>Planned</t>
  </si>
  <si>
    <t>090-130CL-02 Insurance Incident Waiver-New Business</t>
  </si>
  <si>
    <t>A-REP-DEFINCDNT-CA-04</t>
  </si>
  <si>
    <t>A-REP-DEFINCDNT-CAC-04 Define Incident v4</t>
  </si>
  <si>
    <t>arif</t>
  </si>
  <si>
    <t>090-134NJ-03</t>
  </si>
  <si>
    <t>090-134NJ-03 Speeding/Minor Violation Waiver - Endorsement</t>
  </si>
  <si>
    <t>NJ</t>
  </si>
  <si>
    <t>A-REN-AUTOREN-CA-03</t>
  </si>
  <si>
    <t>A-REN-AUTOREN-CA-03 27295: Manage Automated Renewal- R-81 to R-35</t>
  </si>
  <si>
    <t>620430, 620435</t>
  </si>
  <si>
    <t>A-INT-RECREP-CA-02</t>
  </si>
  <si>
    <t>A-INT-RECREP-CA 27404: Ability to reconcile reports received from third parties and external interfaces on new business v2</t>
  </si>
  <si>
    <t>620434, 620427, 620429, 620426</t>
  </si>
  <si>
    <t>180-040CL-04</t>
  </si>
  <si>
    <t>180-040CL-04 Endorsement UW rules - Driver V4.0</t>
  </si>
  <si>
    <t>040-502CCL</t>
  </si>
  <si>
    <t>040-502CCL MVR Bypass Cache Order</t>
  </si>
  <si>
    <t>Clarified</t>
  </si>
  <si>
    <t xml:space="preserve">140-015CCL-01  </t>
  </si>
  <si>
    <t>140-015CCL Additional Activities to Track in BAM Reports</t>
  </si>
  <si>
    <t>C-AM-MNGPRV-CL</t>
  </si>
  <si>
    <t>C-AM-MNGPRV-CL 25735 Manage Privilege</t>
  </si>
  <si>
    <t>620427, 620428, 620429, 620432, 620434, 620435</t>
  </si>
  <si>
    <t>REP-ORDRONLINECLMS-CCL</t>
  </si>
  <si>
    <t>A-REP-ORDRONLINECLMS-CCL Order Online Claims</t>
  </si>
  <si>
    <t>In BA Review</t>
  </si>
  <si>
    <t>090-080CL-06</t>
  </si>
  <si>
    <t>090-080CL-06 Underwriting Rules-NB rules - trigger - driver V6.0</t>
  </si>
  <si>
    <t>620436, 620437</t>
  </si>
  <si>
    <t>030-144CL-07</t>
  </si>
  <si>
    <t>030-144CL-07 - Driver Page - Business Rules - Violation/Claims section</t>
  </si>
  <si>
    <t>620426, 620427, 620429</t>
  </si>
  <si>
    <t>040-122CL-04</t>
  </si>
  <si>
    <t>040-122CL-04 Renewal – Automated MVR order and reconciliation at Renewal</t>
  </si>
  <si>
    <t>070-205CCL-05</t>
  </si>
  <si>
    <t>070-205CCL-05 Bind Info Page - Business rules - Document Delivery information and the Purchase button</t>
  </si>
  <si>
    <t>070-201CL-10</t>
  </si>
  <si>
    <t>070-201CL-10 Bind Info Page - Field Validation - Vehicle and Driver Reports Information</t>
  </si>
  <si>
    <t>620426, 620428</t>
  </si>
  <si>
    <t>170-142CL-07</t>
  </si>
  <si>
    <t>170-142CL-07 Underwriting rules and tasks - split  V7.0</t>
  </si>
  <si>
    <t>030-006PA-03</t>
  </si>
  <si>
    <t>030-006PA-03 - Driver Page - Field Validation - Incident Information</t>
  </si>
  <si>
    <t>620436, 620437, 620426</t>
  </si>
  <si>
    <t>PA</t>
  </si>
  <si>
    <t>030-006VA-02</t>
  </si>
  <si>
    <t>030-006VA-02 - Driver Page - Field Validation - Incident Information</t>
  </si>
  <si>
    <t>VA</t>
  </si>
  <si>
    <t>030-006NY-02</t>
  </si>
  <si>
    <t>030-006NY-02 - Driver Page - Field Validation - Incident Information</t>
  </si>
  <si>
    <t>NY</t>
  </si>
  <si>
    <t>040-143CL-07</t>
  </si>
  <si>
    <t>040-143CL-07 Reports Page - Business Rules - MVR/Internal/External reports section</t>
  </si>
  <si>
    <t>620436, 620437, 620434, 620427, 620428</t>
  </si>
  <si>
    <t>070-206CL-02</t>
  </si>
  <si>
    <t>070-206CL-02 Bind Info Page - Connector to Reports</t>
  </si>
  <si>
    <t>170-040CL</t>
  </si>
  <si>
    <t>170-040CL-03 Ability to write non-owner (NANO) policy V3.0</t>
  </si>
  <si>
    <t>880-860CL-08</t>
  </si>
  <si>
    <t>880-860CL-08 Consolidated Form Stories - RFI V8.0</t>
  </si>
  <si>
    <t>620436, 620437, 620432</t>
  </si>
  <si>
    <t>mb</t>
  </si>
  <si>
    <t>880-830CL-15</t>
  </si>
  <si>
    <t>880-830CL-16 Consolidated Form Stories - Documents Page V15.0</t>
  </si>
  <si>
    <t>AU-DR-04-01-CA-02</t>
  </si>
  <si>
    <t>AU-DR-04-01-CA-02 27341: US Define Prior License</t>
  </si>
  <si>
    <t>A-RWR-SPLIT-CA-02</t>
  </si>
  <si>
    <t>A-RWR-SPLIT-CA-02 27368-Split Policy v2</t>
  </si>
  <si>
    <t>FR410-340-03</t>
  </si>
  <si>
    <t>FR410-340CA-v3.0 Revise set of possible claim statuses and specify how those should be handled</t>
  </si>
  <si>
    <t>Not Required</t>
  </si>
  <si>
    <t xml:space="preserve"> </t>
  </si>
  <si>
    <t>A-DQP-DTELIG-US-CAC-02</t>
  </si>
  <si>
    <t>A-DQP-DTELIG-US-CAC-02 Determine Eligibility V2.0</t>
  </si>
  <si>
    <t>170-062CL-05</t>
  </si>
  <si>
    <t>170-062CL-05 Underwriting rules - Rewrite</t>
  </si>
  <si>
    <t>040-008CL-02</t>
  </si>
  <si>
    <t>040-008CL-02 Reports Page - Field Validation - fields associated with the Incidents table</t>
  </si>
  <si>
    <t>A-REP-DEFINCDNT-CA</t>
  </si>
  <si>
    <t>A-REP-DEFINCDNT-CA Define Incident v3</t>
  </si>
  <si>
    <t>620426, 620429, 620434</t>
  </si>
  <si>
    <t>A-BND-VALREQDTA-CA-04</t>
  </si>
  <si>
    <t>A-BND-VALREQDTA-CA 27293  Bind Policy- Validate Required Data v4.0</t>
  </si>
  <si>
    <t>620428, 620432</t>
  </si>
  <si>
    <t>A-REN-AUTOREN-CAC-02</t>
  </si>
  <si>
    <t>A-REN-AUTOREN-CAC-02 27327: Manage Automated Renewal- R-81 to R-35</t>
  </si>
  <si>
    <t>A-INT-RECREPDA-CA-02</t>
  </si>
  <si>
    <t>A-INT-RECREPDA-CA 27413: Ability to reconcile reports received from third parties and external interfaces on driver addition v2</t>
  </si>
  <si>
    <t>620434, 620427</t>
  </si>
  <si>
    <t>090-362CL-03</t>
  </si>
  <si>
    <t>090-362CL-03 Accident Surcharge Waiver - Renewals</t>
  </si>
  <si>
    <t>CFR900-006CCL-01</t>
  </si>
  <si>
    <t>CFR900-006CCL-01 - Not included in rating reason "Other" Grandfathering</t>
  </si>
  <si>
    <t>19A-INT-RECREP-CA-02 27419: Ability to reconcile reports received from third parties and external interfaces on renewal</t>
  </si>
  <si>
    <t>620426,620427, 620429</t>
  </si>
  <si>
    <t>999-006CCL-01</t>
  </si>
  <si>
    <t>999-006CCL-01 Backward Compatibility for Not Included in Rating Reason equal to Other</t>
  </si>
  <si>
    <t>170-080CL-09</t>
  </si>
  <si>
    <t>170-080CL-09 Spin process - Using existing elements v9</t>
  </si>
  <si>
    <t>A-RWR-SPLIT-CL-07</t>
  </si>
  <si>
    <t>A-RWR-SPLIT-CL-07 170-140-Split Policy v7</t>
  </si>
  <si>
    <t>170-140</t>
  </si>
  <si>
    <t>580-024CL-05</t>
  </si>
  <si>
    <t>580-024CL-05 Error Page - Override Rules - Connector - Driver Related Page V5.0</t>
  </si>
  <si>
    <t>130-160CL-02</t>
  </si>
  <si>
    <t>130-160CL-02 Ability to run related non-offer rules</t>
  </si>
  <si>
    <t>020-240CL-16</t>
  </si>
  <si>
    <t>020-240CL-16 Online help functionality</t>
  </si>
  <si>
    <t>090-133NJ-03</t>
  </si>
  <si>
    <t>090-133NJ-03 Speeding/Minor Violation Waiver - New Business</t>
  </si>
  <si>
    <t>030-144CO-04</t>
  </si>
  <si>
    <t>Development Complete</t>
  </si>
  <si>
    <t>030-144CO-04 - Driver Page - Business Rules - Violation/Claims section</t>
  </si>
  <si>
    <t>CO</t>
  </si>
  <si>
    <t>090-132CL-02</t>
  </si>
  <si>
    <t>090-132CL-02 Insurance Incident Waiver-Renewals</t>
  </si>
  <si>
    <t>090-135NJ-03</t>
  </si>
  <si>
    <t>090-135NJ-03 Speeding/Minor Violation Waiver - Renewal</t>
  </si>
  <si>
    <t>030-144VA-04</t>
  </si>
  <si>
    <t>030-144VA-04 Driver Page - Business Rules - Violation/Claims section</t>
  </si>
  <si>
    <t>090-360CL-03</t>
  </si>
  <si>
    <t>090-360CL-03 Accident Surcharge Waiver - New Business</t>
  </si>
  <si>
    <t>170-082CL-8</t>
  </si>
  <si>
    <t>170-082CL-08 Underwriting rules and tasks - spin V8.0</t>
  </si>
  <si>
    <t xml:space="preserve"> 620436, 620437</t>
  </si>
  <si>
    <t>A-INT-BWDCOM-CA-01</t>
  </si>
  <si>
    <t>A-INT-BWDCOM-CA-01 27337: US CA Prior Address v1</t>
  </si>
  <si>
    <t xml:space="preserve">040-503CCL </t>
  </si>
  <si>
    <t>040-503CCL MVR Return Status Rules</t>
  </si>
  <si>
    <t>040-500CCL-01</t>
  </si>
  <si>
    <t>In TA Review</t>
  </si>
  <si>
    <t>040-500CCL Report Order at Bind - MVR &amp; CLUE v1.0</t>
  </si>
  <si>
    <t>A-VW-IN-CA-02</t>
  </si>
  <si>
    <t>A-VW-IN-CA-02 27373: US View Incident Summary</t>
  </si>
  <si>
    <t>030-005CL-04</t>
  </si>
  <si>
    <t>030-005CL-04 Driver Page - Field Validation</t>
  </si>
  <si>
    <t>DMS 26144</t>
  </si>
  <si>
    <t>Exigen_Sprint_20_SZV</t>
  </si>
  <si>
    <t>040-146CL-02</t>
  </si>
  <si>
    <t>040-146CL-02 Business Rules - reconciliation of items returned</t>
  </si>
  <si>
    <t>620427, 620434</t>
  </si>
  <si>
    <t>040-005CL-04</t>
  </si>
  <si>
    <t xml:space="preserve">040-005CL-04 Reports page - Field Validation - MVR/Claims/CLUE report section </t>
  </si>
  <si>
    <t>030-006CL-04</t>
  </si>
  <si>
    <t>030-006CL-04 - Driver Page - Field Validation - Incident Information</t>
  </si>
  <si>
    <t>090-060CL</t>
  </si>
  <si>
    <t>090-060CL-04 Override Capability/NB tasks and queues - Tasks and Queues - Driver Rules V4.0</t>
  </si>
  <si>
    <t>620426, 620436, 620437</t>
  </si>
  <si>
    <t>130-080CCL-02</t>
  </si>
  <si>
    <t>130-080CCL-02 Restrict reinstatement of a Cancelled Policy due to UW reasons V2.0</t>
  </si>
  <si>
    <t>090-133PA-03</t>
  </si>
  <si>
    <t>090-133PA-03-Speeding/Minor Violation Waiver - New Business</t>
  </si>
  <si>
    <t>090-101CL-04</t>
  </si>
  <si>
    <t>090-101CL-04 View Rating Details Driver Section</t>
  </si>
  <si>
    <t>130-310CCL-04</t>
  </si>
  <si>
    <t>130-310CCL-04 Renewal Image Creation and Renewal Reports Ordering</t>
  </si>
  <si>
    <t>090-135PA-03</t>
  </si>
  <si>
    <t>090-135PA-03-Speeding/Minor Violation Waiver - Renewal</t>
  </si>
  <si>
    <t>030-006NJ-02</t>
  </si>
  <si>
    <t>030-006NJ-02 - Driver Page - Field Validation - Incident Information</t>
  </si>
  <si>
    <t>620436, 620437,620426</t>
  </si>
  <si>
    <t>180-060CL-03</t>
  </si>
  <si>
    <t>180-060CL-03 Tasks and Queues - Driver Rules V3.0</t>
  </si>
  <si>
    <t>030-006CO-03</t>
  </si>
  <si>
    <t>030-006CO-03 - Driver Page - Field Validation - Incident Information</t>
  </si>
  <si>
    <t>A-DQP-DTELIG-CAS-US-CA</t>
  </si>
  <si>
    <t>A-DQP-DTELIG-CAS-US-CA Determine Eligibility</t>
  </si>
  <si>
    <t>A-INT-DEFPRA-CA-02</t>
  </si>
  <si>
    <t>A-INT-DEFPRA-CA-02 27332: US CA Define Prior Address v2</t>
  </si>
  <si>
    <t>A-INT-MVRRPT-CA</t>
  </si>
  <si>
    <t>A-INT-MVRRPT-CA 27326: Order Report - Order MVR Report</t>
  </si>
  <si>
    <t>620436, 620437, 620430, 620431, 620434, 620429</t>
  </si>
  <si>
    <t>A-DQP-DTELIG-US-CA-02</t>
  </si>
  <si>
    <t>A-DQP-DTELIG-US-CA-02 Determine Eligibility V2.0</t>
  </si>
  <si>
    <t>A-BND-BNDCONF-CA-02</t>
  </si>
  <si>
    <t>A-BND-BNDCONF-CA-02: 27288 Bind Policy - Bind Confirmation</t>
  </si>
  <si>
    <t>A-SPA-MNGTSK-CA-04</t>
  </si>
  <si>
    <t>A-SPA-MNGTSK-CA-04 US Manage Work Item Manage Task V4.0</t>
  </si>
  <si>
    <t>A-DQP-DTPROD-CA</t>
  </si>
  <si>
    <t>A-DQP-DTPROD-CA US Determine Product V4.0</t>
  </si>
  <si>
    <t>A-RWR-SPIN-CA-03</t>
  </si>
  <si>
    <t>A-RWR-SPIN-CA-03 27343: Spin Policy v3</t>
  </si>
  <si>
    <t>030-144NJ-03</t>
  </si>
  <si>
    <t>030-144NJ-03 Driver Page - Business Rules - Violation/Claims section</t>
  </si>
  <si>
    <t>030-144PA-04</t>
  </si>
  <si>
    <t>030-144PA-04 - Driver Page - Business Rules - Violation/Claims section</t>
  </si>
  <si>
    <t>030-144NY-04</t>
  </si>
  <si>
    <t>030-144NY-04 Driver Page - Business Rules - Violation/Claims section</t>
  </si>
  <si>
    <t>WI0316 Property PAS Simplification Phase 2</t>
  </si>
  <si>
    <t>E-MAI-MORT-CA</t>
  </si>
  <si>
    <t>E-MAI-MORT-CA 26564:Capture Mortgagee Info v2</t>
  </si>
  <si>
    <t>WI0316 CR04</t>
  </si>
  <si>
    <t>WI0316 CR04, F0146</t>
  </si>
  <si>
    <t>CEA - New Business</t>
  </si>
  <si>
    <t>H-MAI-MORT-CA</t>
  </si>
  <si>
    <t>H-MAI-MORT-CA 26161: Capture Mortgagee Info v3</t>
  </si>
  <si>
    <t>Capture Mortgagee Info</t>
  </si>
  <si>
    <t>H-MAI-MORT-CL</t>
  </si>
  <si>
    <t>H-MAI-MORT-CL 26125: Capture Mortgagee Info and attach 438bfuns endorsement v4</t>
  </si>
  <si>
    <t>H-EN-HS0442-CL</t>
  </si>
  <si>
    <t>H-EN-HS0442-CL 25856: Add Endorsement HS 04 42 v4</t>
  </si>
  <si>
    <t>WI0316 CR04, F0140</t>
  </si>
  <si>
    <t>Define Endorsement</t>
  </si>
  <si>
    <t>H-EN-HS0442MTC-CL</t>
  </si>
  <si>
    <t>H-EN-HS0442MTC-CL 26890: Change Policy - Endorsement HS 04 42 v2</t>
  </si>
  <si>
    <t>Change Existing Policy</t>
  </si>
  <si>
    <t>H-PCQ-HS0988-CL</t>
  </si>
  <si>
    <t>H-PCQ-HS0988-CL 26880: Calculate Premium - Validate Cov E for HS 09 88 v2</t>
  </si>
  <si>
    <t>WI0316 CR04, F0138</t>
  </si>
  <si>
    <t>H-EN-HS0988-CL</t>
  </si>
  <si>
    <t>WI0316 H-EN-HS0988-CL 23208: Add Endorsement HS 09 88 v5</t>
  </si>
  <si>
    <t>F0138</t>
  </si>
  <si>
    <t>H-EN-HS0459-CL</t>
  </si>
  <si>
    <t>H-EN-HS0459-CL 23375: Add Endorsement HS 04 59 v4</t>
  </si>
  <si>
    <t>H-EN-HS2473-CL</t>
  </si>
  <si>
    <t>H-EN-HS2473-CL 23141:  Add Endorsement HS 24 73 v4</t>
  </si>
  <si>
    <t>WI0316 CR04, F0141</t>
  </si>
  <si>
    <t>WI0320 CA Structural Rate Change - fireline</t>
  </si>
  <si>
    <t>H-PCQ-RATE-CA</t>
  </si>
  <si>
    <t>H-PCQ-RATE-CA 25992: HO4 Rating – Coverage Premium v3</t>
  </si>
  <si>
    <t>Exigen_Sprint_20_DNK</t>
  </si>
  <si>
    <t>Rate Policy</t>
  </si>
  <si>
    <t>Ready To Build</t>
  </si>
  <si>
    <t>H-PCQ-RATE-CA 25991: HO3 Rating – Coverage Premium v03</t>
  </si>
  <si>
    <t>H-INT-BACKCOMP-CA</t>
  </si>
  <si>
    <t xml:space="preserve">H-INT-BACKCOMP-CA 26046: Backward compatibility - CA Property rate changes CR H024 - DOI </t>
  </si>
  <si>
    <t>H-RATE-VRDHO3-CA</t>
  </si>
  <si>
    <t>H-RATE-VRDHO3-CA Display Rating Details HO3 v3</t>
  </si>
  <si>
    <t>Rating Detail Info</t>
  </si>
  <si>
    <t>H-PCQ-RATE-CA 25994: DP3 Rating – Coverage Premium v1</t>
  </si>
  <si>
    <t>H-PCQ-RATE-CA 25993: HO6 Rating – Coverage Premium v1</t>
  </si>
  <si>
    <t>H-RATE-VRDHO6-CA</t>
  </si>
  <si>
    <t>H-RATE-VRDHO6-CA Display Rating Details HO6 v2</t>
  </si>
  <si>
    <t>H-EN-RATE-CA</t>
  </si>
  <si>
    <t>H-EN-RATE-CA 26158: Calculate Premium for HO3 Endorsements V03</t>
  </si>
  <si>
    <t>H-DOC-APP-CA</t>
  </si>
  <si>
    <t>H-DOC-APP-CA 22432: Generate Application Documents  HO3 HO4 HO6 DP3 PUP v6</t>
  </si>
  <si>
    <t>H-RATE-VRDDP3-CA</t>
  </si>
  <si>
    <t>H-RATE-VRDDP3-CA Display Rating Details DP3 v2</t>
  </si>
  <si>
    <t>H-RATE-REN-CA</t>
  </si>
  <si>
    <t>H-RATE-REN-CA 26159: Automated Renewal: Rate Policy (R-58) V03</t>
  </si>
  <si>
    <t>Determine Renewal</t>
  </si>
  <si>
    <t>WI0329 Grandfathering Rules for MAIG States</t>
  </si>
  <si>
    <t>CFR500-010CL</t>
  </si>
  <si>
    <t>CFR500-010CL-03- Implement Balance Transfer file processing for converted policies</t>
  </si>
  <si>
    <t xml:space="preserve">080-143PA-04 </t>
  </si>
  <si>
    <t>080-143PA-04 -Premium Page-Coverage Rules and Dependencies</t>
  </si>
  <si>
    <t>880-244CL-05</t>
  </si>
  <si>
    <t>880-244CL-05 Form Content and Triggers - Consumer Information Notice (Adverse Underwriting)</t>
  </si>
  <si>
    <t>620425, 620429</t>
  </si>
  <si>
    <t xml:space="preserve">880-880VA-05 </t>
  </si>
  <si>
    <t>880-880VA-05 - Consolidated Form Stories - PRINTED Forms - Packets - Sequence</t>
  </si>
  <si>
    <t>880-881VA-03</t>
  </si>
  <si>
    <t>880-881VA-03 - Consolidated Form Content and Triggers Virginia Plus AAA100VAG</t>
  </si>
  <si>
    <t>880-820VA-04</t>
  </si>
  <si>
    <t>880-820VA-04 - Consolidated Form Stories - Forms Page</t>
  </si>
  <si>
    <t>880-881DE-02</t>
  </si>
  <si>
    <t>880-881DE-02 - Consolidated Form Content and Triggers - PLUS (Delaware Promise) (AAA100DEG)</t>
  </si>
  <si>
    <t>DE</t>
  </si>
  <si>
    <t>880-880MD-05</t>
  </si>
  <si>
    <t>880-880MD-05 - Packet Combo</t>
  </si>
  <si>
    <t>MD</t>
  </si>
  <si>
    <t>020-008CCL-15</t>
  </si>
  <si>
    <t>020-008CCL-15 General Page - Policy Information Section fields</t>
  </si>
  <si>
    <t>880-885VA-03</t>
  </si>
  <si>
    <t>880-885VA-03 Consolidated Form Content and Triggers Trip Interruption ( PP1302)</t>
  </si>
  <si>
    <t>880-883VA-02</t>
  </si>
  <si>
    <t>880-883VA-02 - RENEWAL GUARANTEE ENDORSEMENT (100-RGG)</t>
  </si>
  <si>
    <t>880-244VA-02</t>
  </si>
  <si>
    <t>880-244VA-02 - New Business Document – Virginia Adverse Action Underwriting Decision Notice(AUD)</t>
  </si>
  <si>
    <t>880-885PA-03</t>
  </si>
  <si>
    <t>880-885PA-03 - Consolidated Form Content and Triggers - Travel Deductible Waiver Endorsement 100TPAG</t>
  </si>
  <si>
    <t>880-882MD-03</t>
  </si>
  <si>
    <t>880-882MD-03 -Consolidated Form Content and Triggers - PLUS (Maryland)</t>
  </si>
  <si>
    <t>880-820MD-03</t>
  </si>
  <si>
    <t>880-820MD-03 - Consolidated Form Stories - Forms Page</t>
  </si>
  <si>
    <t>880-880PA-04</t>
  </si>
  <si>
    <t>880-880PA-04 - Packet Combo US-VC Template</t>
  </si>
  <si>
    <t>880-820PA-07</t>
  </si>
  <si>
    <t>880-820PA-07 - Consolidated forms - story - forms page</t>
  </si>
  <si>
    <t>080-143MD-04</t>
  </si>
  <si>
    <t>080-143MD-04 Premium and Coverages - Business Rules - Coverages Rules and Dependencies for PPA</t>
  </si>
  <si>
    <t>090-116CL-06</t>
  </si>
  <si>
    <t>090-116CL-06 Ability to calculate Capping</t>
  </si>
  <si>
    <t>880-881MD-03</t>
  </si>
  <si>
    <t>880-881MD-03 - Consolidated Form Content and Triggers - PLUS (Maryland Promise)</t>
  </si>
  <si>
    <t>880-889PA-03</t>
  </si>
  <si>
    <t>880-889PA-03 -  First Party Benefits Coverage and Limits Selection Form Grandfathered Coverages (Hybrid Conversion)</t>
  </si>
  <si>
    <t>880-882VA-02</t>
  </si>
  <si>
    <t>880-882VA-02 - Keystone Plus (Virginia) Endorsement for Signature Series PLUS (Virginia)</t>
  </si>
  <si>
    <t>080-143VA-04</t>
  </si>
  <si>
    <t>080-143VA-04 Premium Page-Coverage Rules and Dependencies</t>
  </si>
  <si>
    <t>880-248MD-03</t>
  </si>
  <si>
    <t>880-248MD-03 Form Content and Triggers - Personal Auto Policy Declarations V3</t>
  </si>
  <si>
    <t>880-820DE-03</t>
  </si>
  <si>
    <t>880-820DE-03 - Consolidated Form Stories - Forms Page</t>
  </si>
  <si>
    <t>880-880DE-04</t>
  </si>
  <si>
    <t>880-880DE-04 - Consolidated Form Stories - PRINTED Forms - Packets - Sequence - DCS mapping - BFC specs</t>
  </si>
  <si>
    <t>880-882DE-02</t>
  </si>
  <si>
    <t>880-882DE-02- Consolidated Form Content and Triggers- Plus (Delaware) (DE100G)</t>
  </si>
  <si>
    <t>880-882PA-02</t>
  </si>
  <si>
    <t>880-882PA-02 - Consolidated Form Content and Triggers PLUS (Pennsylvania)(PA100G)</t>
  </si>
  <si>
    <t>880-881PA-03</t>
  </si>
  <si>
    <t>880-881PA-03 - Consolidated Form Content &amp; Triggers-Plus (Pennsylvania Promise) (AAA100PAG)</t>
  </si>
  <si>
    <t>WI0330 3rd party cover page for Non-Pay Cancel Notice-CA Property</t>
  </si>
  <si>
    <t>C-DOC-AH34XX-CA</t>
  </si>
  <si>
    <t>C-DOC-AH34XX-CA 25907: Generate Cancellation Notice v3</t>
  </si>
  <si>
    <t>C-DOC-AHTPC-CA</t>
  </si>
  <si>
    <t>C-DOC-AHTPC-CA 25916: Third Party Designee Cover Page</t>
  </si>
  <si>
    <t>WI0333 UBI Enhancements</t>
  </si>
  <si>
    <t>880-080CL-11</t>
  </si>
  <si>
    <t>880-080CL-11 Document - (State) Application for Auto Insurance</t>
  </si>
  <si>
    <t>WI0333 CR03</t>
  </si>
  <si>
    <t>050-145CL-06</t>
  </si>
  <si>
    <t>050-145CL-06 - Vehicle Page - Field Validations - Multi Vehicles</t>
  </si>
  <si>
    <t>080-144CCL-06</t>
  </si>
  <si>
    <t>080-144CCL-06 Prem Page-Discounts forms and additional savings section of the page</t>
  </si>
  <si>
    <t>700-600CL-05</t>
  </si>
  <si>
    <t>700-600CL-05 UBI - Vehicle Eligibility API</t>
  </si>
  <si>
    <t>880-251CL-09</t>
  </si>
  <si>
    <t>880-251CL-09 New Business Document - Dec Page-Back</t>
  </si>
  <si>
    <t>180-042CL-08</t>
  </si>
  <si>
    <t>180-042CL-08 Endorsement UW rules - Policy</t>
  </si>
  <si>
    <t>700-602CL-04</t>
  </si>
  <si>
    <t>700-602CL-04  Renewal Processing for UBI</t>
  </si>
  <si>
    <t>700-604CL-04</t>
  </si>
  <si>
    <t>700-604CL-04 - Integration - UBI Score Locking and Exception Processing At Renewal</t>
  </si>
  <si>
    <t>280-145CL-07</t>
  </si>
  <si>
    <t>280-145CL-07 Discounts - Vehicle Level</t>
  </si>
  <si>
    <t xml:space="preserve">050-005CL-22.2 </t>
  </si>
  <si>
    <t>050-005CL-22.2 Vehicle Page - Field Validations - Private Passenger Autos (PPA) and Conversion Vans</t>
  </si>
  <si>
    <t>070-204CL-07</t>
  </si>
  <si>
    <t>070-204CL-07 Bind Info Page - Business Rules - vehicle and driver reports information</t>
  </si>
  <si>
    <t>130-380CL-05.5</t>
  </si>
  <si>
    <t>130-380CL-5.5 Ability to run Renewal Underwriting Rules for Vehicle and Policy Rules</t>
  </si>
  <si>
    <t>050-008CL-06</t>
  </si>
  <si>
    <t>050-008CL-06 Vehicle Page - Usage Based Insurance Program Section</t>
  </si>
  <si>
    <t>880-409CL-09</t>
  </si>
  <si>
    <t>880-409CL-09 Renewal Document - Renewal and Revised Renewal Dec page</t>
  </si>
  <si>
    <t>090-102CL-07</t>
  </si>
  <si>
    <t>623077  090-102CL-07 View Rating Details Page-Field Validation - vehicles and the associated coverages</t>
  </si>
  <si>
    <t>700-602CL-05</t>
  </si>
  <si>
    <t>700-602CL-05  Renewal Processing for UBI</t>
  </si>
  <si>
    <t>WI0333 CR07</t>
  </si>
  <si>
    <t>880-209CL-09</t>
  </si>
  <si>
    <t>880-209CL-09 Endorsement Document - Dec Page (Front and Back)</t>
  </si>
  <si>
    <t>020-061CL-12</t>
  </si>
  <si>
    <t>020-061CL-12 Rules assigned by authority level</t>
  </si>
  <si>
    <t>WI0340 Enable Book roll in New Business and Capping</t>
  </si>
  <si>
    <t>020-008CCL-14</t>
  </si>
  <si>
    <t>020-008CCL-14 General Page - Policy Information Section fields</t>
  </si>
  <si>
    <t>WI0340 CR03</t>
  </si>
  <si>
    <t>WI0340 CR03, CR01</t>
  </si>
  <si>
    <t>IE_Sprint_19_PHX-1</t>
  </si>
  <si>
    <t>bookroll</t>
  </si>
  <si>
    <t>020-008</t>
  </si>
  <si>
    <t>C-ACC-MNGPRV-CCL</t>
  </si>
  <si>
    <t>C-ACC-MNGPRV-CCL 25735 US Manage Privilege v7</t>
  </si>
  <si>
    <t>WI0340 CR03, CR01 / WI0208 CR04</t>
  </si>
  <si>
    <t>593047 / 596890</t>
  </si>
  <si>
    <t>080-010CL-03.2</t>
  </si>
  <si>
    <t xml:space="preserve">.080-010CL-03.2 Premium Page - Premium is not calculated automatically </t>
  </si>
  <si>
    <t>CR01</t>
  </si>
  <si>
    <t>090-116CL-05</t>
  </si>
  <si>
    <t>090-116CL-05 Ability to calculate Capping</t>
  </si>
  <si>
    <t>090-117CL-03</t>
  </si>
  <si>
    <t>090-117CL-03 Assign Program Code</t>
  </si>
  <si>
    <t>090-010VA-22</t>
  </si>
  <si>
    <t>090-010VA-22_Rating_-_Rate_a_quote_or_policy</t>
  </si>
  <si>
    <t>090-010</t>
  </si>
  <si>
    <t>700-130VA-08</t>
  </si>
  <si>
    <t>700-130VA-08 Lookup Interface</t>
  </si>
  <si>
    <t>090-010NJ-19</t>
  </si>
  <si>
    <t>090-010NJ-19 Rating - Rate a quote or policy</t>
  </si>
  <si>
    <t>090-010PA-27</t>
  </si>
  <si>
    <t>090-010PA-27 Rating - Rate_a_quote_or_policy</t>
  </si>
  <si>
    <t>700-130NJ-06</t>
  </si>
  <si>
    <t>700-130NJ-06 Lookup Interface</t>
  </si>
  <si>
    <t>700-130DE-05</t>
  </si>
  <si>
    <t>700-130DE-05 Lookup Interface</t>
  </si>
  <si>
    <t>090-010MD-13</t>
  </si>
  <si>
    <t>090-010MD-13 Rating - Rate a quote or policy</t>
  </si>
  <si>
    <t>700-130MD-06</t>
  </si>
  <si>
    <t>700-130MD-06 Lookup Interface</t>
  </si>
  <si>
    <t>090-010DE-08</t>
  </si>
  <si>
    <t>090-010DE-08 Rating_-_Rate_a_quote_or_policy</t>
  </si>
  <si>
    <t>700-130PA-07</t>
  </si>
  <si>
    <t>700-130PA-07 Lookup Interface</t>
  </si>
  <si>
    <t>700-130</t>
  </si>
  <si>
    <t>080-005CCL-06</t>
  </si>
  <si>
    <t>080-005CCL-06 Premium Page - Top portion of the page up to the coverages section</t>
  </si>
  <si>
    <t>WI0342 UW Simplification - Phase 1</t>
  </si>
  <si>
    <t>H-BND-ELGAE1-CO</t>
  </si>
  <si>
    <t>H-BND-ELGAE1-CO 23665: Determine Eligibility - Automated Exception 1 v3</t>
  </si>
  <si>
    <t>WI0342 CR01</t>
  </si>
  <si>
    <t>C-TSK-TSKFLT-CCL</t>
  </si>
  <si>
    <t>C-TSK-TSKFLT-CCL 26876: Filtering of Tasks</t>
  </si>
  <si>
    <t>H-BND-ELGPPC-CL</t>
  </si>
  <si>
    <t>H-BND-ELGPPC-CL 26884: Determine Eligibility-PPC</t>
  </si>
  <si>
    <t>H-BND-ELGAE1-CL</t>
  </si>
  <si>
    <t>H-BND-ELGAE1-CL 22565: Determine Eligibility Automated Exception 1 v7</t>
  </si>
  <si>
    <t>H-BND-ELGFRL-CO</t>
  </si>
  <si>
    <t>H-BND-ELGFRL-CO 26941: Determine Eligibility-FireLine</t>
  </si>
  <si>
    <t>H-BND-ELGAE6-AZ</t>
  </si>
  <si>
    <t>H-BND-ELGAE6-AZ 26981: Determine Eligibility - Automated Exception 6 v2</t>
  </si>
  <si>
    <t>AZ</t>
  </si>
  <si>
    <t>H-TSK-TASK-CL 26923: Task Management - AE1 Model</t>
  </si>
  <si>
    <t>Task Management - General</t>
  </si>
  <si>
    <t>H-TSK-TASK-OR</t>
  </si>
  <si>
    <t>H-TSK-TASK-OR 25920: Task Management v2</t>
  </si>
  <si>
    <t>OR</t>
  </si>
  <si>
    <t>H-BND-ELIGAE2-OK</t>
  </si>
  <si>
    <t>H-BND-ELIGAE2-OK 26579: Determine Eligibility - Automated Exception 2 v5</t>
  </si>
  <si>
    <t>OK</t>
  </si>
  <si>
    <t>H-BND-ELGAE6-OR</t>
  </si>
  <si>
    <t>H-BND-ELGAE6-OR 24367: Determine Eligibility - Automated Exception 6 v2</t>
  </si>
  <si>
    <t>H-BND-ELGAE1-OK</t>
  </si>
  <si>
    <t>H-BND-ELGAE1-OK 26943: Determine Eligibility Automated Exception 1</t>
  </si>
  <si>
    <t>H-BND-ELGFRL-NV</t>
  </si>
  <si>
    <t>H-BND-ELGFRL-NV 26967: Determine Eligibility-FireLine</t>
  </si>
  <si>
    <t>NV</t>
  </si>
  <si>
    <t>H-BND-ELGAE3-KY</t>
  </si>
  <si>
    <t>H-BND-ELGAE3-KY 22267: Determine Eligibility - Automated Exception 3 v2</t>
  </si>
  <si>
    <t>KY</t>
  </si>
  <si>
    <t>H-BND-ELGAE3-CL</t>
  </si>
  <si>
    <t>H-BND-ELGAE3-CL 27026: Determine Eligibility Automated Exception 3 v4</t>
  </si>
  <si>
    <t>H-BND-ELGFRL-UT</t>
  </si>
  <si>
    <t>H-BND-ELGFRL-UT 26975: Determine Eligibility-FireLine</t>
  </si>
  <si>
    <t>H-BND-ELGAE1-PA</t>
  </si>
  <si>
    <t>H-BND-ELGAE1-PA 23666: Determine Eligibility - Automated Exception 1 v3</t>
  </si>
  <si>
    <t>H-BND-ELGAE1-IN</t>
  </si>
  <si>
    <t>H-BND-ELGAE1-IN 27015: Determine Eligibility - Automated Exception 1</t>
  </si>
  <si>
    <t>IN</t>
  </si>
  <si>
    <t>H-TSK-TASK-CL 26917 : Task Management - PPC</t>
  </si>
  <si>
    <t>H-BND-ELGAE3-IN</t>
  </si>
  <si>
    <t>H-BND-ELGAE3-IN 23075: Determine Eligibility Automated Exception 3 v3</t>
  </si>
  <si>
    <t>H-BND-ELGAE4-CL</t>
  </si>
  <si>
    <t>H-BND-ELGAE4-CL 26972: Determine Eligibility Automated Exception 4 v5</t>
  </si>
  <si>
    <t>H-BND-ELGAE2-KY</t>
  </si>
  <si>
    <t>H-BND-ELGAE2-KY 22297: Determine Eligibility - Automated Exception 2 v2</t>
  </si>
  <si>
    <t>H-BND-ELGAE6-NV</t>
  </si>
  <si>
    <t>H-BND-ELGAE6-NV 24051: US NV Determine Eligibility - Automated Exception 6 v2</t>
  </si>
  <si>
    <t>H-BND-ELGAE1-KY</t>
  </si>
  <si>
    <t>H-BND-ELGAE1-KY 22268: Determine Eligibility - Automated Exception 1 v2</t>
  </si>
  <si>
    <t>H-BND-ELGFRL-OR</t>
  </si>
  <si>
    <t>H-BND-ELGFRL-OR 26957: Determine Eligibility-FireLine</t>
  </si>
  <si>
    <t>H-BND-ELGAE2-OR</t>
  </si>
  <si>
    <t>H-BND-ELGAE2-OR 24362: Determine Eligibility - Automated Exception 2 v2</t>
  </si>
  <si>
    <t>H-BND-ELGAE1-OR</t>
  </si>
  <si>
    <t>H-BND-ELGAE1-OR 24361: Determine Eligibility - Automated Exception 1 v2</t>
  </si>
  <si>
    <t>H-BND-ELGAE6-UT</t>
  </si>
  <si>
    <t>H-BND-ELGAE6-UT 23866: Determine Eligibility - Automated Exception 6 v4</t>
  </si>
  <si>
    <t>H-BND-ELGAE2-SD</t>
  </si>
  <si>
    <t>H-BND-ELGAE2-SD 23640: Determine Eligibility - Automated Exception 2 v2</t>
  </si>
  <si>
    <t>SD</t>
  </si>
  <si>
    <t>H-BND-ELGAE1-SD</t>
  </si>
  <si>
    <t>H-BND-ELGAE1-SD 23636: Determine Eligibility - Automated Exception 1 v2</t>
  </si>
  <si>
    <t>H-BND-ELGFRL-AZ</t>
  </si>
  <si>
    <t>H-BND-ELGFRL-AZ 26982: Determine Eligibility-FireLine</t>
  </si>
  <si>
    <t>H-BND-ELGAE3-CO</t>
  </si>
  <si>
    <t>H-BND-ELGAE3-CO 23069: Determine Eligibility Automated Exception 3 v3</t>
  </si>
  <si>
    <t>H-BND-ELGAE6</t>
  </si>
  <si>
    <t>H-BND-ELGAE6-CO 23409: Determine Eligibility - Automated Exception 6 v3</t>
  </si>
  <si>
    <t>H-BND-ELGAE2-CL</t>
  </si>
  <si>
    <t>H-BND-ELGAE2-CL 23079: Determine Eligibility Automated Exception 2 v7</t>
  </si>
  <si>
    <t>A-TSKS-MDFYTSK-CCL</t>
  </si>
  <si>
    <t>A-TSKS-MDFYTSK-CCL Modify Task</t>
  </si>
  <si>
    <t>H-BND-ELGAE6-ID</t>
  </si>
  <si>
    <t>H-BND-ELGAE6-ID 24363: Determine Eligibility Automated Exception 6 v2</t>
  </si>
  <si>
    <t>ID</t>
  </si>
  <si>
    <t>H-TSK-TASK-UT</t>
  </si>
  <si>
    <t>H-TSK-TASK-UT : 27016 Task Management</t>
  </si>
  <si>
    <t>H-BND-ELGFRL-ID</t>
  </si>
  <si>
    <t>H-BND-ELGFRL-ID 26954: Determine Eligibility-FireLine</t>
  </si>
  <si>
    <t>H-TSK-TASK-AZ</t>
  </si>
  <si>
    <t>H-TSK-TASK-AZ 27020: Task Management</t>
  </si>
  <si>
    <t>H-TSK-TASK-NV</t>
  </si>
  <si>
    <t>H-TSK-TASK-NV 23959: Task Management v2</t>
  </si>
  <si>
    <t>H-TSK-TASK-ID</t>
  </si>
  <si>
    <t>H-TSK-TASK-ID 24384: Task Management</t>
  </si>
  <si>
    <t>H-TSK-TASK-IN</t>
  </si>
  <si>
    <t>H-TSK-TASK-IN 26991: Task Management v2</t>
  </si>
  <si>
    <t>H-TSK-TASK-CO</t>
  </si>
  <si>
    <t>H-TSK-TASK-CO 27005: Task Management v2</t>
  </si>
  <si>
    <t>H-TSK-TASK-SD</t>
  </si>
  <si>
    <t>H-TSK-TASK-SD 23406 : Task Management v2</t>
  </si>
  <si>
    <t>H-TSK-TASK-KY</t>
  </si>
  <si>
    <t>H-TSK-TASK-KY 23201 : Task Management v2</t>
  </si>
  <si>
    <t>H-TSK-TASK-OK</t>
  </si>
  <si>
    <t>H-TSK-TASK-OK 26987 : Task Management v4</t>
  </si>
  <si>
    <t>WI0344 Left-over Auto or Property CRs</t>
  </si>
  <si>
    <t>H-INT-INS-CL</t>
  </si>
  <si>
    <t>H-INT-INS-CL 23846:Order Insurance Score Report v4</t>
  </si>
  <si>
    <t>WI0344 CR04</t>
  </si>
  <si>
    <t>WI0344 CR04, U301; AW36</t>
  </si>
  <si>
    <t>596882; 596883</t>
  </si>
  <si>
    <t>H-INT-INSCRR-SCL</t>
  </si>
  <si>
    <t>H-INT-INSCRR-SCL 26807: Insurance Score – FR Score Comparison - Renewal</t>
  </si>
  <si>
    <t>WI0344 CR04, WH45; AW36</t>
  </si>
  <si>
    <t>602738; 596883</t>
  </si>
  <si>
    <t>SCL</t>
  </si>
  <si>
    <t>P-BND-ELGEXP-CL</t>
  </si>
  <si>
    <t>P-BND-ELGEXP-CL 22604: Eligibility related to the count of the exposure units/risks v3</t>
  </si>
  <si>
    <t>WI0344 CR04, U110</t>
  </si>
  <si>
    <t>P-ULR-FIREARM-CL</t>
  </si>
  <si>
    <t>P-ULR-FIREARM-CL 24770: PUP Capture Firearms Information v3</t>
  </si>
  <si>
    <t>H-INT-INSCRR-CL</t>
  </si>
  <si>
    <t>H-INT-INSCRR-CL 26873 : Insurance Score - FR Score comparison - Renewal v2</t>
  </si>
  <si>
    <t>WI0344 CR04, AW36</t>
  </si>
  <si>
    <t>H-INT-PRF-CA</t>
  </si>
  <si>
    <t>H-INT-PRF-CA 22932: Prefill Other active AAA v5</t>
  </si>
  <si>
    <t>P-TSK-TASK-CL</t>
  </si>
  <si>
    <t>P-TSK-TASK-CL 26854: Task Management for PUP v2</t>
  </si>
  <si>
    <t>H-INT-PRF-CL</t>
  </si>
  <si>
    <t>H-INT-PRF-CL 23757: Prefill and add Other active AAA policies v2</t>
  </si>
  <si>
    <t>C-DOC-AHPNXX-CA</t>
  </si>
  <si>
    <t>C-DOC-AHPNXX-CA 26665: Generate Privacy Information Notice v2</t>
  </si>
  <si>
    <t>WI0344 CR04, CB49</t>
  </si>
  <si>
    <t>H-EN-VIEW-CO</t>
  </si>
  <si>
    <t>H-EN-VIEW-CO 22741: View Endorsement v3</t>
  </si>
  <si>
    <t>WI0344 CR04, J161</t>
  </si>
  <si>
    <t>P-BND-ELGNAEUW-CL</t>
  </si>
  <si>
    <t>P-BND-ELGNAEUW-CL 22774: Underwriting rules with neither Automatic Exception model nor UW Approval v4</t>
  </si>
  <si>
    <t>WI0344 CR04, UW42</t>
  </si>
  <si>
    <t>H-INT-INSSCR-DE</t>
  </si>
  <si>
    <t>H-INT-INSSCR-DE 26803: Insurance Score – Batch ordering every 2nd renewal v2</t>
  </si>
  <si>
    <t>WI0344 CR04, WH43</t>
  </si>
  <si>
    <t>H-EN-VIEW-CL</t>
  </si>
  <si>
    <t>H-EN-VIEW-CL 24611: View Endorsement v3</t>
  </si>
  <si>
    <t>H-INT-INSCRR-DE</t>
  </si>
  <si>
    <t>H-INT-INSCRR-DE 26801: Insurance Score – Determine best insurance score during Renewal</t>
  </si>
  <si>
    <t>C-DOC-GENQTE-CL</t>
  </si>
  <si>
    <t>C-DOC-GENQTE-CL 26543: Generate Quote Document-All Products v5</t>
  </si>
  <si>
    <t>H-EN-VIEW-WV</t>
  </si>
  <si>
    <t>H-EN-VIEW-WV 22283: View Endorsement v3</t>
  </si>
  <si>
    <t>WV</t>
  </si>
  <si>
    <t>H-EN-HS0490-CL</t>
  </si>
  <si>
    <t>H-EN-HS0490-CL 23319: US CL Add Endorsement HS 04 90 v3</t>
  </si>
  <si>
    <t>WI0344 CR03</t>
  </si>
  <si>
    <t>WI0344 CR03, CR JE34</t>
  </si>
  <si>
    <t>C-DOC-GENDEC-CL</t>
  </si>
  <si>
    <t>C-DOC-GENDEC-CL 26707: Generate Declaration Document-All Products v2</t>
  </si>
  <si>
    <t>H-DOC-APP-CA 22432: Generate Application Document HO3 HO4 HO6 DP3 PUP v7</t>
  </si>
  <si>
    <t>WI0344 CR04, CB57</t>
  </si>
  <si>
    <t>H-PCQ-DISRAT-CL</t>
  </si>
  <si>
    <t>H-PCQ-DISRAT-CL 23298:NB &amp; MTC - Display Quote Details v5</t>
  </si>
  <si>
    <t>WI0344 CR04, U301</t>
  </si>
  <si>
    <t>Save Quote</t>
  </si>
  <si>
    <t>C-APP-GENAPP-CL</t>
  </si>
  <si>
    <t>C-APP-GENAPP-CL 23038: Generate Application Document-All Products v8</t>
  </si>
  <si>
    <t>WI0344 CR04, CB57; J161</t>
  </si>
  <si>
    <t>593657; 596884</t>
  </si>
  <si>
    <t>P-BND-ELGNAEUW-CL-05 22774: Underwriting rules with neither Automatic Exception model nor UW Approval v5</t>
  </si>
  <si>
    <t>WI0344 CR07</t>
  </si>
  <si>
    <t>Row Labels</t>
  </si>
  <si>
    <t>Grand Total</t>
  </si>
  <si>
    <t>Count of Id</t>
  </si>
  <si>
    <t>Uploaded in JIRA?</t>
  </si>
  <si>
    <t>Yes</t>
  </si>
  <si>
    <t>cr05</t>
  </si>
  <si>
    <t>On Hold</t>
  </si>
  <si>
    <t>On Hold from QA</t>
  </si>
  <si>
    <t>On Hold from Development</t>
  </si>
  <si>
    <t>586891090-060CL-04 Override Capability/NB tasks and queues - Tasks and Queues - Driver Rules V4.0</t>
  </si>
  <si>
    <t>Blocked from Development</t>
  </si>
  <si>
    <t>700-602CL-04  Renewal Processing for UBI</t>
  </si>
  <si>
    <t>Scope Label</t>
  </si>
  <si>
    <t>Base Scope</t>
  </si>
  <si>
    <t>P-REN-CONV-CRTRENIMG-CA-Create Renewal Image</t>
  </si>
  <si>
    <t>WI0329 CR03</t>
  </si>
  <si>
    <t>A-INT-RECREP-CA-02 27404: Ability to reconcile reports received from third parties and external interfaces on new business v2</t>
  </si>
  <si>
    <t>A-INT-RECREP-CA-02 27419: Ability to reconcile reports received from third parties and external interfaces on renewal</t>
  </si>
  <si>
    <t>Group 06</t>
  </si>
  <si>
    <t xml:space="preserve"> 651801 170-142CL-07 Underwriting rules and tasks - split  V7.0</t>
  </si>
  <si>
    <t>620426, 620429, 620434, 620427</t>
  </si>
  <si>
    <t>620436, 620437, 620430, 620431, 620434, 620427</t>
  </si>
  <si>
    <t>H-REN-AUTOINF-CA-03</t>
  </si>
  <si>
    <t>H-REN-AUTOINF-CA-03 25380:Apply Inflation Guard CPI HO4 V3.0</t>
  </si>
  <si>
    <t>WI0162 CR15</t>
  </si>
  <si>
    <t>Group 07</t>
  </si>
  <si>
    <t>H-REN-AUTOINF-CA 25378: Apply Inflation Guard factors HO6 V03</t>
  </si>
  <si>
    <t>Bug</t>
  </si>
  <si>
    <t>WI0237 Overall Prod Enhancements and Defect Debt PAS10</t>
  </si>
  <si>
    <t>21331: Move Policy: Cancel button is not available on Search - AC#7</t>
  </si>
  <si>
    <t>WI0237 CR05</t>
  </si>
  <si>
    <t>PAS</t>
  </si>
  <si>
    <t>Exigen_DNK_Reviews_Current</t>
  </si>
  <si>
    <t>AU-RAT-INCDNT-CA-02 US CA Charge only single highest point incident</t>
  </si>
  <si>
    <t>700-604CL-05</t>
  </si>
  <si>
    <t>700-604CL-05 - Integration - UBI Score Locking and Exception Processing At Renewal</t>
  </si>
  <si>
    <t>WI0333 CR08</t>
  </si>
  <si>
    <t>WI0333 CR08, WI0333 CR07</t>
  </si>
  <si>
    <t>Latest scope</t>
  </si>
  <si>
    <t>Additions to latest scope</t>
  </si>
  <si>
    <t>C-CONV-SUP-CA-02</t>
  </si>
  <si>
    <t>C-CONV-SUP-CA Suppress form Generation for conversion policies</t>
  </si>
  <si>
    <t>WI0208 CR07</t>
  </si>
  <si>
    <t>Group 08</t>
  </si>
  <si>
    <t>Regression: Auto SS: 700-100CL: Activity Description displayed wrongly under Driver tab, violations and claims section for drop down value SPEED IN EXCESS OF 100 MPH</t>
  </si>
  <si>
    <t>WI0237 CR04</t>
  </si>
  <si>
    <t>700-100CL</t>
  </si>
  <si>
    <t>WI0304 IT16</t>
  </si>
  <si>
    <t>WI0304 IT15</t>
  </si>
  <si>
    <t>27397 AU-RAT-INCDNT-CA-02 US CA Charge only single highest point incident</t>
  </si>
  <si>
    <t>A-BND-VALREQDTA-CA-04 27293  Bind Policy- Validate Required Data v4.0</t>
  </si>
  <si>
    <t>WI0304 IT14</t>
  </si>
  <si>
    <t>A-REP-ORDRONLINECLMS-CCL Order Online Claims_V2</t>
  </si>
  <si>
    <t>CR09</t>
  </si>
  <si>
    <t>27345:  A-SPA-MNGTSK-CA-04 US Manage Work Item Manage Task V4.0</t>
  </si>
  <si>
    <t>Scope label</t>
  </si>
  <si>
    <t>less</t>
  </si>
  <si>
    <t>plus</t>
  </si>
  <si>
    <t>UBI</t>
  </si>
  <si>
    <t>HDES</t>
  </si>
  <si>
    <t>SIS/FoxPro</t>
  </si>
  <si>
    <t>Defects</t>
  </si>
  <si>
    <t>MVR</t>
  </si>
  <si>
    <t>Present in latest scope?</t>
  </si>
  <si>
    <t>Latest Scope?</t>
  </si>
  <si>
    <t>Changes from base scope</t>
  </si>
  <si>
    <t>Total</t>
  </si>
  <si>
    <t>CR present</t>
  </si>
  <si>
    <t>Rate Change - Fireline</t>
  </si>
  <si>
    <t>Original</t>
  </si>
  <si>
    <t>Group 09</t>
  </si>
  <si>
    <t>880-251CL-10</t>
  </si>
  <si>
    <t>880-251CL-10 New Business Document - Dec Page-Back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</si>
</sst>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42"/>
    <xf numFmtId="0" fontId="16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35" borderId="0" xfId="0" applyNumberFormat="1" applyFill="1"/>
    <xf numFmtId="0" fontId="0" fillId="0" borderId="0" xfId="0" applyAlignment="1">
      <alignment vertical="top"/>
    </xf>
    <xf numFmtId="0" fontId="16" fillId="33" borderId="0" xfId="0" applyFont="1" applyFill="1" applyAlignment="1">
      <alignment vertical="top"/>
    </xf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0" fillId="35" borderId="10" xfId="0" applyFill="1" applyBorder="1"/>
    <xf numFmtId="0" fontId="0" fillId="36" borderId="0" xfId="0" applyFill="1" applyAlignment="1">
      <alignment horizontal="left"/>
    </xf>
    <xf numFmtId="0" fontId="0" fillId="36" borderId="0" xfId="0" applyNumberFormat="1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chavan/Documents/AAA/Functional/PAS%2010/JIRA/US%20upload/SP19_US_present%20in%20JIRA_17_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19_US_present in JIRA_17_08"/>
    </sheetNames>
    <sheetDataSet>
      <sheetData sheetId="0">
        <row r="1">
          <cell r="A1" t="str">
            <v>RTC ID</v>
          </cell>
          <cell r="B1" t="str">
            <v>Summary</v>
          </cell>
          <cell r="C1" t="str">
            <v>Issue key</v>
          </cell>
        </row>
        <row r="2">
          <cell r="A2">
            <v>636674</v>
          </cell>
          <cell r="B2" t="str">
            <v>E-INT-FDFBCTCNV-CA 27228: CEA - Feed from BCT v2</v>
          </cell>
          <cell r="C2" t="str">
            <v>DEMO-44450</v>
          </cell>
        </row>
        <row r="3">
          <cell r="A3">
            <v>593938</v>
          </cell>
          <cell r="B3" t="str">
            <v>700-130MD-06 Lookup Interface</v>
          </cell>
          <cell r="C3" t="str">
            <v>DEMO-44414</v>
          </cell>
        </row>
        <row r="4">
          <cell r="A4">
            <v>572517</v>
          </cell>
          <cell r="B4" t="str">
            <v>080-005CCL-06 Premium Page - Top portion of the page up to the coverages section</v>
          </cell>
          <cell r="C4" t="str">
            <v>DEMO-44413</v>
          </cell>
        </row>
        <row r="5">
          <cell r="A5">
            <v>572461</v>
          </cell>
          <cell r="B5" t="str">
            <v>090-010NJ-19 Rating - Rate a quote or policy</v>
          </cell>
          <cell r="C5" t="str">
            <v>DEMO-44412</v>
          </cell>
        </row>
        <row r="6">
          <cell r="A6">
            <v>593933</v>
          </cell>
          <cell r="B6" t="str">
            <v>700-130NJ-06 Lookup Interface</v>
          </cell>
          <cell r="C6" t="str">
            <v>DEMO-44411</v>
          </cell>
        </row>
        <row r="7">
          <cell r="A7">
            <v>593935</v>
          </cell>
          <cell r="B7" t="str">
            <v>700-130DE-05 Lookup Interface</v>
          </cell>
          <cell r="C7" t="str">
            <v>DEMO-44410</v>
          </cell>
        </row>
        <row r="8">
          <cell r="A8">
            <v>572510</v>
          </cell>
          <cell r="B8" t="str">
            <v>090-010MD-13 Rating - Rate a quote or policy</v>
          </cell>
          <cell r="C8" t="str">
            <v>DEMO-44409</v>
          </cell>
        </row>
        <row r="9">
          <cell r="A9">
            <v>572522</v>
          </cell>
          <cell r="B9" t="str">
            <v>020-008CCL-14 General Page - Policy Information Section fields</v>
          </cell>
          <cell r="C9" t="str">
            <v>DEMO-44408</v>
          </cell>
        </row>
        <row r="10">
          <cell r="A10">
            <v>572514</v>
          </cell>
          <cell r="B10" t="str">
            <v>090-117CL-03 Assign Program Code</v>
          </cell>
          <cell r="C10" t="str">
            <v>DEMO-44407</v>
          </cell>
        </row>
        <row r="11">
          <cell r="A11">
            <v>593932</v>
          </cell>
          <cell r="B11" t="str">
            <v>700-130PA-07 Lookup Interface</v>
          </cell>
          <cell r="C11" t="str">
            <v>DEMO-44406</v>
          </cell>
        </row>
        <row r="12">
          <cell r="A12">
            <v>593939</v>
          </cell>
          <cell r="B12" t="str">
            <v>700-130VA-08 Lookup Interface</v>
          </cell>
          <cell r="C12" t="str">
            <v>DEMO-44405</v>
          </cell>
        </row>
        <row r="13">
          <cell r="A13">
            <v>572385</v>
          </cell>
          <cell r="B13" t="str">
            <v>090-010DE-08 Rating_-_Rate_a_quote_or_policy</v>
          </cell>
          <cell r="C13" t="str">
            <v>DEMO-44404</v>
          </cell>
        </row>
        <row r="14">
          <cell r="A14">
            <v>538656</v>
          </cell>
          <cell r="B14" t="str">
            <v>090-116CL-05 Ability to calculate Capping</v>
          </cell>
          <cell r="C14" t="str">
            <v>DEMO-44403</v>
          </cell>
        </row>
        <row r="15">
          <cell r="A15">
            <v>594181</v>
          </cell>
          <cell r="B15" t="str">
            <v>.080-010CL-03.2 Premium Page - Premium is not calculated automatically</v>
          </cell>
          <cell r="C15" t="str">
            <v>DEMO-44402</v>
          </cell>
        </row>
        <row r="16">
          <cell r="A16">
            <v>588986</v>
          </cell>
          <cell r="B16" t="str">
            <v>C-ACC-MNGPRV-CCL 25735 US Manage Privilege v7</v>
          </cell>
          <cell r="C16" t="str">
            <v>DEMO-44401</v>
          </cell>
        </row>
        <row r="17">
          <cell r="A17">
            <v>623085</v>
          </cell>
          <cell r="B17" t="str">
            <v>050-008CL-06 Vehicle Page - Usage Based Insurance Program Section</v>
          </cell>
          <cell r="C17" t="str">
            <v>DEMO-44400</v>
          </cell>
        </row>
        <row r="18">
          <cell r="A18">
            <v>623083</v>
          </cell>
          <cell r="B18" t="str">
            <v>020-061CL-12?Rules?assigned?by?authority?level</v>
          </cell>
          <cell r="C18" t="str">
            <v>DEMO-44399</v>
          </cell>
        </row>
        <row r="19">
          <cell r="A19">
            <v>623090</v>
          </cell>
          <cell r="B19" t="str">
            <v>880-080CL-11 Document - (State) Application for Auto Insurance</v>
          </cell>
          <cell r="C19" t="str">
            <v>DEMO-44398</v>
          </cell>
        </row>
        <row r="20">
          <cell r="A20">
            <v>623089</v>
          </cell>
          <cell r="B20" t="str">
            <v>880-251CL-09 New Business Document - Dec Page-Back</v>
          </cell>
          <cell r="C20" t="str">
            <v>DEMO-44397</v>
          </cell>
        </row>
        <row r="21">
          <cell r="A21">
            <v>623084</v>
          </cell>
          <cell r="B21" t="str">
            <v>700-600CL-05?UBI?-?Vehicle?Eligibility?API</v>
          </cell>
          <cell r="C21" t="str">
            <v>DEMO-44396</v>
          </cell>
        </row>
        <row r="22">
          <cell r="A22">
            <v>623080</v>
          </cell>
          <cell r="B22" t="str">
            <v>050-145CL-06 - Vehicle Page - Field Validations - Multi Vehicles</v>
          </cell>
          <cell r="C22" t="str">
            <v>DEMO-44395</v>
          </cell>
        </row>
        <row r="23">
          <cell r="A23">
            <v>623078</v>
          </cell>
          <cell r="B23" t="str">
            <v>080-144CCL-06 Prem Page-Discounts forms and additional savings section of the page</v>
          </cell>
          <cell r="C23" t="str">
            <v>DEMO-44394</v>
          </cell>
        </row>
        <row r="24">
          <cell r="A24">
            <v>623075</v>
          </cell>
          <cell r="B24" t="str">
            <v>700-604CL-04?-?Integration?-?UBI?Score?Locking?and?Exception?Processing?At?Renewal</v>
          </cell>
          <cell r="C24" t="str">
            <v>DEMO-44393</v>
          </cell>
        </row>
        <row r="25">
          <cell r="A25">
            <v>623077</v>
          </cell>
          <cell r="B25" t="str">
            <v>280-145CL-07?Discounts?-?Vehicle?Level</v>
          </cell>
          <cell r="C25" t="str">
            <v>DEMO-44392</v>
          </cell>
        </row>
        <row r="26">
          <cell r="A26">
            <v>623086</v>
          </cell>
          <cell r="B26" t="str">
            <v>130-380CL-5.5?Ability?to?run?Renewal?Underwriting?Rules?for?Vehicle?and?Policy?Rules</v>
          </cell>
          <cell r="C26" t="str">
            <v>DEMO-44391</v>
          </cell>
        </row>
        <row r="27">
          <cell r="A27">
            <v>623081</v>
          </cell>
          <cell r="B27" t="str">
            <v>880-409CL-09 Renewal Document - Renewal and Revised Renewal Dec page</v>
          </cell>
          <cell r="C27" t="str">
            <v>DEMO-44390</v>
          </cell>
        </row>
        <row r="28">
          <cell r="A28">
            <v>623079</v>
          </cell>
          <cell r="B28" t="str">
            <v>090-102CL-07 View Rating Details Page-Field Validation - vehicles and the associated coverages</v>
          </cell>
          <cell r="C28" t="str">
            <v>DEMO-44389</v>
          </cell>
        </row>
        <row r="29">
          <cell r="A29">
            <v>623082</v>
          </cell>
          <cell r="B29" t="str">
            <v>880-209CL-09 Endorsement Document - Dec Page (Front and Back)</v>
          </cell>
          <cell r="C29" t="str">
            <v>DEMO-44388</v>
          </cell>
        </row>
        <row r="30">
          <cell r="A30">
            <v>623076</v>
          </cell>
          <cell r="B30" t="str">
            <v>070-204CL-07 Bind Info Page - Business Rules - vehicle and driver reports information</v>
          </cell>
          <cell r="C30" t="str">
            <v>DEMO-44387</v>
          </cell>
        </row>
        <row r="31">
          <cell r="A31">
            <v>623074</v>
          </cell>
          <cell r="B31" t="str">
            <v>700-602CL-04 ?Renewal?Processing?for?UBI</v>
          </cell>
          <cell r="C31" t="str">
            <v>DEMO-44386</v>
          </cell>
        </row>
        <row r="32">
          <cell r="A32">
            <v>623088</v>
          </cell>
          <cell r="B32" t="str">
            <v>180-042CL-08?Endorsement?UW?rules?-?Policy</v>
          </cell>
          <cell r="C32" t="str">
            <v>DEMO-44385</v>
          </cell>
        </row>
        <row r="33">
          <cell r="A33">
            <v>623073</v>
          </cell>
          <cell r="B33" t="str">
            <v>050-005CL-22 Vehicle Page - Field Validations - Private Passenger Autos (PPA) and Conversion Vans</v>
          </cell>
          <cell r="C33" t="str">
            <v>DEMO-44384</v>
          </cell>
        </row>
        <row r="34">
          <cell r="A34">
            <v>636654</v>
          </cell>
          <cell r="B34" t="str">
            <v>H-BP-DBTFRCNV-CA 27078: Debit Transfer Write Off - Automated(SIS)</v>
          </cell>
          <cell r="C34" t="str">
            <v>DEMO-44383</v>
          </cell>
        </row>
        <row r="35">
          <cell r="A35">
            <v>636652</v>
          </cell>
          <cell r="B35" t="str">
            <v>H-INT-POLFDCNV-CA 27073: Send policy status feed to SIS</v>
          </cell>
          <cell r="C35" t="str">
            <v>DEMO-44382</v>
          </cell>
        </row>
        <row r="36">
          <cell r="A36">
            <v>638591</v>
          </cell>
          <cell r="B36" t="str">
            <v>P-INT-PREFILL-CA 25202: PUP Order Prefill v5</v>
          </cell>
          <cell r="C36" t="str">
            <v>DEMO-44381</v>
          </cell>
        </row>
        <row r="37">
          <cell r="A37">
            <v>638589</v>
          </cell>
          <cell r="B37" t="str">
            <v>P-INT-PRFL-CA 27238: Prefill behavior and Other rules v3</v>
          </cell>
          <cell r="C37" t="str">
            <v>DEMO-44380</v>
          </cell>
        </row>
        <row r="38">
          <cell r="A38">
            <v>638595</v>
          </cell>
          <cell r="B38" t="str">
            <v>P-RWR-CHKDUPCNV-CA 27186: Rewrite converted policy-Check for policy number duplicates</v>
          </cell>
          <cell r="C38" t="str">
            <v>DEMO-44379</v>
          </cell>
        </row>
        <row r="39">
          <cell r="A39">
            <v>638592</v>
          </cell>
          <cell r="B39" t="str">
            <v>P-PRF-DISPRFCNV-CA 27200: Display Prefill Tab</v>
          </cell>
          <cell r="C39" t="str">
            <v>DEMO-44378</v>
          </cell>
        </row>
        <row r="40">
          <cell r="A40">
            <v>636661</v>
          </cell>
          <cell r="B40" t="str">
            <v>H-BP-BTAUTCNV-CA 27127: Balance Transfer - Automatic(SIS)</v>
          </cell>
          <cell r="C40" t="str">
            <v>DEMO-44377</v>
          </cell>
        </row>
        <row r="41">
          <cell r="A41">
            <v>638574</v>
          </cell>
          <cell r="B41" t="str">
            <v>P-REN-CONV-OVRDLOSS-CA-Override Loss Rule</v>
          </cell>
          <cell r="C41" t="str">
            <v>DEMO-44376</v>
          </cell>
        </row>
        <row r="42">
          <cell r="A42">
            <v>638588</v>
          </cell>
          <cell r="B42" t="str">
            <v>P-TSK-TASKCNV-CA 27180: Renewal Task Management</v>
          </cell>
          <cell r="C42" t="str">
            <v>DEMO-44375</v>
          </cell>
        </row>
        <row r="43">
          <cell r="A43">
            <v>638586</v>
          </cell>
          <cell r="B43" t="str">
            <v>P-ACC-ALORUWCNV-CA 27201: Defining Authority Level to override UW Rules</v>
          </cell>
          <cell r="C43" t="str">
            <v>DEMO-44374</v>
          </cell>
        </row>
        <row r="44">
          <cell r="A44">
            <v>463992</v>
          </cell>
          <cell r="B44" t="str">
            <v>H-PQS-POLRNGCNV-CA 27095: Define Policy Number range and format for the SIS converted policies</v>
          </cell>
          <cell r="C44" t="str">
            <v>DEMO-44373</v>
          </cell>
        </row>
        <row r="45">
          <cell r="A45">
            <v>638596</v>
          </cell>
          <cell r="B45" t="str">
            <v>P-GEN-ADNFLDCNV-CA 27150: Additional fields to General Tab</v>
          </cell>
          <cell r="C45" t="str">
            <v>DEMO-44372</v>
          </cell>
        </row>
        <row r="46">
          <cell r="A46">
            <v>636655</v>
          </cell>
          <cell r="B46" t="str">
            <v>H-INT-GENREPCNV-CA 27080: Generate Debit Balance transfer error report</v>
          </cell>
          <cell r="C46" t="str">
            <v>DEMO-44371</v>
          </cell>
        </row>
        <row r="47">
          <cell r="A47">
            <v>636653</v>
          </cell>
          <cell r="B47" t="str">
            <v>H-BP-BTCNV-CA 27075: Balance Transfer - Bill Generation v2</v>
          </cell>
          <cell r="C47" t="str">
            <v>DEMO-44370</v>
          </cell>
        </row>
        <row r="48">
          <cell r="A48">
            <v>636658</v>
          </cell>
          <cell r="B48" t="str">
            <v>H-REN-PRMCNV-CA 27110: Premium Compare- Editing Limitations of Overridden Rules</v>
          </cell>
          <cell r="C48" t="str">
            <v>DEMO-44369</v>
          </cell>
        </row>
        <row r="49">
          <cell r="A49">
            <v>636662</v>
          </cell>
          <cell r="B49" t="str">
            <v>H-BP-GLBILCNV-CA 27129: General Ledger - Billing Transaction v2</v>
          </cell>
          <cell r="C49" t="str">
            <v>DEMO-44368</v>
          </cell>
        </row>
        <row r="50">
          <cell r="A50">
            <v>636663</v>
          </cell>
          <cell r="B50" t="str">
            <v>H-INT-CRSRFRCNV-CA 27133: Send policy cross reference feed</v>
          </cell>
          <cell r="C50" t="str">
            <v>DEMO-44367</v>
          </cell>
        </row>
        <row r="51">
          <cell r="A51">
            <v>636664</v>
          </cell>
          <cell r="B51" t="str">
            <v>H-INT-VWRPTCNV-CA 27135: Disable view report link v2</v>
          </cell>
          <cell r="C51" t="str">
            <v>DEMO-44366</v>
          </cell>
        </row>
        <row r="52">
          <cell r="A52">
            <v>636656</v>
          </cell>
          <cell r="B52" t="str">
            <v>H-REP-MEMREP-CA 27076: Order Membership Report v3</v>
          </cell>
          <cell r="C52" t="str">
            <v>DEMO-44365</v>
          </cell>
        </row>
        <row r="53">
          <cell r="A53">
            <v>636669</v>
          </cell>
          <cell r="B53" t="str">
            <v>E-INT-XFDBCTCNV-CA 27170: CEA - Send policy cross reference feed to BCT</v>
          </cell>
          <cell r="C53" t="str">
            <v>DEMO-44364</v>
          </cell>
        </row>
        <row r="54">
          <cell r="A54">
            <v>636667</v>
          </cell>
          <cell r="B54" t="str">
            <v>H-DOC-SUPENDCNV-CA 27140: Suppress endorsement form for conversion policies</v>
          </cell>
          <cell r="C54" t="str">
            <v>DEMO-44363</v>
          </cell>
        </row>
        <row r="55">
          <cell r="A55">
            <v>636666</v>
          </cell>
          <cell r="B55" t="str">
            <v>H-INT-APFEEDCNV-CA 27141: Auto Pay Enrollment feed to PC v1</v>
          </cell>
          <cell r="C55" t="str">
            <v>DEMO-44362</v>
          </cell>
        </row>
        <row r="56">
          <cell r="A56">
            <v>636672</v>
          </cell>
          <cell r="B56" t="str">
            <v>E-INT-EFFDTECNV-CA 27209: Create CEA effective date v2</v>
          </cell>
          <cell r="C56" t="str">
            <v>DEMO-44361</v>
          </cell>
        </row>
        <row r="57">
          <cell r="A57">
            <v>638576</v>
          </cell>
          <cell r="B57" t="str">
            <v>P-INT-DATREFCNV-CA Renewal Data Refresh for Other active AAA Policy converted from legacy v2</v>
          </cell>
          <cell r="C57" t="str">
            <v>DEMO-44360</v>
          </cell>
        </row>
        <row r="58">
          <cell r="A58">
            <v>638578</v>
          </cell>
          <cell r="B58" t="str">
            <v>P-REN-VERSCNV-CA 27171: Create versions of converted policy</v>
          </cell>
          <cell r="C58" t="str">
            <v>DEMO-44359</v>
          </cell>
        </row>
        <row r="59">
          <cell r="A59">
            <v>638581</v>
          </cell>
          <cell r="B59" t="str">
            <v>P-REN-PRMCNV-CA 27144: Premium Compare- Rules Failures Rules not Overridden</v>
          </cell>
          <cell r="C59" t="str">
            <v>DEMO-44358</v>
          </cell>
        </row>
        <row r="60">
          <cell r="A60">
            <v>464784</v>
          </cell>
          <cell r="B60" t="str">
            <v>C-CONV-SUP-CA 27168: Suppress form Generation for conversion policies</v>
          </cell>
          <cell r="C60" t="str">
            <v>DEMO-44357</v>
          </cell>
        </row>
        <row r="61">
          <cell r="A61">
            <v>638583</v>
          </cell>
          <cell r="B61" t="str">
            <v>P-INT-CRSRFRCNV-CA 27165: Send policy cross reference feed</v>
          </cell>
          <cell r="C61" t="str">
            <v>DEMO-44356</v>
          </cell>
        </row>
        <row r="62">
          <cell r="A62">
            <v>636651</v>
          </cell>
          <cell r="B62" t="str">
            <v>H-INT-BTFDCNV-CA 27071: Debit balance transfer feed from SIS</v>
          </cell>
          <cell r="C62" t="str">
            <v>DEMO-44355</v>
          </cell>
        </row>
        <row r="63">
          <cell r="A63">
            <v>464770</v>
          </cell>
          <cell r="B63" t="str">
            <v>H-GEN-ADNFLDCNV-CA 27084: Additional fields to General Tab v2</v>
          </cell>
          <cell r="C63" t="str">
            <v>DEMO-44354</v>
          </cell>
        </row>
        <row r="64">
          <cell r="A64">
            <v>636659</v>
          </cell>
          <cell r="B64" t="str">
            <v>U-REP-ACCREPCNV-CCL 27113: Access Operational Reports for Converted Policies</v>
          </cell>
          <cell r="C64" t="str">
            <v>DEMO-44353</v>
          </cell>
        </row>
        <row r="65">
          <cell r="A65">
            <v>638573</v>
          </cell>
          <cell r="B65" t="str">
            <v>P-REN-CONV-CRTRENIMG-CA-Create Renewal Image at R-65</v>
          </cell>
          <cell r="C65" t="str">
            <v>DEMO-44352</v>
          </cell>
        </row>
        <row r="66">
          <cell r="A66">
            <v>636673</v>
          </cell>
          <cell r="B66" t="str">
            <v>E-INT-PRFLHOCNV-CA 27227: CEA - Prefill HO policy details v2</v>
          </cell>
          <cell r="C66" t="str">
            <v>DEMO-44351</v>
          </cell>
        </row>
        <row r="67">
          <cell r="A67">
            <v>464782</v>
          </cell>
          <cell r="B67" t="str">
            <v>H-REN-VERSCNV-CA 27098: Create two versions of converted policy v2</v>
          </cell>
          <cell r="C67" t="str">
            <v>DEMO-44350</v>
          </cell>
        </row>
        <row r="68">
          <cell r="A68">
            <v>464771</v>
          </cell>
          <cell r="B68" t="str">
            <v>H-REN-PRMCNV-CA 27108: Premium Compare- Rules Failures Rules not Overridden</v>
          </cell>
          <cell r="C68" t="str">
            <v>DEMO-44349</v>
          </cell>
        </row>
        <row r="69">
          <cell r="A69">
            <v>636668</v>
          </cell>
          <cell r="B69" t="str">
            <v>E-INT-FDBCTCNV-CA 27163: CEA - Feed to BCT</v>
          </cell>
          <cell r="C69" t="str">
            <v>DEMO-44348</v>
          </cell>
        </row>
        <row r="70">
          <cell r="A70">
            <v>636685</v>
          </cell>
          <cell r="B70" t="str">
            <v>C-DOC-615153CNV-CA 27115:Generate Renewal Offer Cover Letter form 61 5153</v>
          </cell>
          <cell r="C70" t="str">
            <v>DEMO-44347</v>
          </cell>
        </row>
        <row r="71">
          <cell r="A71">
            <v>638593</v>
          </cell>
          <cell r="B71" t="str">
            <v>P-INT-APAYCNV-CA 27207: Auto Pay Enrollment feed to PC for CA FoxPro PUP converted policies</v>
          </cell>
          <cell r="C71" t="str">
            <v>DEMO-44346</v>
          </cell>
        </row>
        <row r="72">
          <cell r="A72">
            <v>638575</v>
          </cell>
          <cell r="B72" t="str">
            <v>P-REN-CONV-CA-Override Rules at R-67</v>
          </cell>
          <cell r="C72" t="str">
            <v>DEMO-44345</v>
          </cell>
        </row>
        <row r="73">
          <cell r="A73">
            <v>636671</v>
          </cell>
          <cell r="B73" t="str">
            <v>H-INT-AGENCY-CCL 26647: Agency Info v4</v>
          </cell>
          <cell r="C73" t="str">
            <v>DEMO-44344</v>
          </cell>
        </row>
        <row r="74">
          <cell r="A74">
            <v>636670</v>
          </cell>
          <cell r="B74" t="str">
            <v>E-INT-FDSISCNV-CA 27190: CEA-Feed from SIS</v>
          </cell>
          <cell r="C74" t="str">
            <v>DEMO-44343</v>
          </cell>
        </row>
        <row r="75">
          <cell r="A75">
            <v>638580</v>
          </cell>
          <cell r="B75" t="str">
            <v>P-INT-IMPTOOLCNV-CA 27124: Import Tool CA FoxPro PUP Conversion</v>
          </cell>
          <cell r="C75" t="str">
            <v>DEMO-44342</v>
          </cell>
        </row>
        <row r="76">
          <cell r="A76">
            <v>638579</v>
          </cell>
          <cell r="B76" t="str">
            <v>P-REN-PRMCNV-CA 27145: Premium Compare- Editing Limitations of Overridden Rules</v>
          </cell>
          <cell r="C76" t="str">
            <v>DEMO-44341</v>
          </cell>
        </row>
        <row r="77">
          <cell r="A77">
            <v>636657</v>
          </cell>
          <cell r="B77" t="str">
            <v>H-INT-DATREFCNV-CA 27082: Renewal Data Refresh for Other active AAA Policy converted from SIS</v>
          </cell>
          <cell r="C77" t="str">
            <v>DEMO-44340</v>
          </cell>
        </row>
        <row r="78">
          <cell r="A78">
            <v>557724</v>
          </cell>
          <cell r="B78" t="str">
            <v>H-PRI-CAPPV-CA 25377: Capture Property Value - HO4 v2</v>
          </cell>
          <cell r="C78" t="str">
            <v>DEMO-44339</v>
          </cell>
        </row>
        <row r="79">
          <cell r="A79">
            <v>452307</v>
          </cell>
          <cell r="B79" t="str">
            <v>P-INT-CLAIMS-CA 25516: US CONV PUP Internal Claims ? Batch</v>
          </cell>
          <cell r="C79" t="str">
            <v>DEMO-44338</v>
          </cell>
        </row>
        <row r="80">
          <cell r="A80">
            <v>589328</v>
          </cell>
          <cell r="B80" t="str">
            <v>26783: C-DOC-PRTODR-CA Generate Story for NB Amend Ren and Rev Ren Forms in correct order of packet</v>
          </cell>
          <cell r="C80" t="str">
            <v>DEMO-44337</v>
          </cell>
        </row>
        <row r="81">
          <cell r="A81">
            <v>499278</v>
          </cell>
          <cell r="B81" t="str">
            <v>H-CONV-SUP-CA: 25430: Generate Property Installment Bill (Auto Pay) form 61 6130 _RETIRED</v>
          </cell>
          <cell r="C81" t="str">
            <v>DEMO-44336</v>
          </cell>
        </row>
        <row r="82">
          <cell r="A82">
            <v>586625</v>
          </cell>
          <cell r="B82" t="str">
            <v>C-DOC-AHCWXX-CCL 26248: Generate AHCWXX Cancel Withdraw Notice Document</v>
          </cell>
          <cell r="C82" t="str">
            <v>DEMO-44335</v>
          </cell>
        </row>
        <row r="83">
          <cell r="A83">
            <v>589294</v>
          </cell>
          <cell r="B83" t="str">
            <v>H-PCQ-PRIMDWELL-CCL 24401:Calculate Premium - Check Primary Dwelling v2</v>
          </cell>
          <cell r="C83" t="str">
            <v>DEMO-44334</v>
          </cell>
        </row>
        <row r="84">
          <cell r="A84">
            <v>589304</v>
          </cell>
          <cell r="B84" t="str">
            <v>H-BND-LIADED-CL-22851-Validate Liability Limit and Deductible for Multiple Primary v3</v>
          </cell>
          <cell r="C84" t="str">
            <v>DEMO-44333</v>
          </cell>
        </row>
        <row r="85">
          <cell r="A85">
            <v>587114</v>
          </cell>
          <cell r="B85" t="str">
            <v>H-TSK-TASK-CL-25746-Task Management - New Business &amp; Endorsements</v>
          </cell>
          <cell r="C85" t="str">
            <v>DEMO-44332</v>
          </cell>
        </row>
        <row r="86">
          <cell r="A86">
            <v>587156</v>
          </cell>
          <cell r="B86" t="str">
            <v>H-BND-ELGMBR-UT 25837 : Determine Eligibility - Membership v03</v>
          </cell>
          <cell r="C86" t="str">
            <v>DEMO-44331</v>
          </cell>
        </row>
        <row r="87">
          <cell r="A87">
            <v>586893</v>
          </cell>
          <cell r="B87" t="str">
            <v>H-CONV-SUP-CA :26293: Generate Expiration Notice form 61 6533_RETIRED</v>
          </cell>
          <cell r="C87" t="str">
            <v>DEMO-44330</v>
          </cell>
        </row>
        <row r="88">
          <cell r="A88">
            <v>586620</v>
          </cell>
          <cell r="B88" t="str">
            <v>C-DOC-AH67XX-CA 26252:Generate Lapse Notice-Eligible for Reinstatement</v>
          </cell>
          <cell r="C88" t="str">
            <v>DEMO-44329</v>
          </cell>
        </row>
        <row r="89">
          <cell r="A89">
            <v>586845</v>
          </cell>
          <cell r="B89" t="str">
            <v>H-REN-AUTOINF-CA 25380:Apply Inflation Guard CPI HO4 v2</v>
          </cell>
          <cell r="C89" t="str">
            <v>DEMO-44328</v>
          </cell>
        </row>
        <row r="90">
          <cell r="A90">
            <v>586887</v>
          </cell>
          <cell r="B90" t="str">
            <v>26489:H-CONV-HMEBNK-CA - Home Banking feed</v>
          </cell>
          <cell r="C90" t="str">
            <v>DEMO-44327</v>
          </cell>
        </row>
        <row r="91">
          <cell r="A91">
            <v>587157</v>
          </cell>
          <cell r="B91" t="str">
            <v>H-INT-MEM-UT- 25838: AAA Membership V02</v>
          </cell>
          <cell r="C91" t="str">
            <v>DEMO-44326</v>
          </cell>
        </row>
        <row r="92">
          <cell r="A92">
            <v>589311</v>
          </cell>
          <cell r="B92" t="str">
            <v>C-DOC-AHTPC-CA 26300: Generate Third Party Designee Cover Page v3</v>
          </cell>
          <cell r="C92" t="str">
            <v>DEMO-44325</v>
          </cell>
        </row>
        <row r="93">
          <cell r="A93">
            <v>589298</v>
          </cell>
          <cell r="B93" t="str">
            <v>H-PRI-PRIMPERC-CCL 24400:Capture percentage usage for multiple Primary HO policy v2</v>
          </cell>
          <cell r="C93" t="str">
            <v>DEMO-44324</v>
          </cell>
        </row>
        <row r="94">
          <cell r="A94">
            <v>452300</v>
          </cell>
          <cell r="B94" t="str">
            <v>H-INT-CLAIMS-CA 25186:Internal Claims ? Batch</v>
          </cell>
          <cell r="C94" t="str">
            <v>DEMO-44323</v>
          </cell>
        </row>
        <row r="95">
          <cell r="A95">
            <v>499274</v>
          </cell>
          <cell r="B95" t="str">
            <v>H-CONV-SUP-CA: 25434: Generate Property Installment Bill form 61 6129 _RETIRED</v>
          </cell>
          <cell r="C95" t="str">
            <v>DEMO-44322</v>
          </cell>
        </row>
        <row r="96">
          <cell r="A96">
            <v>587150</v>
          </cell>
          <cell r="B96" t="str">
            <v>H-TSK-TASK-CA-25736-Task Management - New Business &amp; Endorsements</v>
          </cell>
          <cell r="C96" t="str">
            <v>DEMO-44321</v>
          </cell>
        </row>
        <row r="97">
          <cell r="A97">
            <v>586905</v>
          </cell>
          <cell r="B97" t="str">
            <v>C-DOC-WUNECACNV-CA 26530:Renewal WUNECA Insurance Renewal Reminder (non-Escrow Payment) V02</v>
          </cell>
          <cell r="C97" t="str">
            <v>DEMO-44320</v>
          </cell>
        </row>
        <row r="98">
          <cell r="A98">
            <v>586897</v>
          </cell>
          <cell r="B98" t="str">
            <v>C-DOC-PRERENCNV-CA Generate Pre-renewal form 61 5151 V02</v>
          </cell>
          <cell r="C98" t="str">
            <v>DEMO-44319</v>
          </cell>
        </row>
        <row r="99">
          <cell r="A99">
            <v>589297</v>
          </cell>
          <cell r="B99" t="str">
            <v>H-BND-VALMULTIPRIM-CCL: 24729 Bind Policy - Validate Multiple Primary Dwelling v2</v>
          </cell>
          <cell r="C99" t="str">
            <v>DEMO-44318</v>
          </cell>
        </row>
        <row r="100">
          <cell r="A100">
            <v>586623</v>
          </cell>
          <cell r="B100" t="str">
            <v>C-DOC-WU64CA-CA 25734:Generate WU64CA Expiration Notice V03</v>
          </cell>
          <cell r="C100" t="str">
            <v>DEMO-44317</v>
          </cell>
        </row>
        <row r="101">
          <cell r="A101">
            <v>589306</v>
          </cell>
          <cell r="B101" t="str">
            <v>H-BND-LIADED-CA 24586:Validate Liability Limit and Deductible for Multiple Primary v2</v>
          </cell>
          <cell r="C101" t="str">
            <v>DEMO-44316</v>
          </cell>
        </row>
        <row r="102">
          <cell r="A102">
            <v>587117</v>
          </cell>
          <cell r="B102" t="str">
            <v>H-INT-AAAMEM-CA-25723-Capture AAA Membership</v>
          </cell>
          <cell r="C102" t="str">
            <v>DEMO-44315</v>
          </cell>
        </row>
        <row r="103">
          <cell r="A103">
            <v>587148</v>
          </cell>
          <cell r="B103" t="str">
            <v>H-UWA-ACSMGT-CA-26507-UW Rules Authority Level - New Business</v>
          </cell>
          <cell r="C103" t="str">
            <v>DEMO-44314</v>
          </cell>
        </row>
        <row r="104">
          <cell r="A104">
            <v>589302</v>
          </cell>
          <cell r="B104" t="str">
            <v>H-BND-ELGSCH-CCL 22531:Determine Eligibility Secondary/Seasonal home v3</v>
          </cell>
          <cell r="C104" t="str">
            <v>DEMO-44313</v>
          </cell>
        </row>
        <row r="105">
          <cell r="A105">
            <v>586898</v>
          </cell>
          <cell r="B105" t="str">
            <v>H-CONV-SUP-CA :26331 : Generate Renewal Offer Cover Letter Mortgagee Bill form 61 5155 - RETIRED</v>
          </cell>
          <cell r="C105" t="str">
            <v>DEMO-44312</v>
          </cell>
        </row>
        <row r="106">
          <cell r="A106">
            <v>490382</v>
          </cell>
          <cell r="B106" t="str">
            <v>H-CONV-SUP-CA 25179:Suppress form Generation for conversion policies</v>
          </cell>
          <cell r="C106" t="str">
            <v>DEMO-44311</v>
          </cell>
        </row>
        <row r="107">
          <cell r="A107">
            <v>587158</v>
          </cell>
          <cell r="B107" t="str">
            <v>H-BND-ELGLOGH-CCL 25836 : Determine Eligibility - Log Home v05</v>
          </cell>
          <cell r="C107" t="str">
            <v>DEMO-44310</v>
          </cell>
        </row>
        <row r="108">
          <cell r="A108">
            <v>586903</v>
          </cell>
          <cell r="B108" t="str">
            <v>H-CONV-SUP-CA: 26329:Generate Renewal Reminder (Mortgagee) form 61 5156_RETIRED</v>
          </cell>
          <cell r="C108" t="str">
            <v>DEMO-44309</v>
          </cell>
        </row>
        <row r="109">
          <cell r="A109">
            <v>586624</v>
          </cell>
          <cell r="B109" t="str">
            <v>C-DOC-WUCWCA-CA 26148:Generate WUCWCA Withdrawn Notice Document v2</v>
          </cell>
          <cell r="C109" t="str">
            <v>DEMO-44308</v>
          </cell>
        </row>
        <row r="110">
          <cell r="A110">
            <v>586895</v>
          </cell>
          <cell r="B110" t="str">
            <v>H-DOC-RENREM-CA-Generate Renewal Offer Cover Letter (HO) form 61 5152</v>
          </cell>
          <cell r="C110" t="str">
            <v>DEMO-44307</v>
          </cell>
        </row>
        <row r="111">
          <cell r="A111">
            <v>591572</v>
          </cell>
          <cell r="B111" t="str">
            <v>P-BND-ELGNAEUW-26010 UT-Underwriting rules with neither Automatic Exception model nor UW Approval v03</v>
          </cell>
          <cell r="C111" t="str">
            <v>DEMO-44306</v>
          </cell>
        </row>
        <row r="112">
          <cell r="A112">
            <v>586818</v>
          </cell>
          <cell r="B112" t="str">
            <v>H-REN-AUTOINF-CA 25378: Apply Inflation Guard factors HO6</v>
          </cell>
          <cell r="C112" t="str">
            <v>DEMO-44305</v>
          </cell>
        </row>
        <row r="113">
          <cell r="A113">
            <v>499281</v>
          </cell>
          <cell r="B113" t="str">
            <v>H-DOC-610069CNV-CA 25358:Generate Renewal Reminder (Home Banking) form 61 0069 V02</v>
          </cell>
          <cell r="C113" t="str">
            <v>DEMO-44304</v>
          </cell>
        </row>
        <row r="114">
          <cell r="A114">
            <v>587161</v>
          </cell>
          <cell r="B114" t="str">
            <v>H-BND-ELGDEST-CA 25834: Determine Eligibility - Detached Structure v2</v>
          </cell>
          <cell r="C114" t="str">
            <v>DEMO-44303</v>
          </cell>
        </row>
        <row r="115">
          <cell r="A115">
            <v>557373</v>
          </cell>
          <cell r="B115" t="str">
            <v>H-PCQ-COVHO4-CA 24672: Determine Coverage HO-4 v4</v>
          </cell>
          <cell r="C115" t="str">
            <v>DEMO-44302</v>
          </cell>
        </row>
        <row r="116">
          <cell r="A116">
            <v>587159</v>
          </cell>
          <cell r="B116" t="str">
            <v>H-BND-ELGDEST-CL 25835:Determine Eligibility - Detached Structure v5</v>
          </cell>
          <cell r="C116" t="str">
            <v>DEMO-44301</v>
          </cell>
        </row>
        <row r="117">
          <cell r="A117">
            <v>586882</v>
          </cell>
          <cell r="B117" t="str">
            <v>H-DOC-615154CNV-CA 26445:Generate Renewal Offer Cover Letter Mortgagee Bill form 61 5154</v>
          </cell>
          <cell r="C117" t="str">
            <v>DEMO-44300</v>
          </cell>
        </row>
        <row r="118">
          <cell r="A118">
            <v>557691</v>
          </cell>
          <cell r="B118" t="str">
            <v>H-PRI-PROPVAL-CA 25814: Capture Property Value v3</v>
          </cell>
          <cell r="C118" t="str">
            <v>DEMO-44299</v>
          </cell>
        </row>
        <row r="119">
          <cell r="A119">
            <v>591571</v>
          </cell>
          <cell r="B119" t="str">
            <v>P-BND-ELGNAEUW-26028 CA PUP Underwriting rules with neither Automatic Exception model nor UW Approval v03</v>
          </cell>
          <cell r="C119" t="str">
            <v>DEMO-44298</v>
          </cell>
        </row>
        <row r="120">
          <cell r="A120">
            <v>408227</v>
          </cell>
          <cell r="B120" t="str">
            <v>H-DOC-RENREM-CA 25176:Renewal WURRCA Insurance Renewal Reminder v2</v>
          </cell>
          <cell r="C120" t="str">
            <v>DEMO-44297</v>
          </cell>
        </row>
        <row r="121">
          <cell r="A121">
            <v>586622</v>
          </cell>
          <cell r="B121" t="str">
            <v>C-DOC-AH64XX-CA 26203:Generate AH64XX Expiration Notice</v>
          </cell>
          <cell r="C121" t="str">
            <v>DEMO-44296</v>
          </cell>
        </row>
        <row r="122">
          <cell r="A122">
            <v>586588</v>
          </cell>
          <cell r="B122" t="str">
            <v>C-DOC-WU67CA-CA 25418:Generate Lapse Notice-Eligible for Reinstatement v3</v>
          </cell>
          <cell r="C122" t="str">
            <v>DEMO-44295</v>
          </cell>
        </row>
        <row r="123">
          <cell r="A123">
            <v>586626</v>
          </cell>
          <cell r="B123" t="str">
            <v>C-DOC-BFC-CA 26204: BFC Requirements and Print Order v3</v>
          </cell>
          <cell r="C123" t="str">
            <v>DEMO-44294</v>
          </cell>
        </row>
        <row r="124">
          <cell r="A124">
            <v>586890</v>
          </cell>
          <cell r="B124" t="str">
            <v>C-INT-MOVPOLCNV-CA 27167: Move Policy from one customer to another</v>
          </cell>
          <cell r="C124" t="str">
            <v>DEMO-44293</v>
          </cell>
        </row>
        <row r="125">
          <cell r="A125">
            <v>557388</v>
          </cell>
          <cell r="B125" t="str">
            <v>H-PCQ-COVHO6-CA 24705: Determine Coverage HO-6 v3</v>
          </cell>
          <cell r="C125" t="str">
            <v>DEMO-44292</v>
          </cell>
        </row>
        <row r="126">
          <cell r="A126">
            <v>500517</v>
          </cell>
          <cell r="B126" t="str">
            <v>H-BND-ELGAE6-CA: 25090:Determine Eligibility Automated Exception 6 v2</v>
          </cell>
          <cell r="C126" t="str">
            <v>DEMO-44291</v>
          </cell>
        </row>
        <row r="127">
          <cell r="A127">
            <v>586891</v>
          </cell>
          <cell r="B127" t="str">
            <v>C-DOC-AHRBXX-CA Generate AHRBXX Renewal Bill</v>
          </cell>
          <cell r="C127" t="str">
            <v>DEMO-44290</v>
          </cell>
        </row>
        <row r="128">
          <cell r="A128">
            <v>586906</v>
          </cell>
          <cell r="B128" t="str">
            <v>H-CONV-SUP-CA: 26327 :Generate Renewal Reminder (Mortgagee) form 61 0071_RETIRED</v>
          </cell>
          <cell r="C128" t="str">
            <v>DEMO-44289</v>
          </cell>
        </row>
        <row r="129">
          <cell r="A129">
            <v>587153</v>
          </cell>
          <cell r="B129" t="str">
            <v>H-UWA-ACSMGT-CL-26508-UW Rules Authority Level - New Business &amp; Endorsements</v>
          </cell>
          <cell r="C129" t="str">
            <v>DEMO-44288</v>
          </cell>
        </row>
        <row r="130">
          <cell r="A130">
            <v>586844</v>
          </cell>
          <cell r="B130" t="str">
            <v>H-REN-AUTOINF-CA 25379:Apply Inflation Guard factors HO3 DP3 v2</v>
          </cell>
          <cell r="C130" t="str">
            <v>DEMO-44287</v>
          </cell>
        </row>
        <row r="131">
          <cell r="A131">
            <v>624551</v>
          </cell>
          <cell r="B131" t="str">
            <v>H-BND-ELGFRL-OR 26957: Determine Eligibility-FireLine</v>
          </cell>
          <cell r="C131" t="str">
            <v>DEMO-44073</v>
          </cell>
        </row>
        <row r="132">
          <cell r="A132">
            <v>624549</v>
          </cell>
          <cell r="B132" t="str">
            <v>H-BND-ELGAE2-OR 24362: Determine Eligibility - Automated Exception 2 v2</v>
          </cell>
          <cell r="C132" t="str">
            <v>DEMO-44072</v>
          </cell>
        </row>
        <row r="133">
          <cell r="A133">
            <v>624548</v>
          </cell>
          <cell r="B133" t="str">
            <v>H-BND-ELGAE1-OR 24361: Determine Eligibility - Automated Exception 1 v2</v>
          </cell>
          <cell r="C133" t="str">
            <v>DEMO-44071</v>
          </cell>
        </row>
        <row r="134">
          <cell r="A134">
            <v>624550</v>
          </cell>
          <cell r="B134" t="str">
            <v>H-BND-ELGAE6-OR 24367: Determine Eligibility - Automated Exception 6 v2</v>
          </cell>
          <cell r="C134" t="str">
            <v>DEMO-44070</v>
          </cell>
        </row>
        <row r="135">
          <cell r="A135">
            <v>624545</v>
          </cell>
          <cell r="B135" t="str">
            <v>H-BND-ELGFRL-NV 26967: Determine Eligibility-FireLine</v>
          </cell>
          <cell r="C135" t="str">
            <v>DEMO-44069</v>
          </cell>
        </row>
        <row r="136">
          <cell r="A136">
            <v>624547</v>
          </cell>
          <cell r="B136" t="str">
            <v>H-BND-ELGAE1-OK 26943: Determine Eligibility Automated Exception 1</v>
          </cell>
          <cell r="C136" t="str">
            <v>DEMO-44068</v>
          </cell>
        </row>
        <row r="137">
          <cell r="A137">
            <v>624544</v>
          </cell>
          <cell r="B137" t="str">
            <v>H-BND-ELGAE6-NV 24051: US NV Determine Eligibility - Automated Exception 6 v2</v>
          </cell>
          <cell r="C137" t="str">
            <v>DEMO-44067</v>
          </cell>
        </row>
        <row r="138">
          <cell r="A138">
            <v>624546</v>
          </cell>
          <cell r="B138" t="str">
            <v>H-BND-ELIGAE2-OK 26579: Determine Eligibility - Automated Exception 2 v5</v>
          </cell>
          <cell r="C138" t="str">
            <v>DEMO-44066</v>
          </cell>
        </row>
        <row r="139">
          <cell r="A139">
            <v>624539</v>
          </cell>
          <cell r="B139" t="str">
            <v>H-BND-ELGAE3-IN 23075: Determine Eligibility Automated Exception 3 v3</v>
          </cell>
          <cell r="C139" t="str">
            <v>DEMO-44065</v>
          </cell>
        </row>
        <row r="140">
          <cell r="A140">
            <v>624554</v>
          </cell>
          <cell r="B140" t="str">
            <v>H-TSK-TASK-CL 26917 : Task Management - PPC</v>
          </cell>
          <cell r="C140" t="str">
            <v>DEMO-44064</v>
          </cell>
        </row>
        <row r="141">
          <cell r="A141">
            <v>624538</v>
          </cell>
          <cell r="B141" t="str">
            <v>H-BND-ELGAE1-IN 27015: Determine Eligibility - Automated Exception 1</v>
          </cell>
          <cell r="C141" t="str">
            <v>DEMO-44063</v>
          </cell>
        </row>
        <row r="142">
          <cell r="A142">
            <v>624541</v>
          </cell>
          <cell r="B142" t="str">
            <v>H-BND-ELGAE1-KY 22268: Determine Eligibility - Automated Exception 1 v2</v>
          </cell>
          <cell r="C142" t="str">
            <v>DEMO-44062</v>
          </cell>
        </row>
        <row r="143">
          <cell r="A143">
            <v>624540</v>
          </cell>
          <cell r="B143" t="str">
            <v>H-BND-ELGAE3-KY 22267: Determine Eligibility - Automated Exception 3 v2</v>
          </cell>
          <cell r="C143" t="str">
            <v>DEMO-44061</v>
          </cell>
        </row>
        <row r="144">
          <cell r="A144">
            <v>624543</v>
          </cell>
          <cell r="B144" t="str">
            <v>H-BND-ELGAE4-CL 26972: Determine Eligibility Automated Exception 4 v5</v>
          </cell>
          <cell r="C144" t="str">
            <v>DEMO-44060</v>
          </cell>
        </row>
        <row r="145">
          <cell r="A145">
            <v>624542</v>
          </cell>
          <cell r="B145" t="str">
            <v>H-BND-ELGAE2-KY 22297: Determine Eligibility - Automated Exception 2 v2</v>
          </cell>
          <cell r="C145" t="str">
            <v>DEMO-44059</v>
          </cell>
        </row>
        <row r="146">
          <cell r="A146">
            <v>624560</v>
          </cell>
          <cell r="B146" t="str">
            <v>H-BND-ELGFRL-UT 26975: Determine Eligibility-FireLine</v>
          </cell>
          <cell r="C146" t="str">
            <v>DEMO-44058</v>
          </cell>
        </row>
        <row r="147">
          <cell r="A147">
            <v>624559</v>
          </cell>
          <cell r="B147" t="str">
            <v>H-BND-ELGAE6-UT 23866: Determine Eligibility - Automated Exception 6 v4</v>
          </cell>
          <cell r="C147" t="str">
            <v>DEMO-44057</v>
          </cell>
        </row>
        <row r="148">
          <cell r="A148">
            <v>624557</v>
          </cell>
          <cell r="B148" t="str">
            <v>H-BND-ELGAE1-SD 23636: Determine Eligibility - Automated Exception 1 v2</v>
          </cell>
          <cell r="C148" t="str">
            <v>DEMO-44056</v>
          </cell>
        </row>
        <row r="149">
          <cell r="A149">
            <v>624558</v>
          </cell>
          <cell r="B149" t="str">
            <v>H-BND-ELGAE2-SD 23640: Determine Eligibility - Automated Exception 2 v2</v>
          </cell>
          <cell r="C149" t="str">
            <v>DEMO-44055</v>
          </cell>
        </row>
        <row r="150">
          <cell r="A150">
            <v>624555</v>
          </cell>
          <cell r="B150" t="str">
            <v>H-BND-ELGAE1-PA 23666: Determine Eligibility - Automated Exception 1 v3</v>
          </cell>
          <cell r="C150" t="str">
            <v>DEMO-44054</v>
          </cell>
        </row>
        <row r="151">
          <cell r="A151">
            <v>624556</v>
          </cell>
          <cell r="B151" t="str">
            <v>H-BND-ELGAE3-CL 27026: Determine Eligibility Automated Exception 3 v4</v>
          </cell>
          <cell r="C151" t="str">
            <v>DEMO-44053</v>
          </cell>
        </row>
        <row r="152">
          <cell r="A152">
            <v>627374</v>
          </cell>
          <cell r="B152" t="str">
            <v>A-TSKS-MDFYTSK-CCL Modify Task</v>
          </cell>
          <cell r="C152" t="str">
            <v>DEMO-44052</v>
          </cell>
        </row>
        <row r="153">
          <cell r="A153">
            <v>624530</v>
          </cell>
          <cell r="B153" t="str">
            <v>H-BND-ELGAE1-CL 22565: Determine Eligibility Automated Exception 1 v7</v>
          </cell>
          <cell r="C153" t="str">
            <v>DEMO-44051</v>
          </cell>
        </row>
        <row r="154">
          <cell r="A154">
            <v>624529</v>
          </cell>
          <cell r="B154" t="str">
            <v>H-BND-ELGPPC-CL 26884: Determine Eligibility-PPC</v>
          </cell>
          <cell r="C154" t="str">
            <v>DEMO-44050</v>
          </cell>
        </row>
        <row r="155">
          <cell r="A155">
            <v>624531</v>
          </cell>
          <cell r="B155" t="str">
            <v>H-BND-ELGAE2-CL 23079: Determine Eligibility Automated Exception 2 v7</v>
          </cell>
          <cell r="C155" t="str">
            <v>DEMO-44049</v>
          </cell>
        </row>
        <row r="156">
          <cell r="A156">
            <v>624533</v>
          </cell>
          <cell r="B156" t="str">
            <v>H-BND-ELGFRL-CO 26941: Determine Eligibility-FireLine</v>
          </cell>
          <cell r="C156" t="str">
            <v>DEMO-44048</v>
          </cell>
        </row>
        <row r="157">
          <cell r="A157">
            <v>630383</v>
          </cell>
          <cell r="B157" t="str">
            <v>H-TSK-TASK-CO 27005: Task Management v2</v>
          </cell>
          <cell r="C157" t="str">
            <v>DEMO-44047</v>
          </cell>
        </row>
        <row r="158">
          <cell r="A158">
            <v>624532</v>
          </cell>
          <cell r="B158" t="str">
            <v>H-BND-ELGAE6-CO 23409: Determine Eligibility - Automated Exception 6 v3</v>
          </cell>
          <cell r="C158" t="str">
            <v>DEMO-44046</v>
          </cell>
        </row>
        <row r="159">
          <cell r="A159">
            <v>624534</v>
          </cell>
          <cell r="B159" t="str">
            <v>H-BND-ELGAE3-CO 23069: Determine Eligibility Automated Exception 3 v3</v>
          </cell>
          <cell r="C159" t="str">
            <v>DEMO-44045</v>
          </cell>
        </row>
        <row r="160">
          <cell r="A160">
            <v>624528</v>
          </cell>
          <cell r="B160" t="str">
            <v>H-TSK-TASK-OR 25920: Task Management v2</v>
          </cell>
          <cell r="C160" t="str">
            <v>DEMO-44044</v>
          </cell>
        </row>
        <row r="161">
          <cell r="A161">
            <v>624527</v>
          </cell>
          <cell r="B161" t="str">
            <v>H-TSK-TASK-CL 26923: Task Management - AE1 Model</v>
          </cell>
          <cell r="C161" t="str">
            <v>DEMO-44043</v>
          </cell>
        </row>
        <row r="162">
          <cell r="A162">
            <v>624526</v>
          </cell>
          <cell r="B162" t="str">
            <v>H-BND-ELGFRL-AZ 26982: Determine Eligibility-FireLine</v>
          </cell>
          <cell r="C162" t="str">
            <v>DEMO-44042</v>
          </cell>
        </row>
        <row r="163">
          <cell r="A163">
            <v>624525</v>
          </cell>
          <cell r="B163" t="str">
            <v>H-BND-ELGAE6-AZ 26981: Determine Eligibility - Automated Exception 6 v2</v>
          </cell>
          <cell r="C163" t="str">
            <v>DEMO-44041</v>
          </cell>
        </row>
        <row r="164">
          <cell r="A164">
            <v>624537</v>
          </cell>
          <cell r="B164" t="str">
            <v>H-BND-ELGFRL-ID 26954: Determine Eligibility-FireLine</v>
          </cell>
          <cell r="C164" t="str">
            <v>DEMO-44040</v>
          </cell>
        </row>
        <row r="165">
          <cell r="A165">
            <v>630390</v>
          </cell>
          <cell r="B165" t="str">
            <v>H-TSK-TASK-AZ 27020: Task Management</v>
          </cell>
          <cell r="C165" t="str">
            <v>DEMO-44039</v>
          </cell>
        </row>
        <row r="166">
          <cell r="A166">
            <v>624536</v>
          </cell>
          <cell r="B166" t="str">
            <v>H-BND-ELGAE6-ID 24363: Determine Eligibility Automated Exception 6 v2</v>
          </cell>
          <cell r="C166" t="str">
            <v>DEMO-44038</v>
          </cell>
        </row>
        <row r="167">
          <cell r="A167">
            <v>624535</v>
          </cell>
          <cell r="B167" t="str">
            <v>H-BND-ELGAE1-CO 23665: Determine Eligibility - Automated Exception 1 v3</v>
          </cell>
          <cell r="C167" t="str">
            <v>DEMO-44037</v>
          </cell>
        </row>
        <row r="168">
          <cell r="A168">
            <v>630386</v>
          </cell>
          <cell r="B168" t="str">
            <v>H-TSK-TASK-OK 26987 : Task Management v4</v>
          </cell>
          <cell r="C168" t="str">
            <v>DEMO-44036</v>
          </cell>
        </row>
        <row r="169">
          <cell r="A169">
            <v>630384</v>
          </cell>
          <cell r="B169" t="str">
            <v>H-TSK-TASK-KY 23201 : Task Management v2</v>
          </cell>
          <cell r="C169" t="str">
            <v>DEMO-44035</v>
          </cell>
        </row>
        <row r="170">
          <cell r="A170">
            <v>630385</v>
          </cell>
          <cell r="B170" t="str">
            <v>H-TSK-TASK-SD 23406 : Task Management v2</v>
          </cell>
          <cell r="C170" t="str">
            <v>DEMO-44034</v>
          </cell>
        </row>
        <row r="171">
          <cell r="A171">
            <v>623100</v>
          </cell>
          <cell r="B171" t="str">
            <v>C-TSK-TSKFLT-CCL 26876: Filtering of Tasks</v>
          </cell>
          <cell r="C171" t="str">
            <v>DEMO-44033</v>
          </cell>
        </row>
        <row r="172">
          <cell r="A172">
            <v>630391</v>
          </cell>
          <cell r="B172" t="str">
            <v>H-TSK-TASK-UT : 27016 Task Management</v>
          </cell>
          <cell r="C172" t="str">
            <v>DEMO-44032</v>
          </cell>
        </row>
        <row r="173">
          <cell r="A173">
            <v>630389</v>
          </cell>
          <cell r="B173" t="str">
            <v>H-TSK-TASK-ID 24384: Task Management</v>
          </cell>
          <cell r="C173" t="str">
            <v>DEMO-44031</v>
          </cell>
        </row>
        <row r="174">
          <cell r="A174">
            <v>630387</v>
          </cell>
          <cell r="B174" t="str">
            <v>H-TSK-TASK-IN 26991: Task Management v2</v>
          </cell>
          <cell r="C174" t="str">
            <v>DEMO-44030</v>
          </cell>
        </row>
        <row r="175">
          <cell r="A175">
            <v>630388</v>
          </cell>
          <cell r="B175" t="str">
            <v>H-TSK-TASK-NV 23959: Task Management v2</v>
          </cell>
          <cell r="C175" t="str">
            <v>DEMO-44029</v>
          </cell>
        </row>
        <row r="176">
          <cell r="A176">
            <v>613282</v>
          </cell>
          <cell r="B176" t="str">
            <v>H-EN-VIEW-CO 22741: View Endorsement v3</v>
          </cell>
          <cell r="C176" t="str">
            <v>DEMO-42482</v>
          </cell>
        </row>
        <row r="177">
          <cell r="A177">
            <v>613286</v>
          </cell>
          <cell r="B177" t="str">
            <v>C-DOC-GENQTE-CL 26543: Generate Quote Document-All Products v5</v>
          </cell>
          <cell r="C177" t="str">
            <v>DEMO-42481</v>
          </cell>
        </row>
        <row r="178">
          <cell r="A178">
            <v>613285</v>
          </cell>
          <cell r="B178" t="str">
            <v>H-EN-VIEW-WV 22283: View Endorsement v3</v>
          </cell>
          <cell r="C178" t="str">
            <v>DEMO-42480</v>
          </cell>
        </row>
        <row r="179">
          <cell r="A179">
            <v>618707</v>
          </cell>
          <cell r="B179" t="str">
            <v>H-INT-INSCRR-SCL 26807: Insurance Score ? FR Score Comparison - Renewal</v>
          </cell>
          <cell r="C179" t="str">
            <v>DEMO-42479</v>
          </cell>
        </row>
        <row r="180">
          <cell r="A180">
            <v>618706</v>
          </cell>
          <cell r="B180" t="str">
            <v>H-INT-INS-CL 23846:Order Insurance Score Report v4</v>
          </cell>
          <cell r="C180" t="str">
            <v>DEMO-42478</v>
          </cell>
        </row>
        <row r="181">
          <cell r="A181">
            <v>625733</v>
          </cell>
          <cell r="B181" t="str">
            <v>H-DOC-APP-CA 22432: Generate Application Document HO3 HO4 HO6 DP3 PUP v7</v>
          </cell>
          <cell r="C181" t="str">
            <v>DEMO-42477</v>
          </cell>
        </row>
        <row r="182">
          <cell r="A182">
            <v>618703</v>
          </cell>
          <cell r="B182" t="str">
            <v>H-PCQ-DISRAT-CL 23298:NB &amp; MTC - Display Quote Details v5</v>
          </cell>
          <cell r="C182" t="str">
            <v>DEMO-42476</v>
          </cell>
        </row>
        <row r="183">
          <cell r="A183">
            <v>625732</v>
          </cell>
          <cell r="B183" t="str">
            <v>C-APP-GENAPP-CL 23038: Generate Application Document-All Products v8</v>
          </cell>
          <cell r="C183" t="str">
            <v>DEMO-42475</v>
          </cell>
        </row>
        <row r="184">
          <cell r="A184">
            <v>627378</v>
          </cell>
          <cell r="B184" t="str">
            <v>H-INT-PRF-CA 22932: Prefill Other active AAA v5</v>
          </cell>
          <cell r="C184" t="str">
            <v>DEMO-42474</v>
          </cell>
        </row>
        <row r="185">
          <cell r="A185">
            <v>627377</v>
          </cell>
          <cell r="B185" t="str">
            <v>H-INT-PRF-CL 23757: Prefill and add Other active AAA policies v2</v>
          </cell>
          <cell r="C185" t="str">
            <v>DEMO-42473</v>
          </cell>
        </row>
        <row r="186">
          <cell r="A186">
            <v>620675</v>
          </cell>
          <cell r="B186" t="str">
            <v>P-TSK-TASK-CL 26854: Task Management for PUP v2</v>
          </cell>
          <cell r="C186" t="str">
            <v>DEMO-42472</v>
          </cell>
        </row>
        <row r="187">
          <cell r="A187">
            <v>620673</v>
          </cell>
          <cell r="B187" t="str">
            <v>P-BND-ELGEXP-CL 22604: Eligibility related to the count of the exposure units/risks v3</v>
          </cell>
          <cell r="C187" t="str">
            <v>DEMO-42471</v>
          </cell>
        </row>
        <row r="188">
          <cell r="A188">
            <v>620672</v>
          </cell>
          <cell r="B188" t="str">
            <v>P-ULR-FIREARM-CL 24770: PUP Capture Firearms Information v3</v>
          </cell>
          <cell r="C188" t="str">
            <v>DEMO-42470</v>
          </cell>
        </row>
        <row r="189">
          <cell r="A189">
            <v>624046</v>
          </cell>
          <cell r="B189" t="str">
            <v>E-APP-GENAPP-CA 26892: Generate Application Document HO3 DP3 v3</v>
          </cell>
          <cell r="C189" t="str">
            <v>DEMO-42469</v>
          </cell>
        </row>
        <row r="190">
          <cell r="A190">
            <v>624045</v>
          </cell>
          <cell r="B190" t="str">
            <v>H-INT-INSCRR-CL 26873 : Insurance Score - FR Score comparison - Renewal v2</v>
          </cell>
          <cell r="C190" t="str">
            <v>DEMO-42468</v>
          </cell>
        </row>
        <row r="191">
          <cell r="A191">
            <v>624044</v>
          </cell>
          <cell r="B191" t="str">
            <v>E-APP-GENAPP-CA 26881: Generate Application Document HO4 HO6 v2</v>
          </cell>
          <cell r="C191" t="str">
            <v>DEMO-42467</v>
          </cell>
        </row>
        <row r="192">
          <cell r="A192">
            <v>670082</v>
          </cell>
          <cell r="B192" t="str">
            <v>P-BND-ELGNAEUW-CL 22774: Underwriting rules with neither Automatic Exception model nor UW Approval v4</v>
          </cell>
          <cell r="C192" t="str">
            <v>DEMO-42466</v>
          </cell>
        </row>
        <row r="193">
          <cell r="A193">
            <v>611189</v>
          </cell>
          <cell r="B193" t="str">
            <v>C-DOC-AHPNXX-CA 26665: Generate Privacy Information Notice v2</v>
          </cell>
          <cell r="C193" t="str">
            <v>DEMO-42465</v>
          </cell>
        </row>
        <row r="194">
          <cell r="A194">
            <v>618708</v>
          </cell>
          <cell r="B194" t="str">
            <v>H-INT-INSSCR-DE 26803: Insurance Score ? Batch ordering every 2nd renewal v2</v>
          </cell>
          <cell r="C194" t="str">
            <v>DEMO-42464</v>
          </cell>
        </row>
        <row r="195">
          <cell r="A195">
            <v>613287</v>
          </cell>
          <cell r="B195" t="str">
            <v>H-EN-VIEW-CL 24611: View Endorsement v3</v>
          </cell>
          <cell r="C195" t="str">
            <v>DEMO-42463</v>
          </cell>
        </row>
        <row r="196">
          <cell r="A196">
            <v>618709</v>
          </cell>
          <cell r="B196" t="str">
            <v>H-INT-INSCRR-DE 26801: Insurance Score ? Determine best insurance score during Renewal</v>
          </cell>
          <cell r="C196" t="str">
            <v>DEMO-42462</v>
          </cell>
        </row>
        <row r="197">
          <cell r="A197">
            <v>613283</v>
          </cell>
          <cell r="B197" t="str">
            <v>C-DOC-GENDEC-CL 26707: Generate Declaration Document-All Products v2</v>
          </cell>
          <cell r="C197" t="str">
            <v>DEMO-42461</v>
          </cell>
        </row>
        <row r="198">
          <cell r="A198">
            <v>631730</v>
          </cell>
          <cell r="B198" t="str">
            <v>H-EN-HS0490-CL 23319: US CL Add Endorsement HS 04 90 v3</v>
          </cell>
          <cell r="C198" t="str">
            <v>DEMO-42460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van, Siddhi" refreshedDate="42599.582666319446" createdVersion="5" refreshedVersion="5" minRefreshableVersion="3" recordCount="341">
  <cacheSource type="worksheet">
    <worksheetSource ref="A1:AP342" sheet="Base_PAS10 Final Scope_17_08"/>
  </cacheSource>
  <cacheFields count="39">
    <cacheField name="Target Release" numFmtId="0">
      <sharedItems/>
    </cacheField>
    <cacheField name="Id" numFmtId="0">
      <sharedItems containsSemiMixedTypes="0" containsString="0" containsNumber="1" containsInteger="1" minValue="408227" maxValue="673463"/>
    </cacheField>
    <cacheField name="Oversight" numFmtId="0">
      <sharedItems/>
    </cacheField>
    <cacheField name="Type" numFmtId="0">
      <sharedItems/>
    </cacheField>
    <cacheField name="Work Item" numFmtId="0">
      <sharedItems count="11">
        <s v="WI0162 CA HDES Conversion"/>
        <s v="WI0208 CA Prop Conversion SIS-DP3 and Foxpro-PUP"/>
        <s v="WI0304 - MVR Redesign - Phase 1"/>
        <s v="WI0316 Property PAS Simplification Phase 2"/>
        <s v="WI0320 CA Structural Rate Change - fireline"/>
        <s v="WI0329 Grandfathering Rules for MAIG States"/>
        <s v="WI0330 3rd party cover page for Non-Pay Cancel Notice-CA Property"/>
        <s v="WI0333 UBI Enhancements"/>
        <s v="WI0340 Enable Book roll in New Business and Capping"/>
        <s v="WI0342 UW Simplification - Phase 1"/>
        <s v="WI0344 Left-over Auto or Property CRs"/>
      </sharedItems>
    </cacheField>
    <cacheField name="Story ID" numFmtId="0">
      <sharedItems containsBlank="1" containsMixedTypes="1" containsNumber="1" containsInteger="1" minValue="477042" maxValue="477042"/>
    </cacheField>
    <cacheField name="Status" numFmtId="0">
      <sharedItems count="12">
        <s v="Test Execution Complete"/>
        <s v="QA Approved"/>
        <s v="Blocked"/>
        <s v="Cancelled"/>
        <s v="In Development"/>
        <s v="Ready To Test"/>
        <s v="In Testing"/>
        <s v="In IT Team Review"/>
        <s v="Planned"/>
        <s v="Development Complete"/>
        <s v="In TA Review"/>
        <s v="Ready To Build"/>
      </sharedItems>
    </cacheField>
    <cacheField name="Story Points" numFmtId="0">
      <sharedItems containsSemiMixedTypes="0" containsString="0" containsNumber="1" minValue="0" maxValue="31"/>
    </cacheField>
    <cacheField name="Preliminary Story Points" numFmtId="0">
      <sharedItems containsSemiMixedTypes="0" containsString="0" containsNumber="1" minValue="0" maxValue="8"/>
    </cacheField>
    <cacheField name="Summary" numFmtId="0">
      <sharedItems/>
    </cacheField>
    <cacheField name="Scope" numFmtId="0">
      <sharedItems containsBlank="1"/>
    </cacheField>
    <cacheField name="Project" numFmtId="0">
      <sharedItems/>
    </cacheField>
    <cacheField name="Group Ownership" numFmtId="0">
      <sharedItems/>
    </cacheField>
    <cacheField name="TP Status" numFmtId="0">
      <sharedItems/>
    </cacheField>
    <cacheField name="Unified Business Priority" numFmtId="0">
      <sharedItems containsSemiMixedTypes="0" containsString="0" containsNumber="1" containsInteger="1" minValue="9999" maxValue="88888"/>
    </cacheField>
    <cacheField name="CR Number" numFmtId="0">
      <sharedItems containsBlank="1"/>
    </cacheField>
    <cacheField name="BSS Number" numFmtId="0">
      <sharedItems containsBlank="1" containsMixedTypes="1" containsNumber="1" containsInteger="1" minValue="566291" maxValue="620436620437"/>
    </cacheField>
    <cacheField name="QC ID String" numFmtId="0">
      <sharedItems containsNonDate="0" containsString="0" containsBlank="1"/>
    </cacheField>
    <cacheField name="Priority" numFmtId="0">
      <sharedItems/>
    </cacheField>
    <cacheField name="Related To" numFmtId="0">
      <sharedItems/>
    </cacheField>
    <cacheField name="Delta State" numFmtId="0">
      <sharedItems/>
    </cacheField>
    <cacheField name="Unified Business Backlog" numFmtId="0">
      <sharedItems/>
    </cacheField>
    <cacheField name="Planned For" numFmtId="0">
      <sharedItems/>
    </cacheField>
    <cacheField name="Resolution" numFmtId="0">
      <sharedItems containsBlank="1"/>
    </cacheField>
    <cacheField name="Bug Type" numFmtId="0">
      <sharedItems containsNonDate="0" containsString="0" containsBlank="1"/>
    </cacheField>
    <cacheField name="Priority Group" numFmtId="0">
      <sharedItems/>
    </cacheField>
    <cacheField name="Epic - Activity" numFmtId="0">
      <sharedItems/>
    </cacheField>
    <cacheField name="Feature Area" numFmtId="0">
      <sharedItems/>
    </cacheField>
    <cacheField name="Lockdown" numFmtId="0">
      <sharedItems/>
    </cacheField>
    <cacheField name="Tags" numFmtId="0">
      <sharedItems containsBlank="1"/>
    </cacheField>
    <cacheField name="RRC ID" numFmtId="0">
      <sharedItems containsBlank="1" containsMixedTypes="1" containsNumber="1" containsInteger="1" minValue="22267" maxValue="27419"/>
    </cacheField>
    <cacheField name="Removed from Scope" numFmtId="0">
      <sharedItems containsBlank="1"/>
    </cacheField>
    <cacheField name="Added To Scope" numFmtId="0">
      <sharedItems containsBlank="1"/>
    </cacheField>
    <cacheField name="Final Scope" numFmtId="0">
      <sharedItems/>
    </cacheField>
    <cacheField name="Final Scope Date" numFmtId="22">
      <sharedItems containsSemiMixedTypes="0" containsNonDate="0" containsDate="1" containsString="0" minDate="2016-06-27T12:00:00" maxDate="2016-08-08T12:00:00"/>
    </cacheField>
    <cacheField name="Original Scope" numFmtId="0">
      <sharedItems containsBlank="1"/>
    </cacheField>
    <cacheField name="Dev Delivered to QA" numFmtId="0">
      <sharedItems containsBlank="1"/>
    </cacheField>
    <cacheField name="Dev Non-Delivered to QA" numFmtId="0">
      <sharedItems containsBlank="1"/>
    </cacheField>
    <cacheField name="Target Sprint" numFmtId="0">
      <sharedItems count="2">
        <s v="Sprint 19"/>
        <s v="Sprint 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avan, Siddhi" refreshedDate="42642.599990972223" createdVersion="5" refreshedVersion="5" minRefreshableVersion="3" recordCount="337">
  <cacheSource type="worksheet">
    <worksheetSource ref="A1:AO338" sheet="29_09"/>
  </cacheSource>
  <cacheFields count="40">
    <cacheField name="Target Release" numFmtId="0">
      <sharedItems/>
    </cacheField>
    <cacheField name="Id" numFmtId="0">
      <sharedItems containsSemiMixedTypes="0" containsString="0" containsNumber="1" containsInteger="1" minValue="408227" maxValue="684042"/>
    </cacheField>
    <cacheField name="Oversight" numFmtId="0">
      <sharedItems containsBlank="1"/>
    </cacheField>
    <cacheField name="Scope label" numFmtId="0">
      <sharedItems/>
    </cacheField>
    <cacheField name="Type" numFmtId="0">
      <sharedItems/>
    </cacheField>
    <cacheField name="Work Item" numFmtId="0">
      <sharedItems count="11">
        <s v="WI0162 CA HDES Conversion"/>
        <s v="WI0208 CA Prop Conversion SIS-DP3 and Foxpro-PUP"/>
        <s v="WI0237 Overall Prod Enhancements and Defect Debt PAS10"/>
        <s v="WI0304 - MVR Redesign - Phase 1"/>
        <s v="WI0316 Property PAS Simplification Phase 2"/>
        <s v="WI0329 Grandfathering Rules for MAIG States"/>
        <s v="WI0330 3rd party cover page for Non-Pay Cancel Notice-CA Property"/>
        <s v="WI0333 UBI Enhancements"/>
        <s v="WI0340 Enable Book roll in New Business and Capping"/>
        <s v="WI0342 UW Simplification - Phase 1"/>
        <s v="WI0344 Left-over Auto or Property CRs"/>
      </sharedItems>
    </cacheField>
    <cacheField name="Story ID" numFmtId="0">
      <sharedItems containsBlank="1" containsMixedTypes="1" containsNumber="1" containsInteger="1" minValue="26307" maxValue="478127"/>
    </cacheField>
    <cacheField name="Status" numFmtId="0">
      <sharedItems count="10">
        <s v="Test Execution Complete"/>
        <s v="Ready To Test"/>
        <s v="QA Approved"/>
        <s v="Cancelled"/>
        <s v="In Testing"/>
        <s v="On Hold"/>
        <s v="In Development"/>
        <s v="Blocked"/>
        <s v="In IT Team Review"/>
        <s v="Development Complete"/>
      </sharedItems>
    </cacheField>
    <cacheField name="Story Points" numFmtId="0">
      <sharedItems containsMixedTypes="1" containsNumber="1" minValue="0" maxValue="31"/>
    </cacheField>
    <cacheField name="Preliminary Story Points" numFmtId="0">
      <sharedItems containsSemiMixedTypes="0" containsString="0" containsNumber="1" minValue="0" maxValue="8"/>
    </cacheField>
    <cacheField name="Summary" numFmtId="0">
      <sharedItems/>
    </cacheField>
    <cacheField name="Scope" numFmtId="0">
      <sharedItems containsBlank="1"/>
    </cacheField>
    <cacheField name="Project" numFmtId="0">
      <sharedItems/>
    </cacheField>
    <cacheField name="Group Ownership" numFmtId="0">
      <sharedItems/>
    </cacheField>
    <cacheField name="TP Status" numFmtId="0">
      <sharedItems/>
    </cacheField>
    <cacheField name="Unified Business Priority" numFmtId="0">
      <sharedItems containsSemiMixedTypes="0" containsString="0" containsNumber="1" containsInteger="1" minValue="9999" maxValue="88888"/>
    </cacheField>
    <cacheField name="CR Number" numFmtId="0">
      <sharedItems containsBlank="1"/>
    </cacheField>
    <cacheField name="BSS Number" numFmtId="0">
      <sharedItems containsBlank="1" containsMixedTypes="1" containsNumber="1" containsInteger="1" minValue="566291" maxValue="620436620437"/>
    </cacheField>
    <cacheField name="QC ID String" numFmtId="0">
      <sharedItems containsString="0" containsBlank="1" containsNumber="1" containsInteger="1" minValue="39649" maxValue="40003"/>
    </cacheField>
    <cacheField name="Priority" numFmtId="0">
      <sharedItems/>
    </cacheField>
    <cacheField name="Related To" numFmtId="0">
      <sharedItems containsBlank="1"/>
    </cacheField>
    <cacheField name="Delta State" numFmtId="0">
      <sharedItems/>
    </cacheField>
    <cacheField name="Unified Business Backlog" numFmtId="0">
      <sharedItems/>
    </cacheField>
    <cacheField name="Planned For" numFmtId="0">
      <sharedItems/>
    </cacheField>
    <cacheField name="Resolution" numFmtId="0">
      <sharedItems containsBlank="1"/>
    </cacheField>
    <cacheField name="Bug Type" numFmtId="0">
      <sharedItems containsBlank="1"/>
    </cacheField>
    <cacheField name="Priority Group" numFmtId="0">
      <sharedItems/>
    </cacheField>
    <cacheField name="Epic - Activity" numFmtId="0">
      <sharedItems/>
    </cacheField>
    <cacheField name="Feature Area" numFmtId="0">
      <sharedItems/>
    </cacheField>
    <cacheField name="Lockdown" numFmtId="0">
      <sharedItems/>
    </cacheField>
    <cacheField name="Tags" numFmtId="0">
      <sharedItems containsBlank="1"/>
    </cacheField>
    <cacheField name="RRC ID" numFmtId="0">
      <sharedItems containsBlank="1" containsMixedTypes="1" containsNumber="1" containsInteger="1" minValue="22267" maxValue="27523"/>
    </cacheField>
    <cacheField name="Removed from Scope" numFmtId="0">
      <sharedItems containsBlank="1"/>
    </cacheField>
    <cacheField name="Added To Scope" numFmtId="0">
      <sharedItems containsBlank="1"/>
    </cacheField>
    <cacheField name="Final Scope" numFmtId="0">
      <sharedItems/>
    </cacheField>
    <cacheField name="Final Scope Date" numFmtId="22">
      <sharedItems containsSemiMixedTypes="0" containsNonDate="0" containsDate="1" containsString="0" minDate="2016-06-27T12:00:00" maxDate="2016-09-23T12:00:00"/>
    </cacheField>
    <cacheField name="Original Scope" numFmtId="0">
      <sharedItems containsBlank="1"/>
    </cacheField>
    <cacheField name="Dev Delivered to QA" numFmtId="0">
      <sharedItems containsBlank="1"/>
    </cacheField>
    <cacheField name="Dev Non-Delivered to QA" numFmtId="0">
      <sharedItems containsBlank="1"/>
    </cacheField>
    <cacheField name="Target Spri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havan, Siddhi" refreshedDate="42647.526721759263" createdVersion="5" refreshedVersion="5" minRefreshableVersion="3" recordCount="254">
  <cacheSource type="worksheet">
    <worksheetSource ref="A1:AM255" sheet="4_10"/>
  </cacheSource>
  <cacheFields count="39">
    <cacheField name="Target Release" numFmtId="0">
      <sharedItems/>
    </cacheField>
    <cacheField name="Id" numFmtId="0">
      <sharedItems containsSemiMixedTypes="0" containsString="0" containsNumber="1" containsInteger="1" minValue="408227" maxValue="684042"/>
    </cacheField>
    <cacheField name="Oversight" numFmtId="0">
      <sharedItems containsBlank="1"/>
    </cacheField>
    <cacheField name="Type" numFmtId="0">
      <sharedItems/>
    </cacheField>
    <cacheField name="Work Item" numFmtId="0">
      <sharedItems count="10">
        <s v="WI0162 CA HDES Conversion"/>
        <s v="WI0208 CA Prop Conversion SIS-DP3 and Foxpro-PUP"/>
        <s v="WI0237 Overall Prod Enhancements and Defect Debt PAS10"/>
        <s v="WI0316 Property PAS Simplification Phase 2"/>
        <s v="WI0329 Grandfathering Rules for MAIG States"/>
        <s v="WI0330 3rd party cover page for Non-Pay Cancel Notice-CA Property"/>
        <s v="WI0333 UBI Enhancements"/>
        <s v="WI0340 Enable Book roll in New Business and Capping"/>
        <s v="WI0342 UW Simplification - Phase 1"/>
        <s v="WI0344 Left-over Auto or Property CRs"/>
      </sharedItems>
    </cacheField>
    <cacheField name="Story ID" numFmtId="0">
      <sharedItems containsBlank="1" containsMixedTypes="1" containsNumber="1" containsInteger="1" minValue="26307" maxValue="478127"/>
    </cacheField>
    <cacheField name="Status" numFmtId="0">
      <sharedItems/>
    </cacheField>
    <cacheField name="Story Points" numFmtId="0">
      <sharedItems containsMixedTypes="1" containsNumber="1" minValue="0" maxValue="11"/>
    </cacheField>
    <cacheField name="Preliminary Story Points" numFmtId="0">
      <sharedItems containsSemiMixedTypes="0" containsString="0" containsNumber="1" minValue="0" maxValue="8"/>
    </cacheField>
    <cacheField name="Summary" numFmtId="0">
      <sharedItems/>
    </cacheField>
    <cacheField name="Scope" numFmtId="0">
      <sharedItems containsBlank="1"/>
    </cacheField>
    <cacheField name="Project" numFmtId="0">
      <sharedItems/>
    </cacheField>
    <cacheField name="Group Ownership" numFmtId="0">
      <sharedItems/>
    </cacheField>
    <cacheField name="TP Status" numFmtId="0">
      <sharedItems/>
    </cacheField>
    <cacheField name="Unified Business Priority" numFmtId="0">
      <sharedItems containsSemiMixedTypes="0" containsString="0" containsNumber="1" containsInteger="1" minValue="9999" maxValue="88888"/>
    </cacheField>
    <cacheField name="CR Number" numFmtId="0">
      <sharedItems containsBlank="1"/>
    </cacheField>
    <cacheField name="BSS Number" numFmtId="0">
      <sharedItems containsBlank="1" containsMixedTypes="1" containsNumber="1" containsInteger="1" minValue="566291" maxValue="687842"/>
    </cacheField>
    <cacheField name="QC ID String" numFmtId="0">
      <sharedItems containsString="0" containsBlank="1" containsNumber="1" containsInteger="1" minValue="39649" maxValue="40003"/>
    </cacheField>
    <cacheField name="Priority" numFmtId="0">
      <sharedItems/>
    </cacheField>
    <cacheField name="Related To" numFmtId="0">
      <sharedItems containsBlank="1"/>
    </cacheField>
    <cacheField name="Delta State" numFmtId="0">
      <sharedItems/>
    </cacheField>
    <cacheField name="Unified Business Backlog" numFmtId="0">
      <sharedItems/>
    </cacheField>
    <cacheField name="Planned For" numFmtId="0">
      <sharedItems/>
    </cacheField>
    <cacheField name="Resolution" numFmtId="0">
      <sharedItems containsBlank="1"/>
    </cacheField>
    <cacheField name="Bug Type" numFmtId="0">
      <sharedItems containsBlank="1"/>
    </cacheField>
    <cacheField name="Priority Group" numFmtId="0">
      <sharedItems/>
    </cacheField>
    <cacheField name="Epic - Activity" numFmtId="0">
      <sharedItems/>
    </cacheField>
    <cacheField name="Feature Area" numFmtId="0">
      <sharedItems/>
    </cacheField>
    <cacheField name="Lockdown" numFmtId="0">
      <sharedItems/>
    </cacheField>
    <cacheField name="Tags" numFmtId="0">
      <sharedItems containsBlank="1"/>
    </cacheField>
    <cacheField name="RRC ID" numFmtId="0">
      <sharedItems containsBlank="1" containsMixedTypes="1" containsNumber="1" containsInteger="1" minValue="22267" maxValue="27238"/>
    </cacheField>
    <cacheField name="Removed from Scope" numFmtId="0">
      <sharedItems containsBlank="1"/>
    </cacheField>
    <cacheField name="Added To Scope" numFmtId="0">
      <sharedItems containsBlank="1"/>
    </cacheField>
    <cacheField name="Final Scope" numFmtId="0">
      <sharedItems/>
    </cacheField>
    <cacheField name="Final Scope Date" numFmtId="22">
      <sharedItems containsSemiMixedTypes="0" containsNonDate="0" containsDate="1" containsString="0" minDate="2016-06-27T12:00:00" maxDate="2016-09-22T12:00:00"/>
    </cacheField>
    <cacheField name="Original Scope" numFmtId="0">
      <sharedItems containsBlank="1"/>
    </cacheField>
    <cacheField name="Dev Delivered to QA" numFmtId="0">
      <sharedItems/>
    </cacheField>
    <cacheField name="Dev Non-Delivered to QA" numFmtId="0">
      <sharedItems containsBlank="1"/>
    </cacheField>
    <cacheField name="Target Spri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">
  <r>
    <s v="PAS10"/>
    <n v="586844"/>
    <s v="S19 Kickoff"/>
    <s v="Story - Delta"/>
    <x v="0"/>
    <s v="H-REN-AUTOINF-CA"/>
    <x v="0"/>
    <n v="2.5"/>
    <n v="2"/>
    <s v="H-REN-AUTOINF-CA 25379:Apply Inflation Guard factors HO3 DP3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1"/>
    <s v="Renewal"/>
    <s v="Renew Policy"/>
    <b v="1"/>
    <m/>
    <n v="25379"/>
    <m/>
    <m/>
    <s v="PAS10"/>
    <d v="2016-06-27T12:00:00"/>
    <s v="PAS10"/>
    <s v="PAS10"/>
    <m/>
    <x v="0"/>
  </r>
  <r>
    <s v="PAS10"/>
    <n v="587153"/>
    <s v="S19 Kickoff"/>
    <s v="Story - Common Library"/>
    <x v="0"/>
    <s v="H-UWA-ACSMGT-CL "/>
    <x v="1"/>
    <n v="4"/>
    <n v="2"/>
    <s v="H-UWA-ACSMGT-CL-26508-UW Rules Authority Level - New Business &amp; Endorsements"/>
    <m/>
    <s v="Property"/>
    <s v="Program"/>
    <s v="Ready for IT Team Review"/>
    <n v="10000"/>
    <s v="WH46"/>
    <n v="593043"/>
    <m/>
    <s v="NONE"/>
    <s v="CL"/>
    <s v="CL"/>
    <b v="1"/>
    <s v="Exigen_Sprint_19_SZV"/>
    <m/>
    <m/>
    <s v="Group 04"/>
    <s v="Access Management - UW Rules Override"/>
    <s v="General"/>
    <b v="1"/>
    <m/>
    <n v="26508"/>
    <m/>
    <m/>
    <s v="PAS10"/>
    <d v="2016-06-27T12:00:00"/>
    <s v="PAS10"/>
    <s v="PAS10"/>
    <m/>
    <x v="0"/>
  </r>
  <r>
    <s v="PAS10"/>
    <n v="586898"/>
    <s v="S19 Kickoff"/>
    <s v="Story - Delta"/>
    <x v="0"/>
    <s v="H-CONV-SUP-CA"/>
    <x v="0"/>
    <n v="1.5"/>
    <n v="3"/>
    <s v="H-CONV-SUP-CA  :26331 : Generate Renewal Offer Cover Letter Mortgagee Bill form 61 5155 - 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31"/>
    <m/>
    <m/>
    <s v="PAS10"/>
    <d v="2016-06-27T12:00:00"/>
    <s v="PAS10"/>
    <s v="PAS10"/>
    <m/>
    <x v="0"/>
  </r>
  <r>
    <s v="PAS10"/>
    <n v="589302"/>
    <s v="S19 Kickoff"/>
    <s v="Story - Common Library"/>
    <x v="0"/>
    <s v="H-BND-ELGSCH-CCL"/>
    <x v="1"/>
    <n v="1"/>
    <n v="2"/>
    <s v="H-BND-ELGSCH-CCL 22531:Determine Eligibility Secondary/Seasonal home v3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Determine Eligibility"/>
    <s v="General"/>
    <b v="1"/>
    <m/>
    <n v="22531"/>
    <m/>
    <m/>
    <s v="PAS10"/>
    <d v="2016-06-27T12:00:00"/>
    <s v="PAS10"/>
    <s v="PAS10"/>
    <m/>
    <x v="0"/>
  </r>
  <r>
    <s v="PAS10"/>
    <n v="587117"/>
    <s v="S19 Kickoff"/>
    <s v="Story - Delta"/>
    <x v="0"/>
    <s v="H-INT-AAAMEM-CA"/>
    <x v="0"/>
    <n v="2"/>
    <n v="2"/>
    <s v="H-INT-AAAMEM-CA-25723-Capture AAA Membership"/>
    <m/>
    <s v="Property"/>
    <s v="Program"/>
    <s v="Ready for IT Team Review"/>
    <n v="10000"/>
    <s v="UW46"/>
    <n v="593043"/>
    <m/>
    <s v="NONE"/>
    <s v="CA"/>
    <s v="CA"/>
    <b v="1"/>
    <s v="Exigen_Sprint_19_SZV"/>
    <m/>
    <m/>
    <s v="Group 01"/>
    <s v="Integration - General"/>
    <s v="General"/>
    <b v="1"/>
    <m/>
    <n v="25723"/>
    <m/>
    <m/>
    <s v="PAS10"/>
    <d v="2016-06-27T12:00:00"/>
    <s v="PAS10"/>
    <s v="PAS10"/>
    <m/>
    <x v="0"/>
  </r>
  <r>
    <s v="PAS10"/>
    <n v="587148"/>
    <s v="S19 Kickoff"/>
    <s v="Story - Delta"/>
    <x v="0"/>
    <s v="H-UWA-ACSMGT-CA"/>
    <x v="0"/>
    <n v="4"/>
    <n v="2"/>
    <s v="H-UWA-ACSMGT-CA-26507-UW Rules Authority Level - New Business"/>
    <m/>
    <s v="Property"/>
    <s v="Program"/>
    <s v="Ready for IT Team Review"/>
    <n v="10000"/>
    <s v="WH46"/>
    <n v="593043"/>
    <m/>
    <s v="NONE"/>
    <s v="CA"/>
    <s v="CA"/>
    <b v="1"/>
    <s v="Exigen_Sprint_19_SZV"/>
    <m/>
    <m/>
    <s v="Group 03"/>
    <s v="Access Management - UW Rules Override"/>
    <s v="General"/>
    <b v="1"/>
    <m/>
    <n v="26507"/>
    <m/>
    <m/>
    <s v="PAS10"/>
    <d v="2016-06-27T12:00:00"/>
    <s v="PAS10"/>
    <s v="PAS10"/>
    <m/>
    <x v="0"/>
  </r>
  <r>
    <s v="PAS10"/>
    <n v="589306"/>
    <s v="S19 Kickoff"/>
    <s v="Story - Delta"/>
    <x v="0"/>
    <s v="H-BND-LIADED-CA"/>
    <x v="1"/>
    <n v="1"/>
    <n v="2"/>
    <s v="H-BND-LIADED-CA 24586:Validate Liability Limit and Deductible for Multiple Primary v2"/>
    <m/>
    <s v="Property"/>
    <s v="Program"/>
    <s v="Ready for IT Team Review"/>
    <n v="10000"/>
    <s v="WH46"/>
    <n v="593043"/>
    <m/>
    <s v="NONE"/>
    <s v="CA"/>
    <s v="CA"/>
    <b v="1"/>
    <s v="IE_Sprint_19_PHX-3"/>
    <m/>
    <m/>
    <s v="Group 01"/>
    <s v="Determine Coverage"/>
    <s v="General"/>
    <b v="1"/>
    <m/>
    <n v="24586"/>
    <m/>
    <m/>
    <s v="PAS10"/>
    <d v="2016-06-27T12:00:00"/>
    <s v="PAS10"/>
    <s v="PAS10"/>
    <m/>
    <x v="0"/>
  </r>
  <r>
    <s v="PAS10"/>
    <n v="586906"/>
    <s v="S19 Kickoff"/>
    <s v="Story - Delta"/>
    <x v="0"/>
    <s v="H-CONV-SUP-CA"/>
    <x v="0"/>
    <n v="4"/>
    <n v="3"/>
    <s v="H-CONV-SUP-CA: 26327 :Generate Renewal Reminder (Mortgagee) form 61 0071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7"/>
    <m/>
    <m/>
    <s v="PAS10"/>
    <d v="2016-06-27T12:00:00"/>
    <s v="PAS10"/>
    <s v="PAS10"/>
    <m/>
    <x v="0"/>
  </r>
  <r>
    <s v="PAS10"/>
    <n v="589297"/>
    <s v="S19 Kickoff"/>
    <s v="Story - Common Library"/>
    <x v="0"/>
    <s v="H-BND-VALMULTIPRIM-CCL"/>
    <x v="0"/>
    <n v="1"/>
    <n v="2"/>
    <s v="H-BND-VALMULTIPRIM-CCL: 24729 Bind Policy - Validate Multiple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Determine Eligibility"/>
    <s v="General"/>
    <b v="1"/>
    <m/>
    <n v="24729"/>
    <m/>
    <m/>
    <s v="PAS10"/>
    <d v="2016-06-27T12:00:00"/>
    <s v="PAS10"/>
    <s v="PAS10"/>
    <m/>
    <x v="0"/>
  </r>
  <r>
    <s v="PAS10"/>
    <n v="586623"/>
    <s v="S19 Kickoff"/>
    <s v="Story - Delta"/>
    <x v="0"/>
    <s v="C-DOC-WU64CA-CA"/>
    <x v="0"/>
    <n v="2"/>
    <n v="2"/>
    <s v="C-DOC-WU64CA-CA 25734:Generate WU64CA  Expiration Notice V03"/>
    <m/>
    <s v="Property"/>
    <s v="Program"/>
    <s v="Ready for IT Team Review"/>
    <n v="10000"/>
    <s v="CR MO030"/>
    <n v="593043"/>
    <m/>
    <s v="NONE"/>
    <s v="CA"/>
    <s v="CA"/>
    <b v="1"/>
    <s v="Exigen_Sprint_19_SZV"/>
    <m/>
    <m/>
    <s v="Group 02"/>
    <s v="Forms"/>
    <s v="Forms"/>
    <b v="1"/>
    <m/>
    <n v="25734"/>
    <m/>
    <m/>
    <s v="PAS10"/>
    <d v="2016-06-27T12:00:00"/>
    <s v="PAS10"/>
    <s v="PAS10"/>
    <m/>
    <x v="0"/>
  </r>
  <r>
    <s v="PAS10"/>
    <n v="586897"/>
    <s v="S19 Kickoff"/>
    <s v="Story - Delta"/>
    <x v="0"/>
    <s v="C-DOC-PRERENCNV-CA"/>
    <x v="2"/>
    <n v="2.5"/>
    <n v="2"/>
    <s v="C-DOC-PRERENCNV-CA  Generate Pre-renewal form 61 5151 V02"/>
    <m/>
    <s v="Property"/>
    <s v="Program"/>
    <s v="Ready for IT Team Review"/>
    <n v="10000"/>
    <s v="WI0208 CR04"/>
    <s v="593043, 566291 "/>
    <m/>
    <s v="NONE"/>
    <s v="NONE"/>
    <s v="CA"/>
    <b v="1"/>
    <s v="IE_Sprint_19_PHX-3"/>
    <s v="Blocked from QA"/>
    <m/>
    <s v="Group 03"/>
    <s v="NONE"/>
    <s v="NONE"/>
    <b v="1"/>
    <m/>
    <n v="26407"/>
    <m/>
    <m/>
    <s v="PAS10"/>
    <d v="2016-06-27T12:00:00"/>
    <s v="PAS10"/>
    <s v="PAS10"/>
    <m/>
    <x v="0"/>
  </r>
  <r>
    <s v="PAS10"/>
    <n v="586905"/>
    <s v="S19 Kickoff"/>
    <s v="Story - Delta"/>
    <x v="0"/>
    <s v="C-DOC-RENREM-CA"/>
    <x v="0"/>
    <n v="3"/>
    <n v="2"/>
    <s v="C-DOC-WUNECACNV-CA 26530:Renewal WUNECA Insurance Renewal Reminder (non-Escrow Payment)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m/>
    <n v="26530"/>
    <m/>
    <m/>
    <s v="PAS10"/>
    <d v="2016-06-27T12:00:00"/>
    <s v="PAS10"/>
    <s v="PAS10"/>
    <m/>
    <x v="0"/>
  </r>
  <r>
    <s v="PAS10"/>
    <n v="587150"/>
    <s v="S19 Kickoff"/>
    <s v="Story - Delta"/>
    <x v="0"/>
    <s v="H-TSK-TASK-CA "/>
    <x v="0"/>
    <n v="11"/>
    <n v="2"/>
    <s v="H-TSK-TASK-CA-25736-Task Management - New Business &amp; Endorsements"/>
    <m/>
    <s v="Property"/>
    <s v="Program"/>
    <s v="Ready for IT Team Review"/>
    <n v="10000"/>
    <s v="UW46 &amp; WH46"/>
    <n v="593043"/>
    <m/>
    <s v="NONE"/>
    <s v="CA"/>
    <s v="CA"/>
    <b v="1"/>
    <s v="Exigen_Sprint_19_RIX"/>
    <m/>
    <m/>
    <s v="Group 04"/>
    <s v="Task Management - New Business"/>
    <s v="General"/>
    <b v="1"/>
    <m/>
    <n v="25736"/>
    <m/>
    <m/>
    <s v="PAS10"/>
    <d v="2016-06-27T12:00:00"/>
    <s v="PAS10"/>
    <s v="PAS10"/>
    <m/>
    <x v="0"/>
  </r>
  <r>
    <s v="PAS10"/>
    <n v="586891"/>
    <s v="S19 Kickoff"/>
    <s v="Story - Delta"/>
    <x v="0"/>
    <s v="C-DOC-AHRBXX-CA"/>
    <x v="0"/>
    <n v="6"/>
    <n v="3"/>
    <s v="C-DOC-AHRBXX-CA Generate AHRBXX Renewal Bill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46"/>
    <m/>
    <m/>
    <s v="PAS10"/>
    <d v="2016-06-27T12:00:00"/>
    <s v="PAS10"/>
    <s v="PAS10"/>
    <m/>
    <x v="0"/>
  </r>
  <r>
    <s v="PAS10"/>
    <n v="500517"/>
    <s v="S19 Kickoff"/>
    <s v="Story - Delta"/>
    <x v="0"/>
    <s v="H-BND-ELGAE6-CA"/>
    <x v="1"/>
    <n v="2.5"/>
    <n v="2"/>
    <s v="H-BND-ELGAE6-CA: 25090:Determine Eligibility Automated Exception 6 v2"/>
    <m/>
    <s v="Property"/>
    <s v="Program"/>
    <s v="Ready for IT Team Review"/>
    <n v="10000"/>
    <s v="CR UW41"/>
    <n v="593043"/>
    <m/>
    <s v="NONE"/>
    <s v="CA"/>
    <s v="CA"/>
    <b v="1"/>
    <s v="IE_Sprint_19_PHX-3"/>
    <m/>
    <m/>
    <s v="Group 01"/>
    <s v="Determine Eligibility"/>
    <s v="Create New Policy"/>
    <b v="1"/>
    <s v="pas8.1"/>
    <n v="25090"/>
    <s v="Unplanned"/>
    <s v="Unplanned"/>
    <s v="PAS10"/>
    <d v="2016-06-27T12:00:00"/>
    <s v="PAS10"/>
    <s v="PAS10"/>
    <s v="Unplanned"/>
    <x v="0"/>
  </r>
  <r>
    <s v="PAS10"/>
    <n v="499274"/>
    <s v="S19 Kickoff"/>
    <s v="Story - Delta"/>
    <x v="0"/>
    <s v="H-CONV-SUP-CA"/>
    <x v="0"/>
    <n v="2"/>
    <n v="3"/>
    <s v="H-CONV-SUP-CA: 25434: Generate Property Installment Bill form 61 6129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4"/>
    <s v="Unplanned"/>
    <s v="Unplanned"/>
    <s v="PAS10"/>
    <d v="2016-06-27T12:00:00"/>
    <s v="PAS10"/>
    <s v="PAS10"/>
    <s v="Unplanned"/>
    <x v="0"/>
  </r>
  <r>
    <s v="PAS10"/>
    <n v="452300"/>
    <s v="S19 Kickoff"/>
    <s v="Story - Delta"/>
    <x v="0"/>
    <s v="H-INT-CLAIMS-CA"/>
    <x v="3"/>
    <n v="4"/>
    <n v="3"/>
    <s v="H-INT-CLAIMS-CA 25186: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s v="NONE"/>
    <s v="Integration - General"/>
    <s v="Conversion"/>
    <b v="1"/>
    <s v="conv"/>
    <n v="25186"/>
    <s v="Unplanned"/>
    <s v="Unplanned"/>
    <s v="PAS10"/>
    <d v="2016-06-27T12:00:00"/>
    <s v="PAS10"/>
    <s v="PAS10"/>
    <s v="Unplanned"/>
    <x v="0"/>
  </r>
  <r>
    <s v="PAS10"/>
    <n v="589298"/>
    <s v="S19 Kickoff"/>
    <s v="Story - Common Library"/>
    <x v="0"/>
    <s v="H-PRI-PRIMPERC-CCL"/>
    <x v="1"/>
    <n v="3.5"/>
    <n v="2"/>
    <s v="H-PRI-PRIMPERC-CCL 24400:Capture percentage usage for multiple Primary HO policy v2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Capture Applicant Info"/>
    <s v="General"/>
    <b v="1"/>
    <m/>
    <n v="24400"/>
    <m/>
    <m/>
    <s v="PAS10"/>
    <d v="2016-06-27T12:00:00"/>
    <s v="PAS10"/>
    <s v="PAS10"/>
    <m/>
    <x v="0"/>
  </r>
  <r>
    <s v="PAS10"/>
    <n v="589311"/>
    <s v="S19 Kickoff"/>
    <s v="Story - Delta"/>
    <x v="0"/>
    <s v="C-DOC-AHTPC-CA "/>
    <x v="0"/>
    <n v="3"/>
    <n v="2"/>
    <s v="C-DOC-AHTPC-CA 26300: Generate Third Party Designee Cover Page v3"/>
    <m/>
    <s v="Property"/>
    <s v="Program"/>
    <s v="Ready for IT Team Review"/>
    <n v="10000"/>
    <s v="CRMO031/30"/>
    <n v="593043"/>
    <m/>
    <s v="NONE"/>
    <s v="CA"/>
    <s v="CA"/>
    <b v="1"/>
    <s v="Exigen_Sprint_19_SZV"/>
    <m/>
    <m/>
    <s v="Group 04"/>
    <s v="Forms"/>
    <s v="Forms"/>
    <b v="1"/>
    <m/>
    <n v="26300"/>
    <m/>
    <m/>
    <s v="PAS10"/>
    <d v="2016-06-27T12:00:00"/>
    <s v="PAS10"/>
    <s v="PAS10"/>
    <m/>
    <x v="0"/>
  </r>
  <r>
    <s v="PAS10"/>
    <n v="557388"/>
    <s v="S19 Kickoff"/>
    <s v="Story - Delta"/>
    <x v="0"/>
    <s v="H-PCQ-COVHO6-CA"/>
    <x v="0"/>
    <n v="2"/>
    <n v="2"/>
    <s v="H-PCQ-COVHO6-CA 24705: Determine Coverage HO-6 v3"/>
    <m/>
    <s v="Property"/>
    <s v="Program"/>
    <s v="Ready for IT Team Review"/>
    <n v="10000"/>
    <s v="CR F0128 "/>
    <n v="593043"/>
    <m/>
    <s v="NONE"/>
    <s v="CA"/>
    <s v="CA"/>
    <b v="1"/>
    <s v="IE_Sprint_19_PHX-3"/>
    <m/>
    <m/>
    <s v="Group 01"/>
    <s v="Determine Coverage"/>
    <s v="General"/>
    <b v="1"/>
    <m/>
    <n v="24705"/>
    <m/>
    <m/>
    <s v="PAS10"/>
    <d v="2016-06-27T12:00:00"/>
    <s v="PAS10"/>
    <s v="PAS10"/>
    <m/>
    <x v="0"/>
  </r>
  <r>
    <s v="PAS10"/>
    <n v="587157"/>
    <s v="S19 Kickoff"/>
    <s v="Story - Delta"/>
    <x v="0"/>
    <s v="H-INT-MEM-UT"/>
    <x v="1"/>
    <n v="2"/>
    <n v="2"/>
    <s v="H-INT-MEM-UT-  25838: AAA Membership V02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8"/>
    <m/>
    <m/>
    <s v="PAS10"/>
    <d v="2016-06-27T12:00:00"/>
    <s v="PAS10"/>
    <s v="PAS10"/>
    <m/>
    <x v="0"/>
  </r>
  <r>
    <s v="PAS10"/>
    <n v="586890"/>
    <s v="S19 Kickoff"/>
    <s v="Story - Delta"/>
    <x v="0"/>
    <s v="C-INT-MOVPOLCNV-CA"/>
    <x v="0"/>
    <n v="3"/>
    <n v="3"/>
    <s v="C-INT-MOVPOLCNV-CA 27167: Move Policy from one customer to another"/>
    <m/>
    <s v="Property"/>
    <s v="Program"/>
    <s v="Ready for IT Team Review"/>
    <n v="10000"/>
    <s v="WI0162; WI0208 CR04; "/>
    <s v="593043; 566291; 596890"/>
    <m/>
    <s v="NONE"/>
    <s v="CA"/>
    <s v="CA"/>
    <b v="1"/>
    <s v="IE_Sprint_19_PHX-3"/>
    <m/>
    <m/>
    <s v="Group 03"/>
    <s v="Integration - General"/>
    <s v="NONE"/>
    <b v="1"/>
    <m/>
    <n v="27167"/>
    <m/>
    <m/>
    <s v="PAS10"/>
    <d v="2016-06-27T12:00:00"/>
    <s v="PAS10"/>
    <s v="PAS10"/>
    <m/>
    <x v="0"/>
  </r>
  <r>
    <s v="PAS10"/>
    <n v="586887"/>
    <s v="S19 Kickoff"/>
    <s v="Story - Delta"/>
    <x v="0"/>
    <s v="H-CONV-HMEBNK-CA"/>
    <x v="0"/>
    <n v="3"/>
    <n v="3"/>
    <s v="26489:H-CONV-HMEBNK-CA - Home Banking feed"/>
    <m/>
    <s v="Property"/>
    <s v="Program"/>
    <s v="Ready for IT Team Review"/>
    <n v="10000"/>
    <m/>
    <n v="593043"/>
    <m/>
    <s v="NONE"/>
    <s v="CA"/>
    <s v="CA"/>
    <b v="1"/>
    <s v="IE_Sprint_19_PHX-3"/>
    <m/>
    <m/>
    <s v="Group 01"/>
    <s v="Integration - Renewal"/>
    <s v="NONE"/>
    <b v="1"/>
    <m/>
    <n v="26489"/>
    <m/>
    <m/>
    <s v="PAS10"/>
    <d v="2016-06-27T12:00:00"/>
    <s v="PAS10"/>
    <s v="PAS10"/>
    <m/>
    <x v="0"/>
  </r>
  <r>
    <s v="PAS10"/>
    <n v="586626"/>
    <s v="S19 Kickoff"/>
    <s v="Story - Delta"/>
    <x v="0"/>
    <s v="C-DOC-BFC-CA"/>
    <x v="2"/>
    <n v="3"/>
    <n v="2"/>
    <s v="C-DOC-BFC-CA 26204: BFC Requirements and Print Order v3"/>
    <m/>
    <s v="Property"/>
    <s v="Program"/>
    <s v="In IT Team Review"/>
    <n v="10000"/>
    <s v="CR MO023/030/031"/>
    <n v="593043"/>
    <m/>
    <s v="NONE"/>
    <s v="CA"/>
    <s v="CA"/>
    <b v="1"/>
    <s v="IE_Sprint_19_PHX-3"/>
    <s v="Blocked from QA"/>
    <m/>
    <s v="Group 04"/>
    <s v="Forms"/>
    <s v="Other - Document Management"/>
    <b v="1"/>
    <m/>
    <n v="26204"/>
    <m/>
    <m/>
    <s v="PAS10"/>
    <d v="2016-06-27T12:00:00"/>
    <s v="PAS10"/>
    <s v="PAS10"/>
    <m/>
    <x v="0"/>
  </r>
  <r>
    <s v="PAS10"/>
    <n v="586588"/>
    <s v="S19 Kickoff"/>
    <s v="Story - Delta"/>
    <x v="0"/>
    <s v="C-DOC-WU67CA-CA"/>
    <x v="0"/>
    <n v="3"/>
    <n v="2"/>
    <s v="C-DOC-WU67CA-CA 25418:Generate Lapse Notice-Eligible for Reinstatement v3"/>
    <m/>
    <s v="Property"/>
    <s v="Program"/>
    <s v="Ready for IT Team Review"/>
    <n v="10000"/>
    <s v="CR MO031"/>
    <n v="593043"/>
    <m/>
    <s v="NONE"/>
    <s v="CA"/>
    <s v="CA"/>
    <b v="1"/>
    <s v="Exigen_Sprint_19_SZV"/>
    <m/>
    <m/>
    <s v="Group 01"/>
    <s v="Forms"/>
    <s v="Forms"/>
    <b v="1"/>
    <m/>
    <n v="25418"/>
    <m/>
    <m/>
    <s v="PAS10"/>
    <d v="2016-06-27T12:00:00"/>
    <s v="PAS10"/>
    <s v="PAS10"/>
    <m/>
    <x v="0"/>
  </r>
  <r>
    <s v="PAS10"/>
    <n v="586845"/>
    <s v="S19 Kickoff"/>
    <s v="Story - Delta"/>
    <x v="0"/>
    <s v="H-REN-AUTOINF-CA"/>
    <x v="0"/>
    <n v="2"/>
    <n v="2"/>
    <s v="H-REN-AUTOINF-CA 25380:Apply Inflation Guard CPI HO4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2"/>
    <s v="Renewal"/>
    <s v="Renew Policy"/>
    <b v="1"/>
    <m/>
    <n v="25380"/>
    <m/>
    <m/>
    <s v="PAS10"/>
    <d v="2016-06-27T12:00:00"/>
    <s v="PAS10"/>
    <s v="PAS10"/>
    <m/>
    <x v="0"/>
  </r>
  <r>
    <s v="PAS10"/>
    <n v="586620"/>
    <s v="S19 Kickoff"/>
    <s v="Story - Delta"/>
    <x v="0"/>
    <s v="C-DOC-AH67XX-CA"/>
    <x v="0"/>
    <n v="4"/>
    <n v="3"/>
    <s v="C-DOC-AH67XX-CA 26252:Generate Lapse Notice-Eligible for Reinstatement"/>
    <m/>
    <s v="Property"/>
    <s v="Program"/>
    <s v="In IT Team Review"/>
    <n v="10000"/>
    <s v="CR MO031"/>
    <n v="593043"/>
    <m/>
    <s v="NONE"/>
    <s v="CA"/>
    <s v="CA"/>
    <b v="1"/>
    <s v="Exigen_Sprint_19_SZV"/>
    <m/>
    <m/>
    <s v="Group 02"/>
    <s v="Forms"/>
    <s v="Forms"/>
    <b v="1"/>
    <m/>
    <n v="26252"/>
    <m/>
    <m/>
    <s v="PAS10"/>
    <d v="2016-06-27T12:00:00"/>
    <s v="PAS10"/>
    <s v="PAS10"/>
    <m/>
    <x v="0"/>
  </r>
  <r>
    <s v="PAS10"/>
    <n v="586893"/>
    <s v="S19 Kickoff"/>
    <s v="Story - Delta"/>
    <x v="0"/>
    <s v="H-CONV-SUP-CA"/>
    <x v="0"/>
    <n v="3"/>
    <n v="3"/>
    <s v="H-CONV-SUP-CA :26293: Generate Expiration Notice form 61 6533_RETIRED"/>
    <m/>
    <s v="Property"/>
    <s v="Program"/>
    <s v="Ready for IT Team Review"/>
    <n v="10000"/>
    <s v="CRMO048 "/>
    <n v="593043"/>
    <m/>
    <s v="NONE"/>
    <s v="CA"/>
    <s v="CA"/>
    <b v="1"/>
    <s v="Exigen_Sprint_19_SZV"/>
    <m/>
    <m/>
    <s v="Group 02"/>
    <s v="NONE"/>
    <s v="NONE"/>
    <b v="1"/>
    <m/>
    <n v="26293"/>
    <m/>
    <m/>
    <s v="PAS10"/>
    <d v="2016-06-27T12:00:00"/>
    <s v="PAS10"/>
    <s v="PAS10"/>
    <m/>
    <x v="0"/>
  </r>
  <r>
    <s v="PAS10"/>
    <n v="586622"/>
    <s v="S19 Kickoff"/>
    <s v="Story - Delta"/>
    <x v="0"/>
    <s v="C-DOC-AH64XX-CA"/>
    <x v="0"/>
    <n v="4"/>
    <n v="3"/>
    <s v="C-DOC-AH64XX-CA 26203:Generate AH64XX Expiration Notice"/>
    <m/>
    <s v="Property"/>
    <s v="Program"/>
    <s v="Ready for IT Team Review"/>
    <n v="10000"/>
    <s v="MO030"/>
    <n v="593043"/>
    <m/>
    <s v="NONE"/>
    <s v="CA"/>
    <s v="CA"/>
    <b v="1"/>
    <s v="Exigen_Sprint_19_SZV"/>
    <m/>
    <m/>
    <s v="Group 03"/>
    <s v="Forms"/>
    <s v="Forms"/>
    <b v="1"/>
    <m/>
    <n v="26203"/>
    <m/>
    <m/>
    <s v="PAS10"/>
    <d v="2016-06-27T12:00:00"/>
    <s v="PAS10"/>
    <s v="PAS10"/>
    <m/>
    <x v="0"/>
  </r>
  <r>
    <s v="PAS10"/>
    <n v="408227"/>
    <s v="S19 Kickoff"/>
    <s v="Story - Delta"/>
    <x v="0"/>
    <s v="H-DOC-RENREM-CA"/>
    <x v="1"/>
    <n v="2"/>
    <n v="2"/>
    <s v="H-DOC-RENREM-CA 25176:Renewal WURRCA Insurance Renewal Reminder v2"/>
    <m/>
    <s v="Property"/>
    <s v="Program"/>
    <s v="Ready for IT Team Review"/>
    <n v="10000"/>
    <s v="WI0208 CR04"/>
    <s v="593043, 566291"/>
    <m/>
    <s v="NONE"/>
    <s v="CA"/>
    <s v="CA"/>
    <b v="1"/>
    <s v="IE_Sprint_19_PHX-3"/>
    <m/>
    <m/>
    <s v="Group 02"/>
    <s v="Forms"/>
    <s v="Forms"/>
    <b v="1"/>
    <m/>
    <n v="25176"/>
    <s v="Unplanned"/>
    <s v="Unplanned"/>
    <s v="PAS10"/>
    <d v="2016-06-27T12:00:00"/>
    <s v="PAS10"/>
    <s v="PAS10"/>
    <s v="Unplanned"/>
    <x v="0"/>
  </r>
  <r>
    <s v="PAS10"/>
    <n v="587156"/>
    <s v="S19 Kickoff"/>
    <s v="Story - Delta"/>
    <x v="0"/>
    <s v="H-BND-ELGMBR-UT"/>
    <x v="1"/>
    <n v="3"/>
    <n v="2"/>
    <s v="H-BND-ELGMBR-UT 25837  : Determine Eligibility - Membership v03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7"/>
    <m/>
    <m/>
    <s v="PAS10"/>
    <d v="2016-06-27T12:00:00"/>
    <s v="PAS10"/>
    <s v="PAS10"/>
    <m/>
    <x v="0"/>
  </r>
  <r>
    <s v="PAS10"/>
    <n v="591571"/>
    <s v="S19 Kickoff"/>
    <s v="Story - Delta"/>
    <x v="0"/>
    <s v="P-BND-ELGNAEUW-CA"/>
    <x v="1"/>
    <n v="6"/>
    <n v="2"/>
    <s v="P-BND-ELGNAEUW-26028 CA PUP Underwriting rules with neither Automatic Exception model nor UW Approval v03"/>
    <m/>
    <s v="Property"/>
    <s v="Program"/>
    <s v="Ready for IT Team Review"/>
    <n v="10000"/>
    <s v="UW46 ; UW42"/>
    <s v="593043 ; 596879"/>
    <m/>
    <s v="NONE"/>
    <s v="CA"/>
    <s v="CA"/>
    <b v="1"/>
    <s v="Exigen_Sprint_19_SZV"/>
    <m/>
    <m/>
    <s v="Group 04"/>
    <s v="PUP - New Business"/>
    <s v="General"/>
    <b v="1"/>
    <m/>
    <n v="26028"/>
    <m/>
    <m/>
    <s v="PAS10"/>
    <d v="2016-06-27T12:00:00"/>
    <s v="PAS10"/>
    <s v="PAS10"/>
    <m/>
    <x v="0"/>
  </r>
  <r>
    <s v="PAS10"/>
    <n v="587114"/>
    <s v="S19 Kickoff"/>
    <s v="Story - Common Library"/>
    <x v="0"/>
    <s v="H-TSK-TASK-CL"/>
    <x v="1"/>
    <n v="7"/>
    <n v="2"/>
    <s v="H-TSK-TASK-CL-25746-Task Management - New Business &amp; Endorsements"/>
    <m/>
    <s v="Property"/>
    <s v="Program"/>
    <s v="Ready for IT Team Review"/>
    <n v="10000"/>
    <s v="UW46 &amp; WH46"/>
    <n v="593043"/>
    <m/>
    <s v="NONE"/>
    <s v="CL"/>
    <s v="CL"/>
    <b v="1"/>
    <s v="Exigen_Sprint_19_RIX"/>
    <m/>
    <m/>
    <s v="Group 04"/>
    <s v="Task Management - New Business"/>
    <s v="General"/>
    <b v="1"/>
    <m/>
    <n v="25746"/>
    <m/>
    <m/>
    <s v="PAS10"/>
    <d v="2016-06-27T12:00:00"/>
    <s v="PAS10"/>
    <s v="PAS10"/>
    <m/>
    <x v="0"/>
  </r>
  <r>
    <s v="PAS10"/>
    <n v="557691"/>
    <s v="S19 Kickoff"/>
    <s v="Story - Delta"/>
    <x v="0"/>
    <s v="H-PRI-PROPVAL-CA"/>
    <x v="1"/>
    <n v="2"/>
    <n v="2"/>
    <s v="H-PRI-PROPVAL-CA 25814: Capture Property Value v3"/>
    <m/>
    <s v="Property"/>
    <s v="Program"/>
    <s v="Ready for IT Team Review"/>
    <n v="10000"/>
    <s v="CR F0128 "/>
    <n v="593043"/>
    <m/>
    <s v="NONE"/>
    <s v="CA"/>
    <s v="CA"/>
    <b v="1"/>
    <s v="IE_Sprint_19_PHX-2"/>
    <m/>
    <m/>
    <s v="Group 02"/>
    <s v="Capture Property Info"/>
    <s v="Create New Policy"/>
    <b v="1"/>
    <m/>
    <n v="25814"/>
    <m/>
    <m/>
    <s v="PAS10"/>
    <d v="2016-06-27T12:00:00"/>
    <s v="PAS10"/>
    <s v="PAS10"/>
    <m/>
    <x v="0"/>
  </r>
  <r>
    <s v="PAS10"/>
    <n v="589304"/>
    <s v="S19 Kickoff"/>
    <s v="Story - Common Library"/>
    <x v="0"/>
    <s v="H-BND-LIADED-CL"/>
    <x v="1"/>
    <n v="1"/>
    <n v="2"/>
    <s v="H-BND-LIADED-CL-22851-Validate Liability Limit and Deductible for Multiple Primary v3"/>
    <m/>
    <s v="Property"/>
    <s v="Program"/>
    <s v="Ready for IT Team Review"/>
    <n v="10000"/>
    <s v="WH46"/>
    <n v="593043"/>
    <m/>
    <s v="NONE"/>
    <s v="CL"/>
    <s v="CL"/>
    <b v="1"/>
    <s v="Exigen_Sprint_19_DNK"/>
    <m/>
    <m/>
    <s v="Group 02"/>
    <s v="Determine Coverage"/>
    <s v="General"/>
    <b v="1"/>
    <m/>
    <n v="22851"/>
    <m/>
    <m/>
    <s v="PAS10"/>
    <d v="2016-06-27T12:00:00"/>
    <s v="PAS10"/>
    <s v="PAS10"/>
    <m/>
    <x v="0"/>
  </r>
  <r>
    <s v="PAS10"/>
    <n v="586882"/>
    <s v="S19 Kickoff"/>
    <s v="Story - Delta"/>
    <x v="0"/>
    <s v="H-DOC-615154CNV-CA"/>
    <x v="0"/>
    <n v="1.5"/>
    <n v="3"/>
    <s v="H-DOC-615154CNV-CA 26445:Generate Renewal Offer Cover Letter Mortgagee Bill form 61 5154"/>
    <m/>
    <s v="Property"/>
    <s v="Program"/>
    <s v="Ready for IT Team Review"/>
    <n v="10000"/>
    <s v="WI0208 CR04"/>
    <n v="566291"/>
    <m/>
    <s v="NONE"/>
    <s v="CA"/>
    <s v="CA"/>
    <b v="1"/>
    <s v="IE_Sprint_19_PHX-2"/>
    <m/>
    <m/>
    <s v="Group 04"/>
    <s v="Forms"/>
    <s v="Forms"/>
    <b v="1"/>
    <m/>
    <n v="26445"/>
    <m/>
    <m/>
    <s v="PAS10"/>
    <d v="2016-06-27T12:00:00"/>
    <s v="PAS10"/>
    <s v="PAS10"/>
    <m/>
    <x v="0"/>
  </r>
  <r>
    <s v="PAS10"/>
    <n v="589294"/>
    <s v="S19 Kickoff"/>
    <s v="Story - Common Library"/>
    <x v="0"/>
    <s v="H-PCQ-PRIMDWELL-CCL"/>
    <x v="0"/>
    <n v="2"/>
    <n v="2"/>
    <s v="H-PCQ-PRIMDWELL-CCL 24401:Calculate Premium - Check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Capture Property Info"/>
    <s v="General"/>
    <b v="1"/>
    <m/>
    <n v="24401"/>
    <m/>
    <m/>
    <s v="PAS10"/>
    <d v="2016-06-27T12:00:00"/>
    <s v="PAS10"/>
    <s v="PAS10"/>
    <m/>
    <x v="0"/>
  </r>
  <r>
    <s v="PAS10"/>
    <n v="586625"/>
    <s v="S19 Kickoff"/>
    <s v="Story - Common Library"/>
    <x v="0"/>
    <s v="C-DOC-AHCWXX-CCL"/>
    <x v="0"/>
    <n v="4"/>
    <n v="3.5"/>
    <s v="C-DOC-AHCWXX-CCL 26248: Generate AHCWXX Cancel Withdraw Notice Document"/>
    <m/>
    <s v="Property"/>
    <s v="Program"/>
    <s v="Ready for IT Team Review"/>
    <n v="10000"/>
    <s v="MO023"/>
    <n v="593043"/>
    <m/>
    <s v="NONE"/>
    <s v="CCL"/>
    <s v="CCL"/>
    <b v="1"/>
    <s v="Exigen_Sprint_19_SZV"/>
    <m/>
    <m/>
    <s v="Group 02"/>
    <s v="Forms"/>
    <s v="Forms"/>
    <b v="1"/>
    <m/>
    <n v="26248"/>
    <m/>
    <m/>
    <s v="PAS10"/>
    <d v="2016-06-27T12:00:00"/>
    <s v="PAS10"/>
    <s v="PAS10"/>
    <m/>
    <x v="0"/>
  </r>
  <r>
    <s v="PAS10"/>
    <n v="587159"/>
    <s v="S19 Kickoff"/>
    <s v="Story - Common Library"/>
    <x v="0"/>
    <s v="H-BND-ELGDEST-CL"/>
    <x v="1"/>
    <n v="2"/>
    <n v="2"/>
    <s v="H-BND-ELGDEST-CL 25835:Determine Eligibility - Detached Structure v5"/>
    <m/>
    <s v="Property"/>
    <s v="Program"/>
    <s v="Ready for IT Team Review"/>
    <n v="10000"/>
    <s v="UW46"/>
    <n v="593043"/>
    <m/>
    <s v="NONE"/>
    <s v="CL"/>
    <s v="CL"/>
    <b v="1"/>
    <s v="IE_Sprint_19_PHX-3"/>
    <m/>
    <m/>
    <s v="Group 01"/>
    <s v="Determine Eligibility"/>
    <s v="NONE"/>
    <b v="1"/>
    <m/>
    <n v="25835"/>
    <m/>
    <m/>
    <s v="PAS10"/>
    <d v="2016-06-27T12:00:00"/>
    <s v="PAS10"/>
    <s v="PAS10"/>
    <m/>
    <x v="0"/>
  </r>
  <r>
    <s v="PAS10"/>
    <n v="557373"/>
    <s v="S19 Kickoff"/>
    <s v="Story - Delta"/>
    <x v="0"/>
    <s v="H-PCQ-COVHO4-CA"/>
    <x v="0"/>
    <n v="1.5"/>
    <n v="2"/>
    <s v="H-PCQ-COVHO4-CA 24672: Determine Coverage HO-4 v4"/>
    <m/>
    <s v="Property"/>
    <s v="Program"/>
    <s v="Ready for IT Team Review"/>
    <n v="10000"/>
    <s v="CR F0128 "/>
    <n v="593043"/>
    <m/>
    <s v="NONE"/>
    <s v="CA"/>
    <s v="CA"/>
    <b v="1"/>
    <s v="Exigen_Sprint_19_DNK"/>
    <m/>
    <m/>
    <s v="Group 03"/>
    <s v="Determine Coverage"/>
    <s v="General"/>
    <b v="1"/>
    <m/>
    <n v="24672"/>
    <m/>
    <m/>
    <s v="PAS10"/>
    <d v="2016-06-27T12:00:00"/>
    <s v="PAS10"/>
    <s v="PAS10"/>
    <m/>
    <x v="0"/>
  </r>
  <r>
    <s v="PAS10"/>
    <n v="447507"/>
    <s v="S20 Kickoff"/>
    <s v="Story - Integration"/>
    <x v="0"/>
    <m/>
    <x v="4"/>
    <n v="0"/>
    <n v="0"/>
    <s v="CA HDES Conversion Testing - BCT CEA Policy Updates"/>
    <s v="WI0211 IT03, WI0173 CR11/WI0174 CR00, WI0173 CR03"/>
    <s v="Property"/>
    <s v="Integration"/>
    <s v="Not Started"/>
    <n v="80000"/>
    <s v="WI0211 IT03, WI0173 CR11/WI0174 CR00, WI0173 CR03"/>
    <m/>
    <m/>
    <s v="NONE"/>
    <s v="CCL"/>
    <s v="CA"/>
    <b v="1"/>
    <s v="Integration_Sprint_20"/>
    <m/>
    <m/>
    <s v="Group 02"/>
    <s v="Integration - General"/>
    <s v="NONE"/>
    <b v="1"/>
    <m/>
    <m/>
    <s v="Unplanned"/>
    <s v="PAS10"/>
    <s v="PAS10"/>
    <d v="2016-08-05T12:00:00"/>
    <s v="Unplanned"/>
    <s v="Unplanned"/>
    <s v="Unplanned"/>
    <x v="1"/>
  </r>
  <r>
    <s v="PAS10"/>
    <n v="587161"/>
    <s v="S19 Kickoff"/>
    <s v="Story - Delta"/>
    <x v="0"/>
    <s v="H-BND-ELGDEST-CA"/>
    <x v="1"/>
    <n v="2"/>
    <n v="2"/>
    <s v="H-BND-ELGDEST-CA 25834: Determine Eligibility - Detached Structure v2"/>
    <m/>
    <s v="Property"/>
    <s v="Program"/>
    <s v="Ready for IT Team Review"/>
    <n v="10000"/>
    <s v="UW46"/>
    <n v="593043"/>
    <m/>
    <s v="NONE"/>
    <s v="CA"/>
    <s v="CA"/>
    <b v="1"/>
    <s v="IE_Sprint_19_PHX-3"/>
    <m/>
    <m/>
    <s v="Group 02"/>
    <s v="NONE"/>
    <s v="NONE"/>
    <b v="1"/>
    <m/>
    <n v="25834"/>
    <m/>
    <m/>
    <s v="PAS10"/>
    <d v="2016-06-27T12:00:00"/>
    <s v="PAS10"/>
    <s v="PAS10"/>
    <m/>
    <x v="0"/>
  </r>
  <r>
    <s v="PAS10"/>
    <n v="499278"/>
    <s v="S19 Kickoff"/>
    <s v="Story - Delta"/>
    <x v="0"/>
    <s v="H-CONV-SUP-CA"/>
    <x v="0"/>
    <n v="2"/>
    <n v="3"/>
    <s v="H-CONV-SUP-CA: 25430: Generate Property Installment Bill (Auto Pay) form 61 6130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0"/>
    <s v="Unplanned"/>
    <s v="Unplanned"/>
    <s v="PAS10"/>
    <d v="2016-06-27T12:00:00"/>
    <s v="PAS10"/>
    <s v="PAS10"/>
    <s v="Unplanned"/>
    <x v="0"/>
  </r>
  <r>
    <s v="PAS10"/>
    <n v="499281"/>
    <s v="S19 Kickoff"/>
    <s v="Story - Delta"/>
    <x v="0"/>
    <s v="H-DOC-610069CNV-CA"/>
    <x v="0"/>
    <n v="3"/>
    <n v="2"/>
    <s v="H-DOC-610069CNV-CA 25358:Generate Renewal Reminder (Home Banking) form 61 0069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s v="conv"/>
    <n v="25358"/>
    <s v="Unplanned"/>
    <s v="Unplanned"/>
    <s v="PAS10"/>
    <d v="2016-06-27T12:00:00"/>
    <s v="PAS10"/>
    <s v="PAS10"/>
    <s v="Unplanned"/>
    <x v="0"/>
  </r>
  <r>
    <s v="PAS10"/>
    <n v="586903"/>
    <s v="S19 Kickoff"/>
    <s v="Story - Delta"/>
    <x v="0"/>
    <s v="H-CONV-SUP-CA"/>
    <x v="0"/>
    <n v="2"/>
    <n v="3"/>
    <s v="H-CONV-SUP-CA: 26329:Generate Renewal Reminder (Mortgagee) form 61 5156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9"/>
    <m/>
    <m/>
    <s v="PAS10"/>
    <d v="2016-06-27T12:00:00"/>
    <s v="PAS10"/>
    <s v="PAS10"/>
    <m/>
    <x v="0"/>
  </r>
  <r>
    <s v="PAS10"/>
    <n v="586818"/>
    <s v="S19 Kickoff"/>
    <s v="Story - Delta"/>
    <x v="0"/>
    <s v="H-REN-AUTOINF-CA"/>
    <x v="0"/>
    <n v="3"/>
    <n v="2"/>
    <s v="H-REN-AUTOINF-CA 25378: Apply Inflation Guard factors HO6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3"/>
    <s v="Renewal"/>
    <s v="Renew Policy"/>
    <b v="1"/>
    <m/>
    <n v="25378"/>
    <m/>
    <m/>
    <s v="PAS10"/>
    <d v="2016-06-27T12:00:00"/>
    <s v="PAS10"/>
    <s v="PAS10"/>
    <m/>
    <x v="0"/>
  </r>
  <r>
    <s v="PAS10"/>
    <n v="591572"/>
    <s v="S19 Kickoff"/>
    <s v="Story - Delta"/>
    <x v="0"/>
    <s v="P-BND-ELGNAEUW-UT"/>
    <x v="1"/>
    <n v="1"/>
    <n v="2"/>
    <s v="P-BND-ELGNAEUW-26010 UT-Underwriting rules with neither Automatic Exception model nor UW Approval v03"/>
    <m/>
    <s v="Property"/>
    <s v="Program"/>
    <s v="Ready for IT Team Review"/>
    <n v="10000"/>
    <s v="UW46"/>
    <n v="593043"/>
    <m/>
    <s v="NONE"/>
    <s v="UT"/>
    <s v="UT"/>
    <b v="1"/>
    <s v="Exigen_Sprint_19_DNK"/>
    <m/>
    <m/>
    <s v="Group 02"/>
    <s v="NONE"/>
    <s v="NONE"/>
    <b v="1"/>
    <m/>
    <n v="26010"/>
    <m/>
    <m/>
    <s v="PAS10"/>
    <d v="2016-06-27T12:00:00"/>
    <s v="PAS10"/>
    <s v="PAS10"/>
    <m/>
    <x v="0"/>
  </r>
  <r>
    <s v="PAS10"/>
    <n v="586895"/>
    <s v="S19 Kickoff"/>
    <s v="Story - Delta"/>
    <x v="0"/>
    <s v="H-DOC-RENREM-CA"/>
    <x v="0"/>
    <n v="3"/>
    <n v="3"/>
    <s v="H-DOC-RENREM-CA-Generate Renewal Offer Cover Letter (HO) form 61 5152"/>
    <m/>
    <s v="Property"/>
    <s v="Program"/>
    <s v="In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13"/>
    <m/>
    <m/>
    <s v="PAS10"/>
    <d v="2016-06-27T12:00:00"/>
    <s v="PAS10"/>
    <s v="PAS10"/>
    <m/>
    <x v="0"/>
  </r>
  <r>
    <s v="PAS10"/>
    <n v="589328"/>
    <s v="S19 Kickoff"/>
    <s v="Story - Delta"/>
    <x v="0"/>
    <s v="C-DOC-PRTODR-CA"/>
    <x v="2"/>
    <n v="2"/>
    <n v="2"/>
    <s v="26783: C-DOC-PRTODR-CA Generate Story for NB Amend Ren and Rev Ren Forms in correct order of packet"/>
    <m/>
    <s v="Property"/>
    <s v="Program"/>
    <s v="In IT Team Review"/>
    <n v="10000"/>
    <m/>
    <n v="593043"/>
    <m/>
    <s v="NONE"/>
    <s v="CA"/>
    <s v="CA"/>
    <b v="1"/>
    <s v="IE_Sprint_19_PHX-3"/>
    <s v="Blocked from QA"/>
    <m/>
    <s v="Group 04"/>
    <s v="Forms"/>
    <s v="Forms"/>
    <b v="1"/>
    <m/>
    <n v="26783"/>
    <m/>
    <m/>
    <s v="PAS10"/>
    <d v="2016-06-27T12:00:00"/>
    <s v="PAS10"/>
    <s v="PAS10"/>
    <m/>
    <x v="0"/>
  </r>
  <r>
    <s v="PAS10"/>
    <n v="586624"/>
    <s v="S19 Kickoff"/>
    <s v="Story - Delta"/>
    <x v="0"/>
    <s v="C-DOC-WUCWCA-CA"/>
    <x v="0"/>
    <n v="3"/>
    <n v="2"/>
    <s v="C-DOC-WUCWCA-CA 26148:Generate WUCWCA Withdrawn Notice Document v2"/>
    <m/>
    <s v="Property"/>
    <s v="Program"/>
    <s v="Ready for IT Team Review"/>
    <n v="10000"/>
    <s v="MO023"/>
    <n v="593043"/>
    <m/>
    <s v="NONE"/>
    <s v="CA"/>
    <s v="CA"/>
    <b v="1"/>
    <s v="Exigen_Sprint_19_SZV"/>
    <m/>
    <m/>
    <s v="Group 03"/>
    <s v="Forms"/>
    <s v="Forms"/>
    <b v="1"/>
    <m/>
    <n v="26148"/>
    <m/>
    <m/>
    <s v="PAS10"/>
    <d v="2016-06-27T12:00:00"/>
    <s v="PAS10"/>
    <s v="PAS10"/>
    <m/>
    <x v="0"/>
  </r>
  <r>
    <s v="PAS10"/>
    <n v="447516"/>
    <s v="S20 Kickoff"/>
    <s v="Story - Integration"/>
    <x v="0"/>
    <m/>
    <x v="5"/>
    <n v="0"/>
    <n v="0"/>
    <s v="CA HDES Conversion Testing - Payment Central"/>
    <s v="WI0211 IT03, WI0173 CR11/WI0174 CR00, WI0173 CR03"/>
    <s v="Property"/>
    <s v="Integration"/>
    <s v="Not Started"/>
    <n v="80000"/>
    <s v="WI0211 IT03, WI0173 CR11/WI0174 CR00, WI0173 CR03"/>
    <m/>
    <m/>
    <s v="NONE"/>
    <s v="CA"/>
    <s v="CA"/>
    <b v="1"/>
    <s v="Integration_Sprint_20"/>
    <m/>
    <m/>
    <s v="Group 00"/>
    <s v="NONE"/>
    <s v="NONE"/>
    <b v="1"/>
    <m/>
    <m/>
    <s v="Unplanned"/>
    <s v="PAS10"/>
    <s v="PAS10"/>
    <d v="2016-08-05T12:00:00"/>
    <s v="Unplanned"/>
    <s v="Unplanned"/>
    <s v="Unplanned"/>
    <x v="1"/>
  </r>
  <r>
    <s v="PAS10"/>
    <n v="452307"/>
    <s v="S19 Kickoff"/>
    <s v="Story - Delta"/>
    <x v="0"/>
    <s v="P-INT-CLAIMS-CA"/>
    <x v="3"/>
    <n v="6"/>
    <n v="3"/>
    <s v="P-INT-CLAIMS-CA 25516: US CONV PUP 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s v="NONE"/>
    <s v="Integration - General"/>
    <s v="Conversion"/>
    <b v="1"/>
    <s v="conv"/>
    <n v="25516"/>
    <s v="Unplanned"/>
    <s v="Unplanned"/>
    <s v="PAS10"/>
    <d v="2016-06-27T12:00:00"/>
    <s v="PAS10"/>
    <s v="PAS10"/>
    <s v="Unplanned"/>
    <x v="0"/>
  </r>
  <r>
    <s v="PAS10"/>
    <n v="587158"/>
    <s v="S19 Kickoff"/>
    <s v="Story - Common Library"/>
    <x v="0"/>
    <s v="H-BND-ELGLOGH-CCL"/>
    <x v="0"/>
    <n v="4"/>
    <n v="2"/>
    <s v="H-BND-ELGLOGH-CCL 25836 : Determine Eligibility - Log Home v05 "/>
    <m/>
    <s v="Property"/>
    <s v="Program"/>
    <s v="Ready for IT Team Review"/>
    <n v="10000"/>
    <s v="UW46"/>
    <n v="593043"/>
    <m/>
    <s v="NONE"/>
    <s v="CCL"/>
    <s v="CCL"/>
    <b v="1"/>
    <s v="Exigen_Sprint_19_SZV"/>
    <m/>
    <m/>
    <s v="Group 03"/>
    <s v="Determine Eligibility"/>
    <s v="General"/>
    <b v="1"/>
    <m/>
    <n v="25836"/>
    <m/>
    <m/>
    <s v="PAS10"/>
    <d v="2016-06-27T12:00:00"/>
    <s v="PAS10"/>
    <s v="PAS10"/>
    <m/>
    <x v="0"/>
  </r>
  <r>
    <s v="PAS10"/>
    <n v="490382"/>
    <s v="S19 Kickoff"/>
    <s v="Story - Delta"/>
    <x v="0"/>
    <s v="H-CONV-SUP-CA"/>
    <x v="0"/>
    <n v="4"/>
    <n v="2"/>
    <s v="H-CONV-SUP-CA 25179:Suppress form Generation for conversion policies"/>
    <m/>
    <s v="Property"/>
    <s v="Program"/>
    <s v="Ready for IT Team Review"/>
    <n v="10000"/>
    <m/>
    <n v="593043"/>
    <m/>
    <s v="NONE"/>
    <s v="CA"/>
    <s v="CA"/>
    <b v="1"/>
    <s v="Exigen_Sprint_19_SZV"/>
    <m/>
    <m/>
    <s v="Group 04"/>
    <s v="Forms"/>
    <s v="Forms"/>
    <b v="1"/>
    <m/>
    <n v="25179"/>
    <s v="Unplanned"/>
    <s v="Unplanned"/>
    <s v="PAS10"/>
    <d v="2016-06-27T12:00:00"/>
    <s v="PAS10"/>
    <s v="PAS10"/>
    <s v="Unplanned"/>
    <x v="0"/>
  </r>
  <r>
    <s v="PAS10"/>
    <n v="557724"/>
    <s v="S19 Kickoff"/>
    <s v="Story - Delta"/>
    <x v="0"/>
    <s v="H-PRI-CAPPV-CA"/>
    <x v="0"/>
    <n v="1.5"/>
    <n v="2"/>
    <s v="H-PRI-CAPPV-CA 25377: Capture Property Value - HO4 v2"/>
    <m/>
    <s v="Property"/>
    <s v="Program"/>
    <s v="In IT Team Review"/>
    <n v="10000"/>
    <s v="CR F0128 "/>
    <n v="593043"/>
    <m/>
    <s v="NONE"/>
    <s v="CA"/>
    <s v="CA"/>
    <b v="1"/>
    <s v="Exigen_Sprint_19_DNK"/>
    <m/>
    <m/>
    <s v="Group 02"/>
    <s v="Capture Property Info"/>
    <s v="General"/>
    <b v="1"/>
    <m/>
    <n v="25377"/>
    <m/>
    <m/>
    <s v="PAS10"/>
    <d v="2016-06-27T12:00:00"/>
    <s v="PAS10"/>
    <s v="PAS10"/>
    <m/>
    <x v="0"/>
  </r>
  <r>
    <s v="PAS10"/>
    <n v="464784"/>
    <s v="S19 Kickoff"/>
    <s v="Story - Delta"/>
    <x v="1"/>
    <s v="C-CONV-SUP-CA"/>
    <x v="2"/>
    <n v="3"/>
    <n v="3"/>
    <s v="C-CONV-SUP-CA 27168: Suppress form Generation for conversion policies"/>
    <m/>
    <s v="Property"/>
    <s v="Program"/>
    <s v="Ready for IT Team Review"/>
    <n v="45000"/>
    <m/>
    <s v="566291, 596890"/>
    <m/>
    <s v="NONE"/>
    <s v="CA"/>
    <s v="CA"/>
    <b v="1"/>
    <s v="IE_Sprint_19_PHX-2"/>
    <s v="Blocked from QA"/>
    <m/>
    <s v="Group 04"/>
    <s v="Forms"/>
    <s v="Forms"/>
    <b v="1"/>
    <s v="conv"/>
    <n v="27168"/>
    <s v="Unplanned"/>
    <s v="Unplanned"/>
    <s v="PAS10"/>
    <d v="2016-06-27T12:00:00"/>
    <s v="PAS10"/>
    <s v="PAS10"/>
    <s v="Unplanned"/>
    <x v="0"/>
  </r>
  <r>
    <s v="PAS10"/>
    <n v="638581"/>
    <s v="S19 Kickoff"/>
    <s v="Story - Delta"/>
    <x v="1"/>
    <s v="P-REN-PRMCNV-CA"/>
    <x v="0"/>
    <n v="0.5"/>
    <n v="3"/>
    <s v="P-REN-PRMCNV-CA 27144: Premium Compare- Rules Failures Rules not Overridden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3"/>
    <s v="Capture Policy Info"/>
    <s v="Conversion"/>
    <b v="1"/>
    <m/>
    <n v="27144"/>
    <m/>
    <s v="Unplanned"/>
    <s v="PAS10"/>
    <d v="2016-06-27T12:00:00"/>
    <s v="PAS10"/>
    <s v="PAS10"/>
    <s v="Unplanned"/>
    <x v="0"/>
  </r>
  <r>
    <s v="PAS10"/>
    <n v="638580"/>
    <s v="S19 Kickoff"/>
    <s v="Story - Delta"/>
    <x v="1"/>
    <s v="P-INT-IMPTOOLCNV-CA"/>
    <x v="0"/>
    <n v="6"/>
    <n v="3"/>
    <s v="P-INT-IMPTOOLCNV-CA 27124: Import Tool CA FoxPro PUP Conversion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1"/>
    <s v="Integration - Renewal"/>
    <s v="Conversion"/>
    <b v="1"/>
    <m/>
    <n v="27124"/>
    <m/>
    <s v="Unplanned"/>
    <s v="PAS10"/>
    <d v="2016-06-27T12:00:00"/>
    <s v="PAS10"/>
    <s v="PAS10"/>
    <s v="Unplanned"/>
    <x v="0"/>
  </r>
  <r>
    <s v="PAS10"/>
    <n v="638583"/>
    <s v="S19 Kickoff"/>
    <s v="Story - Integration"/>
    <x v="1"/>
    <s v="P-INT-CRSRFRCNV-CA"/>
    <x v="0"/>
    <n v="4"/>
    <n v="3"/>
    <s v="P-INT-CRSRFRCNV-CA 27165: Send policy cross reference feed"/>
    <m/>
    <s v="Property"/>
    <s v="Integration"/>
    <s v="Completed"/>
    <n v="33000"/>
    <s v="WI0208 CR04"/>
    <n v="596890"/>
    <m/>
    <s v="NONE"/>
    <s v="CA"/>
    <s v="CA"/>
    <b v="1"/>
    <s v="Integration_Sprint_19"/>
    <m/>
    <m/>
    <s v="Group 00"/>
    <s v="Integration - General"/>
    <s v="Conversion"/>
    <b v="1"/>
    <m/>
    <n v="27165"/>
    <m/>
    <s v="Unplanned"/>
    <s v="PAS10"/>
    <d v="2016-06-27T12:00:00"/>
    <s v="PAS10"/>
    <s v="Unplanned"/>
    <s v="Unplanned"/>
    <x v="0"/>
  </r>
  <r>
    <s v="PAS10"/>
    <n v="638578"/>
    <s v="S19 Kickoff"/>
    <s v="Story - Delta"/>
    <x v="1"/>
    <s v="P-REN-VERSCNV-CA"/>
    <x v="0"/>
    <n v="0.5"/>
    <n v="2"/>
    <s v=" 638580 P-REN-VERSCNV-CA 27171: Create versions of converted policy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1"/>
    <m/>
    <n v="27171"/>
    <m/>
    <s v="Unplanned"/>
    <s v="PAS10"/>
    <d v="2016-06-27T12:00:00"/>
    <s v="PAS10"/>
    <s v="PAS10"/>
    <s v="Unplanned"/>
    <x v="0"/>
  </r>
  <r>
    <s v="PAS10"/>
    <n v="638579"/>
    <s v="S19 Kickoff"/>
    <s v="Story - Delta"/>
    <x v="1"/>
    <s v="P-REN-PRMCNV-CA"/>
    <x v="0"/>
    <n v="5.5"/>
    <n v="3"/>
    <s v="P-REN-PRMCNV-CA 27145: Premium Compare- Editing Limitations of Overridden Rul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1"/>
    <m/>
    <n v="27145"/>
    <m/>
    <s v="Unplanned"/>
    <s v="PAS10"/>
    <d v="2016-06-27T12:00:00"/>
    <s v="PAS10"/>
    <s v="PAS10"/>
    <s v="Unplanned"/>
    <x v="0"/>
  </r>
  <r>
    <s v="PAS10"/>
    <n v="656354"/>
    <s v="S20 Kickoff"/>
    <s v="Story - Integration"/>
    <x v="1"/>
    <m/>
    <x v="4"/>
    <n v="0"/>
    <n v="0"/>
    <s v="Changes in IVANS Agency Download (or CA NCNU download)"/>
    <m/>
    <s v="Property"/>
    <s v="Integration"/>
    <s v="Not Started"/>
    <n v="33000"/>
    <m/>
    <s v="566291, 596890"/>
    <m/>
    <s v="NONE"/>
    <s v="NONE"/>
    <s v="CA"/>
    <b v="1"/>
    <s v="Integration_Sprint_20"/>
    <m/>
    <m/>
    <s v="Group 04"/>
    <s v="NONE"/>
    <s v="NONE"/>
    <b v="1"/>
    <m/>
    <m/>
    <m/>
    <s v="PAS10"/>
    <s v="PAS10"/>
    <d v="2016-08-05T12:00:00"/>
    <m/>
    <m/>
    <m/>
    <x v="1"/>
  </r>
  <r>
    <s v="PAS10"/>
    <n v="656356"/>
    <s v="S20 Kickoff"/>
    <s v="Story - Integration"/>
    <x v="1"/>
    <m/>
    <x v="4"/>
    <n v="0"/>
    <n v="0"/>
    <s v="RetrievePropertyPolicyDetails SOA Service Changes for HDES and DP3 Conversion"/>
    <m/>
    <s v="Property"/>
    <s v="Integration"/>
    <s v="Not Started"/>
    <n v="33000"/>
    <m/>
    <s v="566291, 596890"/>
    <m/>
    <s v="NONE"/>
    <s v="NONE"/>
    <s v="CA"/>
    <b v="1"/>
    <s v="Integration_Sprint_20"/>
    <m/>
    <m/>
    <s v="Group 05"/>
    <s v="NONE"/>
    <s v="NONE"/>
    <b v="1"/>
    <m/>
    <m/>
    <m/>
    <s v="PAS10"/>
    <s v="PAS10"/>
    <d v="2016-08-05T12:00:00"/>
    <m/>
    <m/>
    <m/>
    <x v="1"/>
  </r>
  <r>
    <s v="PAS10"/>
    <n v="638576"/>
    <s v="S19 Kickoff"/>
    <s v="Story - Delta"/>
    <x v="1"/>
    <s v="P-INT-DATREFCNV-CA"/>
    <x v="2"/>
    <n v="1.5"/>
    <n v="3"/>
    <s v="P-INT-DATREFCNV-CA Renewal Data Refresh for Other active AAA Policy converted from legacy v2"/>
    <m/>
    <s v="Property"/>
    <s v="Program"/>
    <s v="Ready for IT Team Review"/>
    <n v="33000"/>
    <m/>
    <n v="596890"/>
    <m/>
    <s v="NONE"/>
    <s v="CA"/>
    <s v="CA"/>
    <b v="1"/>
    <s v="IE_Sprint_19_PHX-2"/>
    <s v="Blocked from QA"/>
    <m/>
    <s v="Group 03"/>
    <s v="Integration - General"/>
    <s v="Conversion"/>
    <b v="1"/>
    <m/>
    <n v="27208"/>
    <m/>
    <s v="Unplanned"/>
    <s v="PAS10"/>
    <d v="2016-06-27T12:00:00"/>
    <s v="PAS10"/>
    <s v="PAS10"/>
    <s v="Unplanned"/>
    <x v="0"/>
  </r>
  <r>
    <s v="PAS10"/>
    <n v="653677"/>
    <s v="S20 Kickoff"/>
    <s v="Story - Delta"/>
    <x v="1"/>
    <s v="H-REN-AUTOINF-CA"/>
    <x v="5"/>
    <n v="1"/>
    <n v="2"/>
    <s v="H-REN-AUTOINF-CA 25379: Apply Inflation Guard factors HO3 DP3 v3"/>
    <m/>
    <s v="Property"/>
    <s v="Program"/>
    <s v="Ready for IT Team Review"/>
    <n v="33000"/>
    <m/>
    <n v="566291"/>
    <m/>
    <s v="NONE"/>
    <s v="CA"/>
    <s v="CA"/>
    <b v="1"/>
    <s v="IE_Sprint_20_PHX-2"/>
    <m/>
    <m/>
    <s v="Group 01"/>
    <s v="Renewal"/>
    <s v="Renew Policy"/>
    <b v="1"/>
    <m/>
    <n v="25379"/>
    <m/>
    <m/>
    <s v="PAS10"/>
    <d v="2016-08-08T12:00:00"/>
    <s v="PAS10"/>
    <s v="PAS10"/>
    <m/>
    <x v="1"/>
  </r>
  <r>
    <s v="PAS10"/>
    <n v="638575"/>
    <s v="S19 Kickoff"/>
    <s v="Story - Delta"/>
    <x v="1"/>
    <s v="P-REN-CONV-OVRR67-CA"/>
    <x v="3"/>
    <n v="4"/>
    <n v="3"/>
    <s v="P-REN-CONV-CA-Override Rules at R-67"/>
    <s v="WI0208 IT06"/>
    <s v="Property"/>
    <s v="Program"/>
    <s v="Cancelled"/>
    <n v="33000"/>
    <s v="WI0208 IT06"/>
    <n v="596890"/>
    <m/>
    <s v="NONE"/>
    <s v="NONE"/>
    <s v="CA"/>
    <b v="1"/>
    <s v="IE_Sprint_19_PHX-2"/>
    <m/>
    <m/>
    <s v="Group 03"/>
    <s v="PUP - Renewal"/>
    <s v="Conversion"/>
    <b v="1"/>
    <m/>
    <n v="27197"/>
    <s v="PAS10"/>
    <s v="Unplanned"/>
    <s v="PAS10"/>
    <d v="2016-06-27T12:00:00"/>
    <s v="PAS10"/>
    <s v="PAS10"/>
    <s v="Unplanned"/>
    <x v="0"/>
  </r>
  <r>
    <s v="PAS10"/>
    <n v="636672"/>
    <s v="S19 Kickoff"/>
    <s v="Story - Delta"/>
    <x v="1"/>
    <s v="E-INT-EFFDTECNV-CA"/>
    <x v="0"/>
    <n v="0.5"/>
    <n v="2"/>
    <s v="E-INT-EFFDTECNV-CA 27209: Create CEA effective date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EA - Integration"/>
    <s v="Conversion"/>
    <b v="1"/>
    <m/>
    <n v="27209"/>
    <m/>
    <s v="Unplanned"/>
    <s v="PAS10"/>
    <d v="2016-06-27T12:00:00"/>
    <s v="PAS10"/>
    <s v="PAS10"/>
    <m/>
    <x v="0"/>
  </r>
  <r>
    <s v="PAS10"/>
    <n v="636670"/>
    <s v="S19 Kickoff"/>
    <s v="Story - Delta"/>
    <x v="1"/>
    <s v="E-INT-FDSISCNV-CA"/>
    <x v="3"/>
    <n v="0"/>
    <n v="3"/>
    <s v="E-INT-FDSISCNV-CA 27190: CEA-Feed from SIS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CEA - Integration"/>
    <s v="Conversion"/>
    <b v="1"/>
    <m/>
    <n v="27190"/>
    <s v="PAS10"/>
    <s v="Unplanned"/>
    <s v="PAS10"/>
    <d v="2016-06-27T12:00:00"/>
    <s v="PAS10"/>
    <s v="PAS10"/>
    <s v="Unplanned"/>
    <x v="0"/>
  </r>
  <r>
    <s v="PAS10"/>
    <n v="636671"/>
    <s v="S19 Kickoff"/>
    <s v="Story - Common Library"/>
    <x v="1"/>
    <s v="H-INT-AGENCY-CCL"/>
    <x v="5"/>
    <n v="2"/>
    <n v="2"/>
    <s v="H-INT-AGENCY-CCL 26647: Agency Info v4"/>
    <m/>
    <s v="Property"/>
    <s v="Program"/>
    <s v="Ready for IT Team Review"/>
    <n v="33000"/>
    <s v="WI0208 CR04"/>
    <n v="566291"/>
    <m/>
    <s v="NONE"/>
    <s v="NONE"/>
    <s v="CCL"/>
    <b v="1"/>
    <s v="IE_Sprint_20_PHX-2"/>
    <m/>
    <m/>
    <s v="Group 02"/>
    <s v="Integration - General"/>
    <s v="Other - Integration - General"/>
    <b v="1"/>
    <m/>
    <n v="26647"/>
    <s v="Unplanned"/>
    <s v="Unplanned"/>
    <s v="PAS10"/>
    <d v="2016-06-27T12:00:00"/>
    <s v="PAS10"/>
    <s v="PAS10"/>
    <s v="Unplanned"/>
    <x v="1"/>
  </r>
  <r>
    <s v="PAS10"/>
    <n v="636669"/>
    <s v="S19 Kickoff"/>
    <s v="Story - Integration"/>
    <x v="1"/>
    <s v="E-INT-XFDBCTCNV-CA"/>
    <x v="2"/>
    <n v="5"/>
    <n v="3"/>
    <s v="E-INT-XFDBCTCNV-CA 27170: Send renewal offer image to BCT for PAS10"/>
    <m/>
    <s v="Property"/>
    <s v="Integration"/>
    <s v="Completed"/>
    <n v="33000"/>
    <s v="WI0208 CR04"/>
    <n v="566291"/>
    <m/>
    <s v="NONE"/>
    <s v="CA"/>
    <s v="CA"/>
    <b v="1"/>
    <s v="Integration_Sprint_19"/>
    <s v="Blocked from QA"/>
    <m/>
    <s v="Group 02"/>
    <s v="CEA - Integration"/>
    <s v="Conversion"/>
    <b v="1"/>
    <m/>
    <n v="27170"/>
    <m/>
    <s v="Unplanned"/>
    <s v="PAS10"/>
    <d v="2016-06-27T12:00:00"/>
    <s v="PAS10"/>
    <s v="Unplanned"/>
    <s v="Unplanned"/>
    <x v="0"/>
  </r>
  <r>
    <s v="PAS10"/>
    <n v="636664"/>
    <s v="S19 Kickoff"/>
    <s v="Story - Delta"/>
    <x v="1"/>
    <s v="H-INT-VWRPTCNV-CA"/>
    <x v="0"/>
    <n v="1"/>
    <n v="2"/>
    <s v="H-INT-VWRPTCNV-CA 27135: Disable view report link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Integration - General"/>
    <s v="Conversion"/>
    <b v="1"/>
    <m/>
    <n v="27135"/>
    <m/>
    <s v="Unplanned"/>
    <s v="PAS10"/>
    <d v="2016-06-27T12:00:00"/>
    <s v="PAS10"/>
    <s v="PAS10"/>
    <s v="Unplanned"/>
    <x v="0"/>
  </r>
  <r>
    <s v="PAS10"/>
    <n v="636667"/>
    <s v="S19 Kickoff"/>
    <s v="Story - Delta"/>
    <x v="1"/>
    <s v="H-DOC-SUPENDCNV-CA"/>
    <x v="3"/>
    <n v="0"/>
    <n v="3"/>
    <s v="H-DOC-SUPENDCNV-CA 27140: Suppress endorsement form for conversion policies"/>
    <s v="WI0208 IT06"/>
    <s v="Property"/>
    <s v="Program"/>
    <s v="Ready for IT Team Review"/>
    <n v="33000"/>
    <s v="WI0208 IT06"/>
    <n v="566291"/>
    <m/>
    <s v="NONE"/>
    <s v="NONE"/>
    <s v="CA"/>
    <b v="1"/>
    <s v="IE_Sprint_19_PHX-2"/>
    <m/>
    <m/>
    <s v="Group 01"/>
    <s v="Forms - Endorsement"/>
    <s v="Forms"/>
    <b v="1"/>
    <m/>
    <n v="27140"/>
    <s v="PAS10"/>
    <s v="Unplanned"/>
    <s v="PAS10"/>
    <d v="2016-06-27T12:00:00"/>
    <s v="PAS10"/>
    <s v="PAS10"/>
    <s v="Unplanned"/>
    <x v="0"/>
  </r>
  <r>
    <s v="PAS10"/>
    <n v="636666"/>
    <s v="S19 Kickoff"/>
    <s v="Story - Delta"/>
    <x v="1"/>
    <s v="H-INT-APFEEDCNV-CA"/>
    <x v="0"/>
    <n v="1"/>
    <n v="3"/>
    <s v="636661H-INT-APFEEDCNV-CA 27141: Auto Pay Enrollment feed to PC v1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Integration - General"/>
    <s v="Conversion"/>
    <b v="1"/>
    <m/>
    <n v="27141"/>
    <m/>
    <s v="Unplanned"/>
    <s v="PAS10"/>
    <d v="2016-06-27T12:00:00"/>
    <s v="PAS10"/>
    <s v="PAS10"/>
    <s v="Unplanned"/>
    <x v="0"/>
  </r>
  <r>
    <s v="PAS10"/>
    <n v="636663"/>
    <s v="S19 Kickoff"/>
    <s v="Story - Integration"/>
    <x v="1"/>
    <s v="H-INT-CRSRFRCNV-CA"/>
    <x v="0"/>
    <n v="3"/>
    <n v="6"/>
    <s v="H-INT-CRSRFRCNV-CA 27133: Send policy cross reference feed to BCT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133"/>
    <m/>
    <s v="Unplanned"/>
    <s v="PAS10"/>
    <d v="2016-06-27T12:00:00"/>
    <s v="PAS10"/>
    <s v="Unplanned"/>
    <s v="Unplanned"/>
    <x v="0"/>
  </r>
  <r>
    <s v="PAS10"/>
    <n v="636662"/>
    <s v="S19 Kickoff"/>
    <s v="Story - Delta"/>
    <x v="1"/>
    <s v="H-BP-GLBILCNV-CA"/>
    <x v="0"/>
    <n v="1.5"/>
    <n v="2"/>
    <s v="H-BP-GLBILCNV-CA 27129: General Ledger - Billing Transaction v2"/>
    <m/>
    <s v="Property"/>
    <s v="Program"/>
    <s v="Ready for IT Team Review"/>
    <n v="33000"/>
    <s v="WI0208 CR04"/>
    <n v="566291"/>
    <m/>
    <s v="NONE"/>
    <s v="CA"/>
    <s v="CA"/>
    <b v="1"/>
    <s v="IE_Sprint_19_PHX-3"/>
    <m/>
    <m/>
    <s v="Group 03"/>
    <s v="Billing  and  Payment"/>
    <s v="Conversion"/>
    <b v="1"/>
    <m/>
    <n v="27129"/>
    <m/>
    <s v="Unplanned"/>
    <s v="PAS10"/>
    <d v="2016-06-27T12:00:00"/>
    <s v="PAS10"/>
    <s v="PAS10"/>
    <s v="Unplanned"/>
    <x v="0"/>
  </r>
  <r>
    <s v="PAS10"/>
    <n v="672989"/>
    <s v="S20 Kickoff"/>
    <s v="Story - Integration"/>
    <x v="1"/>
    <m/>
    <x v="5"/>
    <n v="0"/>
    <n v="0"/>
    <s v="CA HDES, PUP &amp; DP3 Conversions - Netpromoter Score changes"/>
    <m/>
    <s v="Property"/>
    <s v="Integration"/>
    <s v="Not Started"/>
    <n v="33000"/>
    <m/>
    <m/>
    <m/>
    <s v="NONE"/>
    <s v="NONE"/>
    <s v="CA"/>
    <b v="1"/>
    <s v="Integration_Sprint_20"/>
    <m/>
    <m/>
    <s v="NONE"/>
    <s v="NONE"/>
    <s v="NONE"/>
    <b v="1"/>
    <m/>
    <m/>
    <m/>
    <s v="PAS10"/>
    <s v="PAS10"/>
    <d v="2016-08-05T12:00:00"/>
    <m/>
    <m/>
    <m/>
    <x v="1"/>
  </r>
  <r>
    <s v="PAS10"/>
    <n v="636658"/>
    <s v="S19 Kickoff"/>
    <s v="Story - Delta"/>
    <x v="1"/>
    <s v="H-REN-PRMCNV-CA"/>
    <x v="0"/>
    <n v="3"/>
    <n v="3"/>
    <s v="638592H-REN-PRMCNV-CA 27110: Premium Compare- Editing Limitations of Overridden Rules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1"/>
    <m/>
    <n v="27110"/>
    <m/>
    <s v="Unplanned"/>
    <s v="PAS10"/>
    <d v="2016-06-27T12:00:00"/>
    <s v="PAS10"/>
    <s v="PAS10"/>
    <s v="Unplanned"/>
    <x v="0"/>
  </r>
  <r>
    <s v="PAS10"/>
    <n v="636657"/>
    <s v="S19 Kickoff"/>
    <s v="Story - Delta"/>
    <x v="1"/>
    <s v="H-INT-DATREFCNV-CA"/>
    <x v="2"/>
    <n v="1"/>
    <n v="3"/>
    <s v="H-INT-DATREFCNV-CA 27082: Renewal Data Refresh for Other active AAA Policy converted from SIS"/>
    <m/>
    <s v="Property"/>
    <s v="Program"/>
    <s v="Ready for IT Team Review"/>
    <n v="33000"/>
    <m/>
    <n v="566291"/>
    <m/>
    <s v="NONE"/>
    <s v="CA"/>
    <s v="CA"/>
    <b v="1"/>
    <s v="IE_Sprint_19_PHX-3"/>
    <s v="Blocked from QA"/>
    <m/>
    <s v="Group 01"/>
    <s v="Integration - General"/>
    <s v="Conversion"/>
    <b v="1"/>
    <m/>
    <n v="27082"/>
    <m/>
    <s v="Unplanned"/>
    <s v="PAS10"/>
    <d v="2016-06-27T12:00:00"/>
    <s v="PAS10"/>
    <s v="PAS10"/>
    <s v="Unplanned"/>
    <x v="0"/>
  </r>
  <r>
    <s v="PAS10"/>
    <n v="636656"/>
    <s v="S19 Kickoff"/>
    <s v="Story - Delta"/>
    <x v="1"/>
    <s v="H-REP-MEMREP-CA"/>
    <x v="1"/>
    <n v="2.5"/>
    <n v="3"/>
    <s v="H-REP-MEMREP-CA 27076: Order Membership Report v3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2"/>
    <s v="Integration - General"/>
    <s v="Conversion"/>
    <b v="1"/>
    <m/>
    <n v="27076"/>
    <m/>
    <s v="Unplanned"/>
    <s v="PAS10"/>
    <d v="2016-06-27T12:00:00"/>
    <s v="PAS10"/>
    <s v="PAS10"/>
    <s v="Unplanned"/>
    <x v="0"/>
  </r>
  <r>
    <s v="PAS10"/>
    <n v="636655"/>
    <s v="S19 Kickoff"/>
    <s v="Story - Delta"/>
    <x v="1"/>
    <s v="H-INT-GENREPCNV-CA"/>
    <x v="0"/>
    <n v="1"/>
    <n v="3"/>
    <s v="H-INT-GENREPCNV-CA 27080: Generate Debit Balance transfer error report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Integration - General"/>
    <s v="Conversion"/>
    <b v="1"/>
    <m/>
    <n v="27080"/>
    <m/>
    <s v="Unplanned"/>
    <s v="PAS10"/>
    <d v="2016-06-27T12:00:00"/>
    <s v="PAS10"/>
    <s v="PAS10"/>
    <s v="Unplanned"/>
    <x v="0"/>
  </r>
  <r>
    <s v="PAS10"/>
    <n v="477042"/>
    <s v="S20 Kickoff"/>
    <s v="Story - Integration"/>
    <x v="1"/>
    <n v="477042"/>
    <x v="4"/>
    <n v="0"/>
    <n v="0"/>
    <s v="CA SIS (DP3) Conversion Testing - BCT CEA Policy Updates"/>
    <s v="WI0211 IT04"/>
    <s v="Property"/>
    <s v="Integration"/>
    <s v="Not Started"/>
    <n v="80000"/>
    <s v="WI0211 IT04"/>
    <m/>
    <m/>
    <s v="NONE"/>
    <s v="CA"/>
    <s v="CA"/>
    <b v="1"/>
    <s v="Integration_Sprint_20"/>
    <m/>
    <m/>
    <s v="Group 03"/>
    <s v="NONE"/>
    <s v="NONE"/>
    <b v="1"/>
    <m/>
    <m/>
    <s v="Unplanned"/>
    <s v="Unplanned"/>
    <s v="PAS10"/>
    <d v="2016-08-05T12:00:00"/>
    <s v="PAS10"/>
    <s v="Unplanned"/>
    <s v="Unplanned"/>
    <x v="1"/>
  </r>
  <r>
    <s v="PAS10"/>
    <n v="636653"/>
    <s v="S19 Kickoff"/>
    <s v="Story - Delta"/>
    <x v="1"/>
    <s v="H-BP-BTCNV-CA"/>
    <x v="0"/>
    <n v="3"/>
    <n v="2"/>
    <s v="H-BP-BTCNV-CA 27075: Balance Transfer - Bill Generation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Integration - General"/>
    <s v="Conversion"/>
    <b v="1"/>
    <m/>
    <n v="27075"/>
    <m/>
    <s v="Unplanned"/>
    <s v="PAS10"/>
    <d v="2016-06-27T12:00:00"/>
    <s v="PAS10"/>
    <s v="PAS10"/>
    <s v="Unplanned"/>
    <x v="0"/>
  </r>
  <r>
    <s v="PAS10"/>
    <n v="638593"/>
    <s v="S19 Kickoff"/>
    <s v="Story - Delta"/>
    <x v="1"/>
    <s v="P-INT-APAYCNV-CA"/>
    <x v="0"/>
    <n v="1"/>
    <n v="3"/>
    <s v="P-INT-APAYCNV-CA 27207: Auto Pay Enrollment feed to PC for CA FoxPro PUP converted policies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3"/>
    <s v="General"/>
    <s v="Conversion"/>
    <b v="1"/>
    <m/>
    <n v="27207"/>
    <m/>
    <s v="Unplanned"/>
    <s v="PAS10"/>
    <d v="2016-06-27T12:00:00"/>
    <s v="PAS10"/>
    <s v="PAS10"/>
    <s v="Unplanned"/>
    <x v="0"/>
  </r>
  <r>
    <s v="PAS10"/>
    <n v="638596"/>
    <s v="S19 Kickoff"/>
    <s v="Story - Delta"/>
    <x v="1"/>
    <s v="P-GEN-ADNFLDCNV-CA"/>
    <x v="0"/>
    <n v="1.5"/>
    <n v="3"/>
    <s v="P-GEN-ADNFLDCNV-CA 27150: Additional fields to Genera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reate New Policy"/>
    <b v="1"/>
    <m/>
    <n v="27150"/>
    <m/>
    <s v="Unplanned"/>
    <s v="PAS10"/>
    <d v="2016-06-27T12:00:00"/>
    <s v="PAS10"/>
    <s v="PAS10"/>
    <s v="Unplanned"/>
    <x v="0"/>
  </r>
  <r>
    <s v="PAS10"/>
    <n v="636685"/>
    <s v="S19 Kickoff"/>
    <s v="Story - Delta"/>
    <x v="1"/>
    <s v="C-DOC-615153CNV-CA"/>
    <x v="2"/>
    <n v="3"/>
    <n v="3"/>
    <s v="C-DOC-615153CNV-CA 27115:Generate Renewal Offer Cover Letter form 61 5153"/>
    <m/>
    <s v="Property"/>
    <s v="Program"/>
    <s v="Ready for IT Team Review"/>
    <n v="33000"/>
    <s v="WI0208 CR04"/>
    <n v="566291"/>
    <m/>
    <s v="NONE"/>
    <s v="CA"/>
    <s v="CA"/>
    <b v="1"/>
    <s v="IE_Sprint_19_PHX-2"/>
    <s v="Blocked from QA"/>
    <m/>
    <s v="Group 04"/>
    <s v="Forms"/>
    <s v="Forms"/>
    <b v="1"/>
    <m/>
    <n v="27115"/>
    <m/>
    <s v="Unplanned"/>
    <s v="PAS10"/>
    <d v="2016-06-27T12:00:00"/>
    <s v="PAS10"/>
    <s v="PAS10"/>
    <s v="Unplanned"/>
    <x v="0"/>
  </r>
  <r>
    <s v="PAS10"/>
    <n v="638586"/>
    <s v="S19 Kickoff"/>
    <s v="Story - Delta"/>
    <x v="1"/>
    <s v="P-ACC-ALORUWCNV-CA"/>
    <x v="3"/>
    <n v="0"/>
    <n v="3"/>
    <s v="P-ACC-ALORUWCNV-CA 27201: Defining Authority Level to override UW Rules"/>
    <s v="WI0208 IT06"/>
    <s v="Property"/>
    <s v="Program"/>
    <s v="In Progress"/>
    <n v="33000"/>
    <s v="WI0208 IT06, WI0208 CR04"/>
    <n v="596890"/>
    <m/>
    <s v="NONE"/>
    <s v="CA"/>
    <s v="CA"/>
    <b v="1"/>
    <s v="IE_Sprint_19_PHX-2"/>
    <m/>
    <m/>
    <s v="Group 01"/>
    <s v="Access Management - PUP"/>
    <s v="Conversion"/>
    <b v="1"/>
    <m/>
    <n v="27201"/>
    <s v="PAS10"/>
    <s v="Unplanned"/>
    <s v="PAS10"/>
    <d v="2016-06-27T12:00:00"/>
    <s v="PAS10"/>
    <s v="PAS10"/>
    <s v="Unplanned"/>
    <x v="0"/>
  </r>
  <r>
    <s v="PAS10"/>
    <n v="638588"/>
    <s v="S19 Kickoff"/>
    <s v="Story - Delta"/>
    <x v="1"/>
    <s v="P-TSK-TASKCNV-CA"/>
    <x v="0"/>
    <n v="0"/>
    <n v="3"/>
    <s v="P-TSK-TASKCNV-CA 27180: Renewal Task Management"/>
    <m/>
    <s v="Property"/>
    <s v="Program"/>
    <s v="In IT Team Review"/>
    <n v="33000"/>
    <s v="WI0208 CR04"/>
    <n v="596890"/>
    <m/>
    <s v="NONE"/>
    <s v="CA"/>
    <s v="CA"/>
    <b v="1"/>
    <s v="IE_Sprint_19_PHX-2"/>
    <m/>
    <m/>
    <s v="Group 04"/>
    <s v="Integration - General"/>
    <s v="Conversion"/>
    <b v="1"/>
    <m/>
    <n v="27180"/>
    <m/>
    <s v="Unplanned"/>
    <s v="PAS10"/>
    <d v="2016-06-27T12:00:00"/>
    <s v="PAS10"/>
    <s v="PAS10"/>
    <s v="Unplanned"/>
    <x v="0"/>
  </r>
  <r>
    <s v="PAS10"/>
    <n v="463992"/>
    <s v="S19 Kickoff"/>
    <s v="Story - Delta"/>
    <x v="1"/>
    <s v="H-PQS-POLRNGCNV-CA"/>
    <x v="0"/>
    <n v="0"/>
    <n v="3"/>
    <s v="H-PQS-POLRNGCNV-CA 27095: Define Policy Number range and format for the SIS converted policies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Quote Policy"/>
    <b v="1"/>
    <m/>
    <n v="27095"/>
    <s v="Unplanned"/>
    <s v="Unplanned"/>
    <s v="PAS10"/>
    <d v="2016-06-27T12:00:00"/>
    <s v="PAS10"/>
    <s v="PAS10"/>
    <s v="Unplanned"/>
    <x v="0"/>
  </r>
  <r>
    <s v="PAS10"/>
    <n v="464782"/>
    <s v="S19 Kickoff"/>
    <s v="Story - Delta"/>
    <x v="1"/>
    <s v="H-REN-VERSCNV-CA"/>
    <x v="0"/>
    <n v="1"/>
    <n v="2"/>
    <s v="H-REN-VERSCNV-CA 27098: Create two versions of converted policy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1"/>
    <m/>
    <n v="27098"/>
    <s v="Unplanned"/>
    <s v="Unplanned"/>
    <s v="PAS10"/>
    <d v="2016-06-27T12:00:00"/>
    <s v="PAS10"/>
    <s v="PAS10"/>
    <s v="Unplanned"/>
    <x v="0"/>
  </r>
  <r>
    <s v="PAS10"/>
    <n v="464771"/>
    <s v="S19 Kickoff"/>
    <s v="Story - Delta"/>
    <x v="1"/>
    <s v="H-REN-PRMCNV-CA"/>
    <x v="0"/>
    <n v="1"/>
    <n v="3"/>
    <s v="H-REN-PRMCNV-CA 27108: Premium Compare- Rules Failures  Rules not Overridden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3"/>
    <s v="Capture Policy Info"/>
    <s v="Conversion"/>
    <b v="1"/>
    <m/>
    <n v="27108"/>
    <s v="Unplanned"/>
    <s v="Unplanned"/>
    <s v="PAS10"/>
    <d v="2016-06-27T12:00:00"/>
    <s v="PAS10"/>
    <s v="PAS10"/>
    <s v="Unplanned"/>
    <x v="0"/>
  </r>
  <r>
    <s v="PAS10"/>
    <n v="638574"/>
    <s v="S19 Kickoff"/>
    <s v="Story - Delta"/>
    <x v="1"/>
    <s v="P-REN-CONV-OVRDLOSS-CA"/>
    <x v="3"/>
    <n v="0"/>
    <n v="3"/>
    <s v="P-REN-CONV-OVRDLOSS-CA-Override Loss Rule"/>
    <s v="WI0208 IT06"/>
    <s v="Property"/>
    <s v="Program"/>
    <s v="In Clarification"/>
    <n v="33000"/>
    <s v="WI0208 IT06"/>
    <n v="596890"/>
    <m/>
    <s v="NONE"/>
    <s v="NONE"/>
    <s v="CA"/>
    <b v="1"/>
    <s v="IE_Sprint_19_PHX-2"/>
    <m/>
    <m/>
    <s v="Group 01"/>
    <s v="PUP - Renewal"/>
    <s v="Conversion"/>
    <b v="1"/>
    <m/>
    <n v="27195"/>
    <s v="PAS10"/>
    <s v="Unplanned"/>
    <s v="PAS10"/>
    <d v="2016-06-27T12:00:00"/>
    <s v="PAS10"/>
    <s v="PAS10"/>
    <s v="Unplanned"/>
    <x v="0"/>
  </r>
  <r>
    <s v="PAS10"/>
    <n v="636673"/>
    <s v="S19 Kickoff"/>
    <s v="Story - Delta"/>
    <x v="1"/>
    <s v="E-INT-PRFLHOCNV-CA"/>
    <x v="0"/>
    <n v="1"/>
    <n v="2"/>
    <s v="E-INT-PRFLHOCNV-CA 27227: CEA - Prefill HO policy details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CEA - Integration"/>
    <s v="Conversion"/>
    <b v="1"/>
    <m/>
    <n v="27227"/>
    <m/>
    <s v="Unplanned"/>
    <s v="PAS10"/>
    <d v="2016-06-27T12:00:00"/>
    <s v="PAS10"/>
    <s v="PAS10"/>
    <m/>
    <x v="0"/>
  </r>
  <r>
    <s v="PAS10"/>
    <n v="638573"/>
    <s v="S19 Kickoff"/>
    <s v="Story - Delta"/>
    <x v="1"/>
    <s v="P-REN-CONV-CRTRENIMG-CA"/>
    <x v="0"/>
    <n v="0"/>
    <n v="3"/>
    <s v="P-REN-CONV-CRTRENIMG-CA-Create Renewal Image at R-65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2"/>
    <s v="PUP - Renewal"/>
    <s v="Conversion"/>
    <b v="1"/>
    <m/>
    <n v="27193"/>
    <m/>
    <s v="Unplanned"/>
    <s v="PAS10"/>
    <d v="2016-06-27T12:00:00"/>
    <s v="PAS10"/>
    <s v="PAS10"/>
    <s v="Unplanned"/>
    <x v="0"/>
  </r>
  <r>
    <s v="PAS10"/>
    <n v="636674"/>
    <s v="S19 Kickoff"/>
    <s v="Story - Delta"/>
    <x v="1"/>
    <s v="E-INT-FDFBCTCNV-CA"/>
    <x v="2"/>
    <n v="1"/>
    <n v="2"/>
    <s v="E-INT-FDFBCTCNV-CA 27228: CEA - Feed from BCT v2"/>
    <m/>
    <s v="Property"/>
    <s v="Program"/>
    <s v="Ready for IT Team Review"/>
    <n v="33000"/>
    <s v="WI0208 CR04"/>
    <n v="566291"/>
    <m/>
    <s v="NONE"/>
    <s v="CA"/>
    <s v="CA"/>
    <b v="1"/>
    <s v="IE_Sprint_19_PHX-2"/>
    <s v="Blocked from QA"/>
    <m/>
    <s v="Group 04"/>
    <s v="CEA - Integration"/>
    <s v="Conversion"/>
    <b v="1"/>
    <m/>
    <n v="27228"/>
    <m/>
    <s v="Unplanned"/>
    <s v="PAS10"/>
    <d v="2016-06-27T12:00:00"/>
    <s v="PAS10"/>
    <s v="PAS10"/>
    <m/>
    <x v="0"/>
  </r>
  <r>
    <s v="PAS10"/>
    <n v="636668"/>
    <s v="S19 Kickoff"/>
    <s v="Story - Integration"/>
    <x v="1"/>
    <s v="E-INT-FDBCTCNV-CA"/>
    <x v="2"/>
    <n v="8"/>
    <n v="3"/>
    <s v="E-INT-FDBCTCNV-CA 27163: CEA - Feed to BCT"/>
    <m/>
    <s v="Property"/>
    <s v="Integration"/>
    <s v="Completed"/>
    <n v="33000"/>
    <s v="WI0208 CR04"/>
    <n v="566291"/>
    <m/>
    <s v="NONE"/>
    <s v="CA"/>
    <s v="CA"/>
    <b v="1"/>
    <s v="Integration_Sprint_19"/>
    <s v="Blocked from QA"/>
    <m/>
    <s v="Group 02"/>
    <s v="CEA - Integration"/>
    <s v="Conversion"/>
    <b v="1"/>
    <m/>
    <n v="27163"/>
    <m/>
    <s v="Unplanned"/>
    <s v="PAS10"/>
    <d v="2016-06-27T12:00:00"/>
    <s v="PAS10"/>
    <s v="Unplanned"/>
    <s v="Unplanned"/>
    <x v="0"/>
  </r>
  <r>
    <s v="PAS10"/>
    <n v="636665"/>
    <s v="S20 Kickoff"/>
    <s v="Story - Integration"/>
    <x v="1"/>
    <s v="H-INT-CCFEEDCNV-CA"/>
    <x v="6"/>
    <n v="0"/>
    <n v="0"/>
    <s v="H-INT-CCFEEDCNV-CA 27138: Current Carrier Feed – Mortgagee Bill v2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Group 02"/>
    <s v="General"/>
    <s v="Conversion"/>
    <b v="1"/>
    <m/>
    <n v="27138"/>
    <m/>
    <s v="Unplanned"/>
    <s v="PAS10"/>
    <d v="2016-08-05T12:00:00"/>
    <s v="PAS10"/>
    <s v="Unplanned"/>
    <s v="Unplanned"/>
    <x v="1"/>
  </r>
  <r>
    <s v="PAS10"/>
    <n v="636661"/>
    <s v="S19 Kickoff"/>
    <s v="Story - Delta"/>
    <x v="1"/>
    <s v="H-BP-BTAUTCNV-CA"/>
    <x v="0"/>
    <n v="2"/>
    <n v="3"/>
    <s v="H-BP-BTAUTCNV-CA 27127: Balance Transfer - Automatic(SIS)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3"/>
    <s v="Billing  and  Payment"/>
    <s v="Conversion"/>
    <b v="1"/>
    <m/>
    <n v="27127"/>
    <m/>
    <s v="Unplanned"/>
    <s v="PAS10"/>
    <d v="2016-06-27T12:00:00"/>
    <s v="PAS10"/>
    <s v="PAS10"/>
    <s v="Unplanned"/>
    <x v="0"/>
  </r>
  <r>
    <s v="PAS10"/>
    <n v="636659"/>
    <s v="S19 Kickoff"/>
    <s v="Story - Common Library"/>
    <x v="1"/>
    <s v="U-REP-ACCREPCNV-CCL"/>
    <x v="0"/>
    <n v="2.5"/>
    <n v="3"/>
    <s v="U-REP-ACCREPCNV-CCL 27113: Access Operational Reports for Converted Policies"/>
    <m/>
    <s v="Property"/>
    <s v="Program"/>
    <s v="Ready for IT Team Review"/>
    <n v="33000"/>
    <m/>
    <n v="566291"/>
    <m/>
    <s v="NONE"/>
    <s v="CCL"/>
    <s v="CCL"/>
    <b v="1"/>
    <s v="IE_Sprint_19_PHX-2"/>
    <m/>
    <m/>
    <s v="Group 02"/>
    <s v="Operational Report"/>
    <s v="Conversion"/>
    <b v="1"/>
    <m/>
    <n v="27113"/>
    <m/>
    <s v="Unplanned"/>
    <s v="PAS10"/>
    <d v="2016-06-27T12:00:00"/>
    <s v="PAS10"/>
    <s v="PAS10"/>
    <s v="Unplanned"/>
    <x v="0"/>
  </r>
  <r>
    <s v="PAS10"/>
    <n v="464770"/>
    <s v="S19 Kickoff"/>
    <s v="Story - Delta"/>
    <x v="1"/>
    <s v="H-GEN-ADNFLDCNV-CA"/>
    <x v="0"/>
    <n v="1"/>
    <n v="2"/>
    <s v="H-GEN-ADNFLDCNV-CA 27084: Additional fields to General Tab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reate New Policy"/>
    <b v="1"/>
    <m/>
    <n v="27084"/>
    <s v="Unplanned"/>
    <s v="Unplanned"/>
    <s v="PAS10"/>
    <d v="2016-06-27T12:00:00"/>
    <s v="PAS10"/>
    <s v="PAS10"/>
    <s v="Unplanned"/>
    <x v="0"/>
  </r>
  <r>
    <s v="PAS10"/>
    <n v="656355"/>
    <s v="S20 Kickoff"/>
    <s v="Story - Integration"/>
    <x v="1"/>
    <m/>
    <x v="4"/>
    <n v="0"/>
    <n v="0"/>
    <s v="First Notifications (Current Carrier feed to Lexis Nexus)"/>
    <m/>
    <s v="Property"/>
    <s v="Integration"/>
    <s v="Not Started"/>
    <n v="33000"/>
    <m/>
    <s v="566291, 596890"/>
    <m/>
    <s v="NONE"/>
    <s v="NONE"/>
    <s v="CA"/>
    <b v="1"/>
    <s v="Integration_Sprint_20"/>
    <m/>
    <m/>
    <s v="NONE"/>
    <s v="NONE"/>
    <s v="NONE"/>
    <b v="1"/>
    <m/>
    <m/>
    <m/>
    <s v="PAS10"/>
    <s v="PAS10"/>
    <d v="2016-08-05T12:00:00"/>
    <m/>
    <m/>
    <m/>
    <x v="1"/>
  </r>
  <r>
    <s v="PAS10"/>
    <n v="636652"/>
    <s v="S19 Kickoff"/>
    <s v="Story - Integration"/>
    <x v="1"/>
    <s v="H-INT-POLFDCNV-CA"/>
    <x v="0"/>
    <n v="5"/>
    <n v="3"/>
    <s v="1H-INT-POLFDCNV-CA 27073: Send policy status feed to SIS for PAS10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073"/>
    <m/>
    <s v="Unplanned"/>
    <s v="PAS10"/>
    <d v="2016-06-27T12:00:00"/>
    <s v="PAS10"/>
    <s v="Unplanned"/>
    <s v="Unplanned"/>
    <x v="0"/>
  </r>
  <r>
    <s v="PAS10"/>
    <n v="636654"/>
    <s v="S19 Kickoff"/>
    <s v="Story - Delta"/>
    <x v="1"/>
    <s v="H-BP-DBTFRCNV-CA"/>
    <x v="3"/>
    <n v="0"/>
    <n v="2"/>
    <s v="H-BP-DBTFRCNV-CA 27078: Debit Transfer Write Off - Automated(SIS)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Integration - General"/>
    <s v="Conversion"/>
    <b v="1"/>
    <m/>
    <n v="27078"/>
    <s v="PAS10"/>
    <s v="Unplanned"/>
    <s v="PAS10"/>
    <d v="2016-06-27T12:00:00"/>
    <s v="PAS10"/>
    <s v="PAS10"/>
    <s v="Unplanned"/>
    <x v="0"/>
  </r>
  <r>
    <s v="PAS10"/>
    <n v="638595"/>
    <s v="S19 Kickoff"/>
    <s v="Story - Delta"/>
    <x v="1"/>
    <s v="P-RWR-CHKDUPCNV-CA"/>
    <x v="0"/>
    <n v="0.5"/>
    <n v="3"/>
    <s v="P-RWR-CHKDUPCNV-CA 27186: Rewrite converted policy-Check for policy number duplicat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Rewrite Policy"/>
    <b v="1"/>
    <m/>
    <n v="27186"/>
    <m/>
    <s v="Unplanned"/>
    <s v="PAS10"/>
    <d v="2016-06-27T12:00:00"/>
    <s v="PAS10"/>
    <s v="PAS10"/>
    <s v="Unplanned"/>
    <x v="0"/>
  </r>
  <r>
    <s v="PAS10"/>
    <n v="638592"/>
    <s v="S19 Kickoff"/>
    <s v="Story - Delta"/>
    <x v="1"/>
    <s v="P-PRF-DISPRFCNV-CA"/>
    <x v="0"/>
    <n v="0.5"/>
    <n v="3"/>
    <s v="P-PRF-DISPRFCNV-CA 27200: Display Prefil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Prefill Data"/>
    <s v="NONE"/>
    <b v="1"/>
    <m/>
    <n v="27200"/>
    <m/>
    <s v="Unplanned"/>
    <s v="PAS10"/>
    <d v="2016-06-27T12:00:00"/>
    <s v="PAS10"/>
    <s v="PAS10"/>
    <s v="Unplanned"/>
    <x v="0"/>
  </r>
  <r>
    <s v="PAS10"/>
    <n v="636651"/>
    <s v="S19 Kickoff"/>
    <s v="Story - Integration"/>
    <x v="1"/>
    <s v="H-INT-BTFDCNV-CA"/>
    <x v="0"/>
    <n v="3"/>
    <n v="8"/>
    <s v="H-INT-BTFDCNV-CA 27071: Debit balance transfer feed from SIS for PAS10 covering DP3 policies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071"/>
    <m/>
    <s v="Unplanned"/>
    <s v="PAS10"/>
    <d v="2016-06-27T12:00:00"/>
    <s v="PAS10"/>
    <s v="Unplanned"/>
    <s v="Unplanned"/>
    <x v="0"/>
  </r>
  <r>
    <s v="PAS10"/>
    <n v="638589"/>
    <s v="S19 Kickoff"/>
    <s v="Story - Delta"/>
    <x v="1"/>
    <s v="P-INT-PRFL-CA"/>
    <x v="0"/>
    <n v="2"/>
    <n v="3"/>
    <s v="P-INT-PRFL-CA 27238: Prefill behavior and Other rules v3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Conversion"/>
    <b v="1"/>
    <m/>
    <n v="27238"/>
    <m/>
    <s v="Unplanned"/>
    <s v="PAS10"/>
    <d v="2016-06-27T12:00:00"/>
    <s v="PAS10"/>
    <s v="PAS10"/>
    <s v="Unplanned"/>
    <x v="0"/>
  </r>
  <r>
    <s v="PAS10"/>
    <n v="638591"/>
    <s v="S19 Kickoff"/>
    <s v="Story - Delta"/>
    <x v="1"/>
    <s v="P-INT-PREFILL-CA"/>
    <x v="3"/>
    <n v="0"/>
    <n v="3"/>
    <s v="P-INT-PREFILL-CA 25202: PUP Order Prefill v5"/>
    <s v="WI0208 IT06"/>
    <s v="Property"/>
    <s v="Program"/>
    <s v="Ready for IT Team Review"/>
    <n v="33000"/>
    <s v="WI0208 IT06, WI0208 CR04"/>
    <n v="596890"/>
    <m/>
    <s v="NONE"/>
    <s v="CA"/>
    <s v="CA"/>
    <b v="1"/>
    <s v="IE_Sprint_19_PHX-2"/>
    <m/>
    <m/>
    <s v="Group 01"/>
    <s v="Prefill Data"/>
    <s v="NONE"/>
    <b v="1"/>
    <m/>
    <n v="25202"/>
    <s v="PAS10"/>
    <s v="Unplanned"/>
    <s v="PAS10"/>
    <d v="2016-06-27T12:00:00"/>
    <s v="PAS10"/>
    <s v="PAS10"/>
    <m/>
    <x v="0"/>
  </r>
  <r>
    <s v="PAS10"/>
    <n v="651778"/>
    <s v="S20 Kickoff"/>
    <s v="Story - Delta"/>
    <x v="2"/>
    <s v="A-INT-LOSHIS-CA-03"/>
    <x v="7"/>
    <n v="8"/>
    <n v="2"/>
    <s v="A-INT-LOSHIS-CA-03 27297: US CA Order Report- Order Loss History Report v3"/>
    <m/>
    <s v="Auto"/>
    <s v="Program"/>
    <s v="TA Updates Required"/>
    <n v="34000"/>
    <m/>
    <s v="620428, 620434, 620427"/>
    <m/>
    <s v="NONE"/>
    <s v="CA"/>
    <s v="CA"/>
    <b v="1"/>
    <s v="IE_Sprint_20_PHX-2"/>
    <m/>
    <m/>
    <s v="Group 03"/>
    <s v="NONE"/>
    <s v="NONE"/>
    <b v="1"/>
    <s v="tdt"/>
    <n v="27297"/>
    <m/>
    <s v="PAS10"/>
    <s v="PAS10"/>
    <d v="2016-08-08T12:00:00"/>
    <m/>
    <s v="Unplanned"/>
    <s v="Unplanned"/>
    <x v="1"/>
  </r>
  <r>
    <s v="PAS10"/>
    <n v="649934"/>
    <s v="S20 Kickoff"/>
    <s v="Story - Common Library"/>
    <x v="2"/>
    <s v="040-501CCL"/>
    <x v="7"/>
    <n v="15"/>
    <n v="3.5"/>
    <s v="040-501CCL MVR Order Re-order Cache Rule"/>
    <m/>
    <s v="Auto"/>
    <s v="Program"/>
    <s v="Ready for IT Team Review"/>
    <n v="34000"/>
    <m/>
    <n v="620432"/>
    <m/>
    <s v="NONE"/>
    <s v="CCL"/>
    <s v="CCL"/>
    <b v="1"/>
    <s v="IE_Sprint_20_PHX-3"/>
    <m/>
    <m/>
    <s v="Group 04"/>
    <s v="NONE"/>
    <s v="NONE"/>
    <b v="1"/>
    <m/>
    <m/>
    <m/>
    <s v="PAS10"/>
    <s v="PAS10"/>
    <d v="2016-08-08T12:00:00"/>
    <s v="Unplanned"/>
    <s v="Unplanned"/>
    <s v="Unplanned"/>
    <x v="1"/>
  </r>
  <r>
    <s v="PAS10"/>
    <n v="650312"/>
    <s v="S20 Kickoff"/>
    <s v="Story - Delta"/>
    <x v="2"/>
    <s v="A-REP-INTCLMS-CA"/>
    <x v="7"/>
    <n v="8"/>
    <n v="2"/>
    <s v="A-REP-INTCLMS-CA Internal Claims"/>
    <m/>
    <s v="Auto"/>
    <s v="Program"/>
    <s v="Ready for IT Team Review"/>
    <n v="34000"/>
    <m/>
    <n v="620434"/>
    <m/>
    <s v="NONE"/>
    <s v="CA"/>
    <s v="CA"/>
    <b v="1"/>
    <s v="IE_Sprint_20_PHX-2"/>
    <m/>
    <m/>
    <s v="Group 03"/>
    <s v="NONE"/>
    <s v="NONE"/>
    <b v="1"/>
    <m/>
    <n v="27303"/>
    <m/>
    <s v="PAS10"/>
    <s v="PAS10"/>
    <d v="2016-08-08T12:00:00"/>
    <s v="Unplanned"/>
    <s v="Unplanned"/>
    <s v="Unplanned"/>
    <x v="1"/>
  </r>
  <r>
    <s v="PAS10"/>
    <n v="650315"/>
    <s v="S20 Kickoff"/>
    <s v="Story - Delta"/>
    <x v="2"/>
    <s v="AU-RAT-INCDNT-CA-02"/>
    <x v="7"/>
    <n v="4"/>
    <n v="2"/>
    <s v="27397:AU-RAT-INCDNT-CA-02 US CA Charge only single highest point incident"/>
    <m/>
    <s v="Auto"/>
    <s v="Program"/>
    <s v="Ready for IT Team Review"/>
    <n v="34000"/>
    <m/>
    <n v="620426"/>
    <m/>
    <s v="NONE"/>
    <s v="CA"/>
    <s v="CA"/>
    <b v="1"/>
    <s v="IE_Sprint_20_PHX-1"/>
    <m/>
    <m/>
    <s v="Group 04"/>
    <s v="NONE"/>
    <s v="NONE"/>
    <b v="1"/>
    <m/>
    <n v="27397"/>
    <m/>
    <s v="PAS10"/>
    <s v="PAS10"/>
    <d v="2016-08-08T12:00:00"/>
    <m/>
    <m/>
    <m/>
    <x v="1"/>
  </r>
  <r>
    <s v="PAS10"/>
    <n v="651785"/>
    <s v="S20 Kickoff"/>
    <s v="Story - Common Library"/>
    <x v="2"/>
    <s v="090-130CL-02"/>
    <x v="8"/>
    <n v="3"/>
    <n v="2"/>
    <s v="090-130CL-02 Insurance Incident Waiver-New Business"/>
    <m/>
    <s v="Auto"/>
    <s v="Program"/>
    <s v="Ready for IT Team Review"/>
    <n v="34000"/>
    <m/>
    <n v="620426"/>
    <m/>
    <s v="NONE"/>
    <s v="CL"/>
    <s v="CL"/>
    <b v="1"/>
    <s v="IE_Sprint_20_PHX-1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80"/>
    <s v="S20 Kickoff"/>
    <s v="Story - Delta"/>
    <x v="2"/>
    <s v="A-REP-DEFINCDNT-CA-04"/>
    <x v="7"/>
    <n v="6"/>
    <n v="2"/>
    <s v="A-REP-DEFINCDNT-CAC-04 Define Incident v4"/>
    <m/>
    <s v="Auto"/>
    <s v="Program"/>
    <s v="Ready for IT Team Review"/>
    <n v="34000"/>
    <m/>
    <n v="620429620427"/>
    <m/>
    <s v="NONE"/>
    <s v="NONE"/>
    <s v="CL"/>
    <b v="1"/>
    <s v="IE_Sprint_20_PHX-1"/>
    <m/>
    <m/>
    <s v="Group 02"/>
    <s v="NONE"/>
    <s v="NONE"/>
    <b v="1"/>
    <s v="arif"/>
    <n v="27387"/>
    <m/>
    <s v="PAS10"/>
    <s v="PAS10"/>
    <d v="2016-08-08T12:00:00"/>
    <m/>
    <m/>
    <m/>
    <x v="1"/>
  </r>
  <r>
    <s v="PAS10"/>
    <n v="651783"/>
    <s v="S20 Kickoff"/>
    <s v="Story - Delta"/>
    <x v="2"/>
    <s v="090-134NJ-03"/>
    <x v="8"/>
    <n v="0.5"/>
    <n v="2"/>
    <s v="090-134NJ-03 Speeding/Minor Violation Waiver - Endorsement"/>
    <m/>
    <s v="Auto"/>
    <s v="Program"/>
    <s v="Ready for IT Team Review"/>
    <n v="34000"/>
    <m/>
    <n v="620426"/>
    <m/>
    <s v="NONE"/>
    <s v="NJ"/>
    <s v="NJ"/>
    <b v="1"/>
    <s v="IE_Sprint_20_PHX-1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76"/>
    <s v="S20 Kickoff"/>
    <s v="Story - Delta"/>
    <x v="2"/>
    <s v="A-REN-AUTOREN-CA-03"/>
    <x v="8"/>
    <n v="2"/>
    <n v="2"/>
    <s v="A-REN-AUTOREN-CA-03 27295: Manage Automated Renewal- R-81 to R-35"/>
    <m/>
    <s v="Auto"/>
    <s v="Program"/>
    <s v="Ready for IT Team Review"/>
    <n v="34000"/>
    <m/>
    <s v="620430, 620435"/>
    <m/>
    <s v="NONE"/>
    <s v="CA"/>
    <s v="CA"/>
    <b v="1"/>
    <s v="IE_Sprint_20_PHX-3"/>
    <m/>
    <m/>
    <s v="Group 03"/>
    <s v="NONE"/>
    <s v="NONE"/>
    <b v="1"/>
    <s v="arif"/>
    <n v="27295"/>
    <m/>
    <s v="PAS10"/>
    <s v="PAS10"/>
    <d v="2016-08-08T12:00:00"/>
    <m/>
    <s v="Unplanned"/>
    <s v="Unplanned"/>
    <x v="1"/>
  </r>
  <r>
    <s v="PAS10"/>
    <n v="650321"/>
    <s v="S20 Kickoff"/>
    <s v="Story - Delta"/>
    <x v="2"/>
    <s v="A-INT-RECREP-CA-02"/>
    <x v="7"/>
    <n v="4"/>
    <n v="2"/>
    <s v="A-INT-RECREP-CA 27404: Ability to reconcile reports received from third parties and external interfaces on new business v2"/>
    <m/>
    <s v="Auto"/>
    <s v="Program"/>
    <s v="Ready for IT Team Review"/>
    <n v="34000"/>
    <m/>
    <s v="620434, 620427, 620429, 620426"/>
    <m/>
    <s v="NONE"/>
    <s v="CA"/>
    <s v="CA"/>
    <b v="1"/>
    <s v="IE_Sprint_20_PHX-2"/>
    <m/>
    <m/>
    <s v="Group 04"/>
    <s v="NONE"/>
    <s v="NONE"/>
    <b v="1"/>
    <s v="tdt"/>
    <n v="27404"/>
    <m/>
    <s v="PAS10"/>
    <s v="PAS10"/>
    <d v="2016-08-08T12:00:00"/>
    <m/>
    <m/>
    <m/>
    <x v="1"/>
  </r>
  <r>
    <s v="PAS10"/>
    <n v="651798"/>
    <s v="S20 Kickoff"/>
    <s v="Story - Common Library"/>
    <x v="2"/>
    <s v="180-040CL-04"/>
    <x v="8"/>
    <n v="0.5"/>
    <n v="2"/>
    <s v="180-040CL-04 Endorsement UW rules - Driver V4.0"/>
    <m/>
    <s v="Auto"/>
    <s v="Program"/>
    <s v="Ready for IT Team Review"/>
    <n v="34000"/>
    <m/>
    <n v="620436620437"/>
    <m/>
    <s v="NONE"/>
    <s v="CL"/>
    <s v="CL"/>
    <b v="1"/>
    <s v="IE_Sprint_20_PHX-3"/>
    <m/>
    <m/>
    <s v="Group 03"/>
    <s v="NONE"/>
    <s v="NONE"/>
    <b v="1"/>
    <m/>
    <m/>
    <m/>
    <s v="PAS10"/>
    <s v="PAS10"/>
    <d v="2016-08-08T12:00:00"/>
    <m/>
    <m/>
    <m/>
    <x v="1"/>
  </r>
  <r>
    <s v="PAS10"/>
    <n v="649936"/>
    <s v="S20 Kickoff"/>
    <s v="Story - Delta"/>
    <x v="2"/>
    <s v="040-502CCL"/>
    <x v="7"/>
    <n v="4"/>
    <n v="3.5"/>
    <s v="040-502CCL MVR Bypass Cache Order"/>
    <m/>
    <s v="Auto"/>
    <s v="Program"/>
    <s v="Clarified"/>
    <n v="34000"/>
    <m/>
    <n v="620432"/>
    <m/>
    <s v="NONE"/>
    <s v="CCL"/>
    <s v="CCL"/>
    <b v="1"/>
    <s v="IE_Sprint_20_PHX-2"/>
    <m/>
    <m/>
    <s v="Group 04"/>
    <s v="NONE"/>
    <s v="NONE"/>
    <b v="1"/>
    <m/>
    <m/>
    <m/>
    <s v="PAS10"/>
    <s v="PAS10"/>
    <d v="2016-08-08T12:00:00"/>
    <m/>
    <s v="Unplanned"/>
    <s v="Unplanned"/>
    <x v="1"/>
  </r>
  <r>
    <s v="PAS10"/>
    <n v="651710"/>
    <s v="S20 Kickoff"/>
    <s v="Story - Common Library"/>
    <x v="2"/>
    <s v="140-015CCL-01  "/>
    <x v="7"/>
    <n v="5"/>
    <n v="3.5"/>
    <s v="140-015CCL Additional Activities to Track in BAM Reports"/>
    <m/>
    <s v="Auto"/>
    <s v="Program"/>
    <s v="Ready for IT Team Review"/>
    <n v="34000"/>
    <m/>
    <n v="620429"/>
    <m/>
    <s v="NONE"/>
    <s v="CCL"/>
    <s v="CCL"/>
    <b v="1"/>
    <s v="IE_Sprint_20_PHX-1"/>
    <m/>
    <m/>
    <s v="Group 04"/>
    <s v="NONE"/>
    <s v="NONE"/>
    <b v="1"/>
    <m/>
    <m/>
    <m/>
    <s v="PAS10"/>
    <s v="PAS10"/>
    <d v="2016-08-08T12:00:00"/>
    <m/>
    <m/>
    <m/>
    <x v="1"/>
  </r>
  <r>
    <s v="PAS10"/>
    <n v="649937"/>
    <s v="S20 Kickoff"/>
    <s v="Story - Delta"/>
    <x v="2"/>
    <s v="C-AM-MNGPRV-CL"/>
    <x v="5"/>
    <n v="1"/>
    <n v="3.5"/>
    <s v="C-AM-MNGPRV-CL 25735 Manage Privilege"/>
    <m/>
    <s v="Auto"/>
    <s v="Program"/>
    <s v="Ready for IT Team Review"/>
    <n v="34000"/>
    <m/>
    <s v="620427, 620428, 620429, 620432, 620434, 620435"/>
    <m/>
    <s v="NONE"/>
    <s v="NONE"/>
    <s v="CL"/>
    <b v="1"/>
    <s v="IE_Sprint_20_PHX-2"/>
    <m/>
    <m/>
    <s v="Group 01"/>
    <s v="NONE"/>
    <s v="NONE"/>
    <b v="1"/>
    <s v="tdt"/>
    <n v="25735"/>
    <m/>
    <s v="PAS10"/>
    <s v="PAS10"/>
    <d v="2016-08-08T12:00:00"/>
    <s v="Unplanned"/>
    <s v="PAS10"/>
    <m/>
    <x v="1"/>
  </r>
  <r>
    <s v="PAS10"/>
    <n v="651712"/>
    <s v="S20 Kickoff"/>
    <s v="Story - Common Library"/>
    <x v="2"/>
    <s v="REP-ORDRONLINECLMS-CCL"/>
    <x v="7"/>
    <n v="11"/>
    <n v="3.5"/>
    <s v="A-REP-ORDRONLINECLMS-CCL Order Online Claims"/>
    <m/>
    <s v="Auto"/>
    <s v="Program"/>
    <s v="In BA Review"/>
    <n v="34000"/>
    <m/>
    <n v="620434"/>
    <m/>
    <s v="NONE"/>
    <s v="NONE"/>
    <s v="CCL"/>
    <b v="1"/>
    <s v="IE_Sprint_20_PHX-2"/>
    <m/>
    <m/>
    <s v="Group 02"/>
    <s v="NONE"/>
    <s v="NONE"/>
    <b v="1"/>
    <m/>
    <n v="27377"/>
    <m/>
    <s v="PAS10"/>
    <s v="PAS10"/>
    <d v="2016-08-08T12:00:00"/>
    <m/>
    <m/>
    <m/>
    <x v="1"/>
  </r>
  <r>
    <s v="PAS10"/>
    <n v="651714"/>
    <s v="S20 Kickoff"/>
    <s v="Story - Common Library"/>
    <x v="2"/>
    <s v="090-080CL-06"/>
    <x v="4"/>
    <n v="18"/>
    <n v="2"/>
    <s v="090-080CL-06 Underwriting Rules-NB rules - trigger - driver V6.0"/>
    <m/>
    <s v="Auto"/>
    <s v="Program"/>
    <s v="Ready for IT Team Review"/>
    <n v="34000"/>
    <m/>
    <s v="620436, 620437"/>
    <m/>
    <s v="NONE"/>
    <s v="CL"/>
    <s v="CL"/>
    <b v="1"/>
    <s v="IE_Sprint_20_PHX-3"/>
    <m/>
    <m/>
    <s v="Group 04"/>
    <s v="NONE"/>
    <s v="NONE"/>
    <b v="1"/>
    <m/>
    <m/>
    <m/>
    <s v="PAS10"/>
    <s v="PAS10"/>
    <d v="2016-08-08T12:00:00"/>
    <m/>
    <s v="Unplanned"/>
    <s v="Unplanned"/>
    <x v="1"/>
  </r>
  <r>
    <s v="PAS10"/>
    <n v="651717"/>
    <s v="S20 Kickoff"/>
    <s v="Story - Common Library"/>
    <x v="2"/>
    <s v="030-144CL-07"/>
    <x v="7"/>
    <n v="19"/>
    <n v="2"/>
    <s v="030-144CL-07 - Driver Page - Business Rules - Violation/Claims section"/>
    <m/>
    <s v="Auto"/>
    <s v="Program"/>
    <s v="Ready for IT Team Review"/>
    <n v="34000"/>
    <m/>
    <s v="620426, 620427, 620429"/>
    <m/>
    <s v="NONE"/>
    <s v="NONE"/>
    <s v="CL"/>
    <b v="1"/>
    <s v="IE_Sprint_20_PHX-1"/>
    <m/>
    <m/>
    <s v="Group 04"/>
    <s v="NONE"/>
    <s v="NONE"/>
    <b v="1"/>
    <s v="arif"/>
    <m/>
    <m/>
    <s v="PAS10"/>
    <s v="PAS10"/>
    <d v="2016-08-08T12:00:00"/>
    <m/>
    <m/>
    <m/>
    <x v="1"/>
  </r>
  <r>
    <s v="PAS10"/>
    <n v="651719"/>
    <s v="S20 Kickoff"/>
    <s v="Story - Delta"/>
    <x v="2"/>
    <s v="040-122CL-04"/>
    <x v="7"/>
    <n v="4"/>
    <n v="3.5"/>
    <s v="040-122CL-04 Renewal – Automated MVR order and reconciliation at Renewal"/>
    <m/>
    <s v="Auto"/>
    <s v="Program"/>
    <s v="Ready for IT Team Review"/>
    <n v="34000"/>
    <m/>
    <n v="620427"/>
    <m/>
    <s v="NONE"/>
    <s v="NONE"/>
    <s v="CL"/>
    <b v="1"/>
    <s v="IE_Sprint_20_PHX-2"/>
    <m/>
    <m/>
    <s v="Group 04"/>
    <s v="NONE"/>
    <s v="NONE"/>
    <b v="1"/>
    <m/>
    <m/>
    <m/>
    <s v="PAS10"/>
    <s v="PAS10"/>
    <d v="2016-08-08T12:00:00"/>
    <m/>
    <m/>
    <m/>
    <x v="1"/>
  </r>
  <r>
    <s v="PAS10"/>
    <n v="651723"/>
    <s v="S20 Kickoff"/>
    <s v="Story - Common Library"/>
    <x v="2"/>
    <s v="070-205CCL-05"/>
    <x v="7"/>
    <n v="3.5"/>
    <n v="2"/>
    <s v="070-205CCL-05 Bind Info Page - Business rules - Document Delivery information and the Purchase button"/>
    <m/>
    <s v="Auto"/>
    <s v="Program"/>
    <s v="Ready for IT Team Review"/>
    <n v="34000"/>
    <m/>
    <n v="620428"/>
    <m/>
    <s v="NONE"/>
    <s v="CCL"/>
    <s v="CCL"/>
    <b v="1"/>
    <s v="IE_Sprint_20_PHX-3"/>
    <m/>
    <m/>
    <s v="Group 04"/>
    <s v="NONE"/>
    <s v="NONE"/>
    <b v="1"/>
    <m/>
    <m/>
    <m/>
    <s v="PAS10"/>
    <s v="PAS10"/>
    <d v="2016-08-08T12:00:00"/>
    <m/>
    <s v="Unplanned"/>
    <s v="Unplanned"/>
    <x v="1"/>
  </r>
  <r>
    <s v="PAS10"/>
    <n v="651722"/>
    <s v="S20 Kickoff"/>
    <s v="Story - Delta"/>
    <x v="2"/>
    <s v="070-201CL-10"/>
    <x v="7"/>
    <n v="2"/>
    <n v="2"/>
    <s v="070-201CL-10 Bind Info Page - Field Validation - Vehicle and Driver Reports Information"/>
    <m/>
    <s v="Auto"/>
    <s v="Program"/>
    <s v="Ready for IT Team Review"/>
    <n v="34000"/>
    <m/>
    <s v="620426, 620428"/>
    <m/>
    <s v="NONE"/>
    <s v="CL"/>
    <s v="CL"/>
    <b v="1"/>
    <s v="IE_Sprint_20_PHX-1"/>
    <m/>
    <m/>
    <s v="Group 05"/>
    <s v="NONE"/>
    <s v="NONE"/>
    <b v="1"/>
    <s v="arif"/>
    <m/>
    <m/>
    <s v="PAS10"/>
    <s v="PAS10"/>
    <d v="2016-08-08T12:00:00"/>
    <m/>
    <m/>
    <m/>
    <x v="1"/>
  </r>
  <r>
    <s v="PAS10"/>
    <n v="651799"/>
    <s v="S20 Kickoff"/>
    <s v="Story - Common Library"/>
    <x v="2"/>
    <s v="170-142CL-07"/>
    <x v="7"/>
    <n v="4"/>
    <n v="2"/>
    <s v="170-142CL-07 Underwriting rules and tasks - split  V7.0"/>
    <m/>
    <s v="Auto"/>
    <s v="Program"/>
    <s v="Ready for IT Team Review"/>
    <n v="34000"/>
    <m/>
    <s v="620436, 620437"/>
    <m/>
    <s v="NONE"/>
    <s v="CL"/>
    <s v="CL"/>
    <b v="1"/>
    <s v="IE_Sprint_20_PHX-3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33"/>
    <s v="S20 Kickoff"/>
    <s v="Story - Delta"/>
    <x v="2"/>
    <s v="030-006PA-03"/>
    <x v="4"/>
    <n v="1"/>
    <n v="2"/>
    <s v="030-006PA-03 - Driver Page - Field Validation - Incident Information"/>
    <m/>
    <s v="Auto"/>
    <s v="Program"/>
    <s v="Ready for IT Team Review"/>
    <n v="34000"/>
    <m/>
    <s v="620436, 620437, 620426"/>
    <m/>
    <s v="NONE"/>
    <s v="PA"/>
    <s v="PA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35"/>
    <s v="S20 Kickoff"/>
    <s v="Story - Delta"/>
    <x v="2"/>
    <s v="030-006VA-02"/>
    <x v="4"/>
    <n v="1"/>
    <n v="2"/>
    <s v="030-006VA-02 - Driver Page - Field Validation - Incident Information"/>
    <m/>
    <s v="Auto"/>
    <s v="Program"/>
    <s v="Ready for IT Team Review"/>
    <n v="34000"/>
    <m/>
    <s v="620436, 620437, 620426"/>
    <m/>
    <s v="NONE"/>
    <s v="VA"/>
    <s v="VA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39"/>
    <s v="S20 Kickoff"/>
    <s v="Story - Delta"/>
    <x v="2"/>
    <s v="030-006NY-02"/>
    <x v="4"/>
    <n v="1"/>
    <n v="2"/>
    <s v="030-006NY-02 - Driver Page - Field Validation - Incident Information"/>
    <m/>
    <s v="Auto"/>
    <s v="Program"/>
    <s v="Ready for IT Team Review"/>
    <n v="34000"/>
    <m/>
    <s v="620436, 620437, 620426"/>
    <m/>
    <s v="NONE"/>
    <s v="NY"/>
    <s v="NY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31"/>
    <s v="S20 Kickoff"/>
    <s v="Story - Common Library"/>
    <x v="2"/>
    <s v="040-143CL-07"/>
    <x v="7"/>
    <n v="3"/>
    <n v="2"/>
    <s v="040-143CL-07 Reports Page - Business Rules - MVR/Internal/External reports section"/>
    <m/>
    <s v="Auto"/>
    <s v="Program"/>
    <s v="Ready for IT Team Review"/>
    <n v="34000"/>
    <m/>
    <s v="620436, 620437, 620434, 620427, 620428"/>
    <m/>
    <s v="NONE"/>
    <s v="NONE"/>
    <s v="CL"/>
    <b v="1"/>
    <s v="IE_Sprint_20_PHX-2"/>
    <m/>
    <m/>
    <s v="Group 03"/>
    <s v="NONE"/>
    <s v="NONE"/>
    <b v="1"/>
    <s v="tdt"/>
    <m/>
    <m/>
    <s v="PAS10"/>
    <s v="PAS10"/>
    <d v="2016-08-08T12:00:00"/>
    <m/>
    <m/>
    <m/>
    <x v="1"/>
  </r>
  <r>
    <s v="PAS10"/>
    <n v="651724"/>
    <s v="S20 Kickoff"/>
    <s v="Story - Common Library"/>
    <x v="2"/>
    <s v="070-206CL-02"/>
    <x v="8"/>
    <n v="0.5"/>
    <n v="2"/>
    <s v="070-206CL-02 Bind Info Page - Connector to Reports"/>
    <m/>
    <s v="Auto"/>
    <s v="Program"/>
    <s v="Ready for IT Team Review"/>
    <n v="34000"/>
    <m/>
    <n v="620428"/>
    <m/>
    <s v="NONE"/>
    <s v="CL"/>
    <s v="CL"/>
    <b v="1"/>
    <s v="IE_Sprint_20_PHX-3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26"/>
    <s v="S20 Kickoff"/>
    <s v="Story - Common Library"/>
    <x v="2"/>
    <s v="170-040CL"/>
    <x v="5"/>
    <n v="1"/>
    <n v="2"/>
    <s v="170-040CL-03 Ability to write non-owner (NANO) policy V3.0"/>
    <m/>
    <s v="Auto"/>
    <s v="Program"/>
    <s v="Ready for IT Team Review"/>
    <n v="34000"/>
    <m/>
    <s v="620436, 620437"/>
    <m/>
    <s v="NONE"/>
    <s v="CL"/>
    <s v="CL"/>
    <b v="1"/>
    <s v="IE_Sprint_20_PHX-3"/>
    <m/>
    <m/>
    <s v="Group 01"/>
    <s v="NONE"/>
    <s v="NONE"/>
    <b v="1"/>
    <m/>
    <m/>
    <m/>
    <s v="Unplanned"/>
    <s v="PAS10"/>
    <d v="2016-08-08T12:00:00"/>
    <s v="PAS10"/>
    <s v="PAS10"/>
    <s v="Unplanned"/>
    <x v="1"/>
  </r>
  <r>
    <s v="PAS10"/>
    <n v="651745"/>
    <s v="S20 Kickoff"/>
    <s v="Story - Common Library"/>
    <x v="2"/>
    <s v="880-860CL-08"/>
    <x v="4"/>
    <n v="1"/>
    <n v="2"/>
    <s v="880-860CL-08 Consolidated Form Stories - RFI V8.0"/>
    <m/>
    <s v="Auto"/>
    <s v="Program"/>
    <s v="Ready for IT Team Review"/>
    <n v="34000"/>
    <m/>
    <s v="620436, 620437, 620432"/>
    <m/>
    <s v="NONE"/>
    <s v="CL"/>
    <s v="CL"/>
    <b v="1"/>
    <s v="IE_Sprint_20_PHX-2"/>
    <m/>
    <m/>
    <s v="Group 03"/>
    <s v="NONE"/>
    <s v="NONE"/>
    <b v="1"/>
    <s v="mb"/>
    <m/>
    <m/>
    <s v="PAS10"/>
    <s v="PAS10"/>
    <d v="2016-08-08T12:00:00"/>
    <m/>
    <m/>
    <m/>
    <x v="1"/>
  </r>
  <r>
    <s v="PAS10"/>
    <n v="651744"/>
    <s v="S20 Kickoff"/>
    <s v="Story - Common Library"/>
    <x v="2"/>
    <s v="880-830CL-15"/>
    <x v="4"/>
    <n v="2"/>
    <n v="2"/>
    <s v="880-830CL-16 Consolidated Form Stories - Documents Page V15.0"/>
    <m/>
    <s v="Auto"/>
    <s v="Program"/>
    <s v="Ready for IT Team Review"/>
    <n v="34000"/>
    <m/>
    <s v="620436, 620437, 620432"/>
    <m/>
    <s v="NONE"/>
    <s v="CL"/>
    <s v="CL"/>
    <b v="1"/>
    <s v="IE_Sprint_20_PHX-2"/>
    <m/>
    <m/>
    <s v="Group 02"/>
    <s v="NONE"/>
    <s v="NONE"/>
    <b v="1"/>
    <s v="mb"/>
    <m/>
    <m/>
    <s v="PAS10"/>
    <s v="PAS10"/>
    <d v="2016-08-08T12:00:00"/>
    <m/>
    <m/>
    <m/>
    <x v="1"/>
  </r>
  <r>
    <s v="PAS10"/>
    <n v="651750"/>
    <s v="S20 Kickoff"/>
    <s v="Story - Delta"/>
    <x v="2"/>
    <s v="AU-DR-04-01-CA-02"/>
    <x v="7"/>
    <n v="4"/>
    <n v="2"/>
    <s v="AU-DR-04-01-CA-02 27341: US Define Prior License"/>
    <m/>
    <s v="Auto"/>
    <s v="Program"/>
    <s v="TA Updates Required"/>
    <n v="34000"/>
    <m/>
    <n v="620427"/>
    <m/>
    <s v="NONE"/>
    <s v="CA"/>
    <s v="CA"/>
    <b v="1"/>
    <s v="IE_Sprint_20_PHX-2"/>
    <m/>
    <m/>
    <s v="Group 02"/>
    <s v="NONE"/>
    <s v="NONE"/>
    <b v="1"/>
    <m/>
    <n v="27341"/>
    <m/>
    <s v="PAS10"/>
    <s v="PAS10"/>
    <d v="2016-08-08T12:00:00"/>
    <m/>
    <m/>
    <m/>
    <x v="1"/>
  </r>
  <r>
    <s v="PAS10"/>
    <n v="651757"/>
    <s v="S20 Kickoff"/>
    <s v="Story - Delta"/>
    <x v="2"/>
    <s v="A-RWR-SPLIT-CA-02"/>
    <x v="8"/>
    <n v="1"/>
    <n v="2"/>
    <s v="A-RWR-SPLIT-CA-02 27368-Split Policy v2"/>
    <m/>
    <s v="Auto"/>
    <s v="Program"/>
    <s v="Ready for IT Team Review"/>
    <n v="34000"/>
    <m/>
    <n v="620431"/>
    <m/>
    <s v="NONE"/>
    <s v="CA"/>
    <s v="CA"/>
    <b v="1"/>
    <s v="IE_Sprint_20_PHX-3"/>
    <m/>
    <m/>
    <s v="Group 03"/>
    <s v="NONE"/>
    <s v="NONE"/>
    <b v="1"/>
    <m/>
    <n v="27368"/>
    <m/>
    <s v="PAS10"/>
    <s v="PAS10"/>
    <d v="2016-08-08T12:00:00"/>
    <m/>
    <m/>
    <m/>
    <x v="1"/>
  </r>
  <r>
    <s v="PAS10"/>
    <n v="651756"/>
    <s v="S20 Kickoff"/>
    <s v="Story - Delta"/>
    <x v="2"/>
    <s v="FR410-340-03"/>
    <x v="3"/>
    <n v="1"/>
    <n v="3.5"/>
    <s v="FR410-340CA-v3.0 Revise set of possible claim statuses and specify how those should be handled"/>
    <m/>
    <s v="Auto"/>
    <s v="Program"/>
    <s v="Not Required"/>
    <n v="34000"/>
    <m/>
    <n v="620434"/>
    <m/>
    <s v="NONE"/>
    <s v="NONE"/>
    <s v="CCL"/>
    <b v="1"/>
    <s v="IE_Sprint_20_PHX-2"/>
    <m/>
    <m/>
    <s v="Group 01"/>
    <s v="NONE"/>
    <s v="NONE"/>
    <b v="1"/>
    <m/>
    <s v=" "/>
    <m/>
    <s v="PAS10"/>
    <s v="PAS10"/>
    <d v="2016-08-08T12:00:00"/>
    <m/>
    <s v="PAS10"/>
    <m/>
    <x v="1"/>
  </r>
  <r>
    <s v="PAS10"/>
    <n v="651761"/>
    <s v="S20 Kickoff"/>
    <s v="Story - Common Library"/>
    <x v="2"/>
    <s v="A-DQP-DTELIG-US-CAC-02"/>
    <x v="7"/>
    <n v="10"/>
    <n v="2"/>
    <s v="A-DQP-DTELIG-US-CAC-02 Determine Eligibility V2.0"/>
    <m/>
    <s v="Auto"/>
    <s v="Program"/>
    <s v="Ready for IT Team Review"/>
    <n v="34000"/>
    <m/>
    <s v="620436, 620437"/>
    <m/>
    <s v="NONE"/>
    <s v="CL"/>
    <s v="CA"/>
    <b v="1"/>
    <s v="IE_Sprint_20_PHX-1"/>
    <m/>
    <m/>
    <s v="Group 02"/>
    <s v="NONE"/>
    <s v="NONE"/>
    <b v="1"/>
    <m/>
    <n v="27349"/>
    <m/>
    <s v="PAS10"/>
    <s v="PAS10"/>
    <d v="2016-08-08T12:00:00"/>
    <m/>
    <m/>
    <m/>
    <x v="1"/>
  </r>
  <r>
    <s v="PAS10"/>
    <n v="651801"/>
    <s v="S20 Kickoff"/>
    <s v="Story - Common Library"/>
    <x v="2"/>
    <s v="170-062CL-05"/>
    <x v="8"/>
    <n v="1.5"/>
    <n v="2"/>
    <s v="170-062CL-05 Underwriting rules - Rewrite"/>
    <m/>
    <s v="Auto"/>
    <s v="Program"/>
    <s v="Ready for IT Team Review"/>
    <n v="34000"/>
    <m/>
    <n v="620436620437"/>
    <m/>
    <s v="NONE"/>
    <s v="CL"/>
    <s v="CL"/>
    <b v="1"/>
    <s v="IE_Sprint_20_PHX-3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74"/>
    <s v="S20 Kickoff"/>
    <s v="Story - Common Library"/>
    <x v="2"/>
    <s v="040-008CL-02"/>
    <x v="5"/>
    <n v="0.5"/>
    <n v="2"/>
    <s v="040-008CL-02 Reports Page - Field Validation - fields associated with the Incidents table"/>
    <m/>
    <s v="Auto"/>
    <s v="Program"/>
    <s v="Ready for IT Team Review"/>
    <n v="34000"/>
    <m/>
    <n v="620429"/>
    <m/>
    <s v="NONE"/>
    <s v="CL"/>
    <s v="CL"/>
    <b v="1"/>
    <s v="IE_Sprint_20_PHX-1"/>
    <m/>
    <m/>
    <s v="Group 01"/>
    <s v="NONE"/>
    <s v="NONE"/>
    <b v="1"/>
    <m/>
    <m/>
    <m/>
    <s v="PAS10"/>
    <s v="PAS10"/>
    <d v="2016-08-08T12:00:00"/>
    <m/>
    <s v="PAS10"/>
    <m/>
    <x v="1"/>
  </r>
  <r>
    <s v="PAS10"/>
    <n v="651775"/>
    <s v="S20 Kickoff"/>
    <s v="Story - Delta"/>
    <x v="2"/>
    <s v="A-REP-DEFINCDNT-CA"/>
    <x v="7"/>
    <n v="24"/>
    <n v="2"/>
    <s v="A-REP-DEFINCDNT-CA Define Incident v3"/>
    <m/>
    <s v="Auto"/>
    <s v="Program"/>
    <s v="TA Updates Required"/>
    <n v="34000"/>
    <m/>
    <s v="620426, 620429, 620434"/>
    <m/>
    <s v="NONE"/>
    <s v="NONE"/>
    <s v="CA"/>
    <b v="1"/>
    <s v="IE_Sprint_20_PHX-1"/>
    <m/>
    <m/>
    <s v="Group 04"/>
    <s v="NONE"/>
    <s v="NONE"/>
    <b v="1"/>
    <s v="tdt"/>
    <n v="27369"/>
    <m/>
    <s v="PAS10"/>
    <s v="PAS10"/>
    <d v="2016-08-08T12:00:00"/>
    <m/>
    <m/>
    <m/>
    <x v="1"/>
  </r>
  <r>
    <s v="PAS10"/>
    <n v="651772"/>
    <s v="S20 Kickoff"/>
    <s v="Story - Delta"/>
    <x v="2"/>
    <s v="A-BND-VALREQDTA-CA-04"/>
    <x v="8"/>
    <n v="0.5"/>
    <n v="2"/>
    <s v="A-BND-VALREQDTA-CA 27293  Bind Policy- Validate Required Data v4.0"/>
    <m/>
    <s v="Auto"/>
    <s v="Program"/>
    <s v="Ready for IT Team Review"/>
    <n v="34000"/>
    <m/>
    <s v="620428, 620432"/>
    <m/>
    <s v="NONE"/>
    <s v="CA"/>
    <s v="CA"/>
    <b v="1"/>
    <s v="IE_Sprint_20_PHX-3"/>
    <m/>
    <m/>
    <s v="Group 02"/>
    <s v="NONE"/>
    <s v="NONE"/>
    <b v="1"/>
    <s v="mb"/>
    <n v="27293"/>
    <m/>
    <s v="PAS10"/>
    <s v="PAS10"/>
    <d v="2016-08-08T12:00:00"/>
    <m/>
    <s v="Unplanned"/>
    <s v="Unplanned"/>
    <x v="1"/>
  </r>
  <r>
    <s v="PAS10"/>
    <n v="651766"/>
    <s v="S20 Kickoff"/>
    <s v="Story - Delta"/>
    <x v="2"/>
    <s v="A-REN-AUTOREN-CAC-02"/>
    <x v="8"/>
    <n v="0"/>
    <n v="2"/>
    <s v="A-REN-AUTOREN-CAC-02 27327: Manage Automated Renewal- R-81 to R-35"/>
    <m/>
    <s v="Auto"/>
    <s v="Program"/>
    <s v="Ready for IT Team Review"/>
    <n v="34000"/>
    <m/>
    <n v="620430"/>
    <m/>
    <s v="NONE"/>
    <s v="CA"/>
    <s v="CA"/>
    <b v="1"/>
    <s v="IE_Sprint_20_PHX-3"/>
    <m/>
    <m/>
    <s v="Group 04"/>
    <s v="NONE"/>
    <s v="NONE"/>
    <b v="1"/>
    <m/>
    <n v="27327"/>
    <m/>
    <s v="PAS10"/>
    <s v="PAS10"/>
    <d v="2016-08-08T12:00:00"/>
    <m/>
    <m/>
    <m/>
    <x v="1"/>
  </r>
  <r>
    <s v="PAS10"/>
    <n v="650322"/>
    <s v="S20 Kickoff"/>
    <s v="Story - Delta"/>
    <x v="2"/>
    <s v="A-INT-RECREPDA-CA-02"/>
    <x v="7"/>
    <n v="4"/>
    <n v="2"/>
    <s v="A-INT-RECREPDA-CA 27413: Ability to reconcile reports received from third parties and external interfaces on driver addition v2"/>
    <m/>
    <s v="Auto"/>
    <s v="Program"/>
    <s v="Ready for IT Team Review"/>
    <n v="34000"/>
    <m/>
    <s v="620434, 620427"/>
    <m/>
    <s v="NONE"/>
    <s v="NONE"/>
    <s v="CA"/>
    <b v="1"/>
    <s v="IE_Sprint_20_PHX-2"/>
    <m/>
    <m/>
    <s v="Group 04"/>
    <s v="NONE"/>
    <s v="NONE"/>
    <b v="1"/>
    <s v="tdt"/>
    <n v="27413"/>
    <m/>
    <s v="PAS10"/>
    <s v="PAS10"/>
    <d v="2016-08-08T12:00:00"/>
    <m/>
    <m/>
    <m/>
    <x v="1"/>
  </r>
  <r>
    <s v="PAS10"/>
    <n v="651789"/>
    <s v="S20 Kickoff"/>
    <s v="Story - Common Library"/>
    <x v="2"/>
    <s v="090-362CL-03"/>
    <x v="7"/>
    <n v="2.5"/>
    <n v="2"/>
    <s v="090-362CL-03 Accident Surcharge Waiver - Renewals"/>
    <m/>
    <s v="Auto"/>
    <s v="Program"/>
    <s v="Ready for IT Team Review"/>
    <n v="34000"/>
    <m/>
    <n v="620426"/>
    <m/>
    <s v="NONE"/>
    <s v="NONE"/>
    <s v="CL"/>
    <b v="1"/>
    <s v="IE_Sprint_20_PHX-1"/>
    <m/>
    <m/>
    <s v="Group 03"/>
    <s v="NONE"/>
    <s v="NONE"/>
    <b v="1"/>
    <m/>
    <m/>
    <m/>
    <s v="PAS10"/>
    <s v="PAS10"/>
    <d v="2016-08-08T12:00:00"/>
    <m/>
    <m/>
    <m/>
    <x v="1"/>
  </r>
  <r>
    <s v="PAS10"/>
    <n v="650316"/>
    <s v="S20 Kickoff"/>
    <s v="Story - Delta"/>
    <x v="2"/>
    <s v="CFR900-006CCL-01"/>
    <x v="7"/>
    <n v="6"/>
    <n v="3.5"/>
    <s v="CFR900-006CCL-01 - Not included in rating reason &quot;Other&quot; Grandfathering"/>
    <m/>
    <s v="Auto"/>
    <s v="Program"/>
    <s v="Ready for IT Team Review"/>
    <n v="34000"/>
    <m/>
    <n v="620426"/>
    <m/>
    <s v="NONE"/>
    <s v="CCL"/>
    <s v="CCL"/>
    <b v="1"/>
    <s v="IE_Sprint_20_PHX-1"/>
    <m/>
    <m/>
    <s v="Group 04"/>
    <s v="NONE"/>
    <s v="NONE"/>
    <b v="1"/>
    <m/>
    <m/>
    <m/>
    <s v="PAS10"/>
    <s v="PAS10"/>
    <d v="2016-08-08T12:00:00"/>
    <m/>
    <m/>
    <m/>
    <x v="1"/>
  </r>
  <r>
    <s v="PAS10"/>
    <n v="651790"/>
    <s v="S20 Kickoff"/>
    <s v="Story - Delta"/>
    <x v="2"/>
    <s v="A-INT-RECREP-CA-02"/>
    <x v="7"/>
    <n v="4"/>
    <n v="2"/>
    <s v="19A-INT-RECREP-CA-02 27419: Ability to reconcile reports received from third parties and external interfaces on renewal"/>
    <m/>
    <s v="Auto"/>
    <s v="Program"/>
    <s v="Ready for IT Team Review"/>
    <n v="34000"/>
    <m/>
    <s v="620426,620427, 620429"/>
    <m/>
    <s v="NONE"/>
    <s v="CA"/>
    <s v="CA"/>
    <b v="1"/>
    <s v="IE_Sprint_20_PHX-2"/>
    <m/>
    <m/>
    <s v="Group 04"/>
    <s v="NONE"/>
    <s v="NONE"/>
    <b v="1"/>
    <m/>
    <n v="27419"/>
    <m/>
    <s v="PAS10"/>
    <s v="PAS10"/>
    <d v="2016-08-08T12:00:00"/>
    <m/>
    <m/>
    <m/>
    <x v="1"/>
  </r>
  <r>
    <s v="PAS10"/>
    <n v="651793"/>
    <s v="S20 Kickoff"/>
    <s v="Story - Delta"/>
    <x v="2"/>
    <s v="999-006CCL-01"/>
    <x v="7"/>
    <n v="6"/>
    <n v="3.5"/>
    <s v="999-006CCL-01 Backward Compatibility for Not Included in Rating Reason equal to Other"/>
    <m/>
    <s v="Auto"/>
    <s v="Program"/>
    <s v="Ready for IT Team Review"/>
    <n v="34000"/>
    <m/>
    <n v="620426"/>
    <m/>
    <s v="NONE"/>
    <s v="CCL"/>
    <s v="CCL"/>
    <b v="1"/>
    <s v="IE_Sprint_20_PHX-1"/>
    <m/>
    <m/>
    <s v="Group 04"/>
    <s v="NONE"/>
    <s v="NONE"/>
    <b v="1"/>
    <m/>
    <m/>
    <m/>
    <s v="PAS10"/>
    <s v="PAS10"/>
    <d v="2016-08-08T12:00:00"/>
    <m/>
    <m/>
    <m/>
    <x v="1"/>
  </r>
  <r>
    <s v="PAS10"/>
    <n v="651794"/>
    <s v="S20 Kickoff"/>
    <s v="Story - Common Library"/>
    <x v="2"/>
    <s v="170-080CL-09"/>
    <x v="8"/>
    <n v="1"/>
    <n v="2"/>
    <s v="170-080CL-09 Spin process - Using existing elements v9"/>
    <m/>
    <s v="Auto"/>
    <s v="Program"/>
    <s v="Ready for IT Team Review"/>
    <n v="34000"/>
    <m/>
    <n v="620431"/>
    <m/>
    <s v="NONE"/>
    <s v="CL"/>
    <s v="CL"/>
    <b v="1"/>
    <s v="IE_Sprint_20_PHX-3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95"/>
    <s v="S20 Kickoff"/>
    <s v="Story - Common Library"/>
    <x v="2"/>
    <s v="A-RWR-SPLIT-CL-07"/>
    <x v="8"/>
    <n v="1.5"/>
    <n v="2"/>
    <s v="A-RWR-SPLIT-CL-07 170-140-Split Policy v7"/>
    <m/>
    <s v="Auto"/>
    <s v="Program"/>
    <s v="Ready for IT Team Review"/>
    <n v="34000"/>
    <m/>
    <n v="620431"/>
    <m/>
    <s v="NONE"/>
    <s v="CL"/>
    <s v="CL"/>
    <b v="1"/>
    <s v="IE_Sprint_20_PHX-3"/>
    <m/>
    <m/>
    <s v="Group 03"/>
    <s v="NONE"/>
    <s v="NONE"/>
    <b v="1"/>
    <m/>
    <s v="170-140"/>
    <m/>
    <s v="PAS10"/>
    <s v="PAS10"/>
    <d v="2016-08-08T12:00:00"/>
    <m/>
    <m/>
    <m/>
    <x v="1"/>
  </r>
  <r>
    <s v="PAS10"/>
    <n v="651803"/>
    <s v="S20 Kickoff"/>
    <s v="Story - Common Library"/>
    <x v="2"/>
    <s v="580-024CL-05"/>
    <x v="7"/>
    <n v="1.5"/>
    <n v="2"/>
    <s v="580-024CL-05 Error Page - Override Rules - Connector - Driver Related Page V5.0"/>
    <m/>
    <s v="Auto"/>
    <s v="Program"/>
    <s v="Ready for IT Team Review"/>
    <n v="34000"/>
    <m/>
    <s v="620436, 620437"/>
    <m/>
    <s v="NONE"/>
    <s v="CL"/>
    <s v="CL"/>
    <b v="1"/>
    <s v="IE_Sprint_20_PHX-1"/>
    <m/>
    <m/>
    <s v="Group 04"/>
    <s v="NONE"/>
    <s v="NONE"/>
    <b v="1"/>
    <m/>
    <m/>
    <m/>
    <s v="PAS10"/>
    <s v="PAS10"/>
    <d v="2016-08-08T12:00:00"/>
    <m/>
    <m/>
    <m/>
    <x v="1"/>
  </r>
  <r>
    <s v="PAS10"/>
    <n v="651802"/>
    <s v="S20 Kickoff"/>
    <s v="Story - Common Library"/>
    <x v="2"/>
    <s v="130-160CL-02"/>
    <x v="4"/>
    <n v="1.5"/>
    <n v="2"/>
    <s v="130-160CL-02 Ability to run related non-offer rules"/>
    <m/>
    <s v="Auto"/>
    <s v="Program"/>
    <s v="Ready for IT Team Review"/>
    <n v="34000"/>
    <m/>
    <n v="620436620437"/>
    <m/>
    <s v="NONE"/>
    <s v="CL"/>
    <s v="CL"/>
    <b v="1"/>
    <s v="IE_Sprint_20_PHX-3"/>
    <m/>
    <m/>
    <s v="Group 02"/>
    <s v="NONE"/>
    <s v="NONE"/>
    <b v="1"/>
    <m/>
    <m/>
    <m/>
    <s v="PAS10"/>
    <s v="PAS10"/>
    <d v="2016-08-08T12:00:00"/>
    <m/>
    <m/>
    <m/>
    <x v="1"/>
  </r>
  <r>
    <s v="PAS10"/>
    <n v="650311"/>
    <s v="S20 Kickoff"/>
    <s v="Story - Common Library"/>
    <x v="2"/>
    <s v="020-240CL-16"/>
    <x v="7"/>
    <n v="1.5"/>
    <n v="2"/>
    <s v="020-240CL-16 Online help functionality"/>
    <m/>
    <s v="Auto"/>
    <s v="Program"/>
    <s v="Ready for IT Team Review"/>
    <n v="34000"/>
    <m/>
    <n v="620434"/>
    <m/>
    <s v="NONE"/>
    <s v="CL"/>
    <s v="CL"/>
    <b v="1"/>
    <s v="IE_Sprint_20_PHX-2"/>
    <m/>
    <m/>
    <s v="Group 03"/>
    <s v="NONE"/>
    <s v="NONE"/>
    <b v="1"/>
    <m/>
    <m/>
    <m/>
    <s v="PAS10"/>
    <s v="PAS10"/>
    <d v="2016-08-08T12:00:00"/>
    <s v="Unplanned"/>
    <s v="Unplanned"/>
    <s v="Unplanned"/>
    <x v="1"/>
  </r>
  <r>
    <s v="PAS10"/>
    <n v="651782"/>
    <s v="S20 Kickoff"/>
    <s v="Story - Delta"/>
    <x v="2"/>
    <s v="090-133NJ-03"/>
    <x v="8"/>
    <n v="1.5"/>
    <n v="2"/>
    <s v="090-133NJ-03 Speeding/Minor Violation Waiver - New Business"/>
    <m/>
    <s v="Auto"/>
    <s v="Program"/>
    <s v="Ready for IT Team Review"/>
    <n v="34000"/>
    <m/>
    <n v="620426"/>
    <m/>
    <s v="NONE"/>
    <s v="NJ"/>
    <s v="NJ"/>
    <b v="1"/>
    <s v="IE_Sprint_20_PHX-1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81"/>
    <s v="S20 Kickoff"/>
    <s v="Story - Delta"/>
    <x v="2"/>
    <s v="030-144CO-04"/>
    <x v="9"/>
    <n v="1"/>
    <n v="2"/>
    <s v="030-144CO-04 - Driver Page - Business Rules - Violation/Claims section"/>
    <m/>
    <s v="Auto"/>
    <s v="Program"/>
    <s v="Ready for IT Team Review"/>
    <n v="34000"/>
    <m/>
    <n v="620426"/>
    <m/>
    <s v="NONE"/>
    <s v="CO"/>
    <s v="CO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86"/>
    <s v="S20 Kickoff"/>
    <s v="Story - Common Library"/>
    <x v="2"/>
    <s v="090-132CL-02"/>
    <x v="8"/>
    <n v="1"/>
    <n v="2"/>
    <s v="090-132CL-02 Insurance Incident Waiver-Renewals"/>
    <m/>
    <s v="Auto"/>
    <s v="Program"/>
    <s v="Ready for IT Team Review"/>
    <n v="34000"/>
    <m/>
    <n v="620426"/>
    <m/>
    <s v="NONE"/>
    <s v="CL"/>
    <s v="CL"/>
    <b v="1"/>
    <s v="IE_Sprint_20_PHX-1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84"/>
    <s v="S20 Kickoff"/>
    <s v="Story - Delta"/>
    <x v="2"/>
    <s v="090-135NJ-03"/>
    <x v="7"/>
    <n v="0.5"/>
    <n v="2"/>
    <s v="090-135NJ-03 Speeding/Minor Violation Waiver - Renewal"/>
    <m/>
    <s v="Auto"/>
    <s v="Program"/>
    <s v="Ready for IT Team Review"/>
    <n v="34000"/>
    <m/>
    <n v="620426"/>
    <m/>
    <s v="NONE"/>
    <s v="NJ"/>
    <s v="NJ"/>
    <b v="1"/>
    <s v="IE_Sprint_20_PHX-1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88"/>
    <s v="S20 Kickoff"/>
    <s v="Story - Delta"/>
    <x v="2"/>
    <s v="030-144VA-04"/>
    <x v="9"/>
    <n v="1"/>
    <n v="2"/>
    <s v="030-144VA-04 Driver Page - Business Rules - Violation/Claims section"/>
    <m/>
    <s v="Auto"/>
    <s v="Program"/>
    <s v="Ready for IT Team Review"/>
    <n v="34000"/>
    <m/>
    <n v="620426"/>
    <m/>
    <s v="NONE"/>
    <s v="VA"/>
    <s v="VA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87"/>
    <s v="S20 Kickoff"/>
    <s v="Story - Common Library"/>
    <x v="2"/>
    <s v="090-360CL-03"/>
    <x v="7"/>
    <n v="3"/>
    <n v="2"/>
    <s v="090-360CL-03 Accident Surcharge Waiver - New Business"/>
    <m/>
    <s v="Auto"/>
    <s v="Program"/>
    <s v="Ready for IT Team Review"/>
    <n v="34000"/>
    <m/>
    <n v="620426"/>
    <m/>
    <s v="NONE"/>
    <s v="CL"/>
    <s v="CL"/>
    <b v="1"/>
    <s v="IE_Sprint_20_PHX-1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800"/>
    <s v="S20 Kickoff"/>
    <s v="Story - Common Library"/>
    <x v="2"/>
    <s v="170-082CL-8"/>
    <x v="8"/>
    <n v="2.5"/>
    <n v="2"/>
    <s v="170-082CL-08 Underwriting rules and tasks - spin V8.0"/>
    <m/>
    <s v="Auto"/>
    <s v="Program"/>
    <s v="Ready for IT Team Review"/>
    <n v="34000"/>
    <m/>
    <s v=" 620436, 620437"/>
    <m/>
    <s v="NONE"/>
    <s v="CL"/>
    <s v="CL"/>
    <b v="1"/>
    <s v="IE_Sprint_20_PHX-3"/>
    <m/>
    <m/>
    <s v="Group 03"/>
    <s v="NONE"/>
    <s v="NONE"/>
    <b v="1"/>
    <m/>
    <m/>
    <m/>
    <s v="PAS10"/>
    <s v="PAS10"/>
    <d v="2016-08-08T12:00:00"/>
    <m/>
    <m/>
    <m/>
    <x v="1"/>
  </r>
  <r>
    <s v="PAS10"/>
    <n v="651797"/>
    <s v="S20 Kickoff"/>
    <s v="Story - Delta"/>
    <x v="2"/>
    <s v="A-INT-BWDCOM-CA-01"/>
    <x v="7"/>
    <n v="4"/>
    <n v="2"/>
    <s v="A-INT-BWDCOM-CA-01 27337: US CA Prior Address v1"/>
    <m/>
    <s v="Auto"/>
    <s v="Program"/>
    <s v="TA Updates Required"/>
    <n v="34000"/>
    <m/>
    <n v="620427"/>
    <m/>
    <s v="NONE"/>
    <s v="CA"/>
    <s v="CA"/>
    <b v="1"/>
    <s v="IE_Sprint_20_PHX-2"/>
    <m/>
    <m/>
    <s v="Group 02"/>
    <s v="NONE"/>
    <s v="NONE"/>
    <b v="1"/>
    <m/>
    <n v="27337"/>
    <m/>
    <s v="PAS10"/>
    <s v="PAS10"/>
    <d v="2016-08-08T12:00:00"/>
    <m/>
    <m/>
    <m/>
    <x v="1"/>
  </r>
  <r>
    <s v="PAS10"/>
    <n v="649935"/>
    <s v="S20 Kickoff"/>
    <s v="Story - Common Library"/>
    <x v="2"/>
    <s v="040-503CCL "/>
    <x v="7"/>
    <n v="7"/>
    <n v="3.5"/>
    <s v="040-503CCL MVR Return Status Rules"/>
    <m/>
    <s v="Auto"/>
    <s v="Program"/>
    <s v="Ready for IT Team Review"/>
    <n v="34000"/>
    <m/>
    <n v="620432"/>
    <m/>
    <s v="NONE"/>
    <s v="CCL"/>
    <s v="CCL"/>
    <b v="1"/>
    <s v="IE_Sprint_20_PHX-3"/>
    <m/>
    <m/>
    <s v="Group 04"/>
    <s v="NONE"/>
    <s v="NONE"/>
    <b v="1"/>
    <m/>
    <m/>
    <m/>
    <s v="PAS10"/>
    <s v="PAS10"/>
    <d v="2016-08-08T12:00:00"/>
    <s v="Unplanned"/>
    <s v="Unplanned"/>
    <s v="Unplanned"/>
    <x v="1"/>
  </r>
  <r>
    <s v="PAS10"/>
    <n v="651708"/>
    <s v="S20 Kickoff"/>
    <s v="Story - Common Library"/>
    <x v="2"/>
    <s v="040-500CCL-01"/>
    <x v="10"/>
    <n v="16"/>
    <n v="3.5"/>
    <s v="040-500CCL Report Order at Bind - MVR &amp; CLUE v1.0"/>
    <m/>
    <s v="Auto"/>
    <s v="Program"/>
    <s v="Clarified"/>
    <n v="34000"/>
    <m/>
    <n v="620428"/>
    <m/>
    <s v="NONE"/>
    <s v="CCL"/>
    <s v="CCL"/>
    <b v="1"/>
    <s v="IE_Sprint_20_PHX-3"/>
    <m/>
    <m/>
    <s v="Group 04"/>
    <s v="NONE"/>
    <s v="NONE"/>
    <b v="1"/>
    <m/>
    <m/>
    <m/>
    <s v="Unplanned"/>
    <s v="PAS10"/>
    <d v="2016-08-08T12:00:00"/>
    <s v="PAS10"/>
    <s v="Unplanned"/>
    <s v="Unplanned"/>
    <x v="1"/>
  </r>
  <r>
    <s v="PAS10"/>
    <n v="651711"/>
    <s v="S20 Kickoff"/>
    <s v="Story - Delta"/>
    <x v="2"/>
    <s v="A-VW-IN-CA-02"/>
    <x v="5"/>
    <n v="1.5"/>
    <n v="2"/>
    <s v="A-VW-IN-CA-02 27373: US View Incident Summary"/>
    <m/>
    <s v="Auto"/>
    <s v="Program"/>
    <s v="Ready for IT Team Review"/>
    <n v="34000"/>
    <m/>
    <n v="620429"/>
    <m/>
    <s v="NONE"/>
    <s v="CA"/>
    <s v="CA"/>
    <b v="1"/>
    <s v="IE_Sprint_20_PHX-1"/>
    <m/>
    <m/>
    <s v="Group 01"/>
    <s v="NONE"/>
    <s v="NONE"/>
    <b v="1"/>
    <m/>
    <n v="27373"/>
    <m/>
    <s v="PAS10"/>
    <s v="PAS10"/>
    <d v="2016-08-08T12:00:00"/>
    <m/>
    <s v="PAS10"/>
    <m/>
    <x v="1"/>
  </r>
  <r>
    <s v="PAS10"/>
    <n v="651713"/>
    <s v="S20 Kickoff"/>
    <s v="Story - Common Library"/>
    <x v="2"/>
    <s v="030-005CL-04"/>
    <x v="6"/>
    <n v="2"/>
    <n v="2"/>
    <s v="030-005CL-04 Driver Page - Field Validation"/>
    <m/>
    <s v="Auto"/>
    <s v="Program"/>
    <s v="Ready for IT Team Review"/>
    <n v="34000"/>
    <s v="DMS 26144"/>
    <n v="620427"/>
    <m/>
    <s v="NONE"/>
    <s v="CL"/>
    <s v="CL"/>
    <b v="1"/>
    <s v="Exigen_Sprint_20_SZV"/>
    <m/>
    <m/>
    <s v="Group 01"/>
    <s v="NONE"/>
    <s v="NONE"/>
    <b v="1"/>
    <m/>
    <m/>
    <m/>
    <s v="Unplanned"/>
    <s v="PAS10"/>
    <d v="2016-08-08T12:00:00"/>
    <s v="PAS10"/>
    <s v="PAS10"/>
    <s v="Unplanned"/>
    <x v="1"/>
  </r>
  <r>
    <s v="PAS10"/>
    <n v="651721"/>
    <s v="S20 Kickoff"/>
    <s v="Story - Common Library"/>
    <x v="2"/>
    <s v="040-146CL-02"/>
    <x v="7"/>
    <n v="4"/>
    <n v="2"/>
    <s v="040-146CL-02 Business Rules - reconciliation of items returned"/>
    <m/>
    <s v="Auto"/>
    <s v="Program"/>
    <s v="Ready for IT Team Review"/>
    <n v="34000"/>
    <m/>
    <s v="620427, 620434"/>
    <m/>
    <s v="NONE"/>
    <s v="NONE"/>
    <s v="CL"/>
    <b v="1"/>
    <s v="IE_Sprint_20_PHX-2"/>
    <m/>
    <m/>
    <s v="Group 04"/>
    <s v="NONE"/>
    <s v="NONE"/>
    <b v="1"/>
    <s v="tdt"/>
    <m/>
    <m/>
    <s v="PAS10"/>
    <s v="PAS10"/>
    <d v="2016-08-08T12:00:00"/>
    <m/>
    <m/>
    <m/>
    <x v="1"/>
  </r>
  <r>
    <s v="PAS10"/>
    <n v="651718"/>
    <s v="S20 Kickoff"/>
    <s v="Story - Common Library"/>
    <x v="2"/>
    <s v="040-005CL-04"/>
    <x v="7"/>
    <n v="1"/>
    <n v="2"/>
    <s v="040-005CL-04 Reports page - Field Validation - MVR/Claims/CLUE report section "/>
    <m/>
    <s v="Auto"/>
    <s v="Program"/>
    <s v="TA Updates Required"/>
    <n v="34000"/>
    <m/>
    <s v="620427, 620434"/>
    <m/>
    <s v="NONE"/>
    <s v="CL"/>
    <s v="CL"/>
    <b v="1"/>
    <s v="IE_Sprint_20_PHX-2"/>
    <m/>
    <m/>
    <s v="Group 02"/>
    <s v="NONE"/>
    <s v="NONE"/>
    <b v="1"/>
    <s v="tdt"/>
    <m/>
    <m/>
    <s v="PAS10"/>
    <s v="PAS10"/>
    <d v="2016-08-08T12:00:00"/>
    <m/>
    <m/>
    <m/>
    <x v="1"/>
  </r>
  <r>
    <s v="PAS10"/>
    <n v="651716"/>
    <s v="S20 Kickoff"/>
    <s v="Story - Common Library"/>
    <x v="2"/>
    <s v="030-006CL-04"/>
    <x v="7"/>
    <n v="31"/>
    <n v="2"/>
    <s v="030-006CL-04 - Driver Page - Field Validation - Incident Information"/>
    <m/>
    <s v="Auto"/>
    <s v="Program"/>
    <s v="Ready for IT Team Review"/>
    <n v="34000"/>
    <m/>
    <s v="620426, 620427, 620429"/>
    <m/>
    <s v="NONE"/>
    <s v="CL"/>
    <s v="CL"/>
    <b v="1"/>
    <s v="IE_Sprint_20_PHX-1"/>
    <m/>
    <m/>
    <s v="Group 04"/>
    <s v="NONE"/>
    <s v="NONE"/>
    <b v="1"/>
    <s v="arif"/>
    <m/>
    <m/>
    <s v="PAS10"/>
    <s v="PAS10"/>
    <d v="2016-08-08T12:00:00"/>
    <m/>
    <m/>
    <m/>
    <x v="1"/>
  </r>
  <r>
    <s v="PAS10"/>
    <n v="651720"/>
    <s v="S20 Kickoff"/>
    <s v="Story - Common Library"/>
    <x v="2"/>
    <s v="090-060CL"/>
    <x v="7"/>
    <n v="4.5"/>
    <n v="2"/>
    <s v="090-060CL-04 Override Capability/NB tasks and queues - Tasks and Queues - Driver Rules V4.0"/>
    <m/>
    <s v="Auto"/>
    <s v="Program"/>
    <s v="Ready for IT Team Review"/>
    <n v="34000"/>
    <m/>
    <s v="620426, 620436, 620437"/>
    <m/>
    <s v="NONE"/>
    <s v="CL"/>
    <s v="CL"/>
    <b v="1"/>
    <s v="IE_Sprint_20_PHX-3"/>
    <m/>
    <m/>
    <s v="Group 03"/>
    <s v="NONE"/>
    <s v="NONE"/>
    <b v="1"/>
    <s v="mb"/>
    <m/>
    <m/>
    <s v="PAS10"/>
    <s v="PAS10"/>
    <d v="2016-08-08T12:00:00"/>
    <s v="PAS10"/>
    <s v="Unplanned"/>
    <s v="Unplanned"/>
    <x v="1"/>
  </r>
  <r>
    <s v="PAS10"/>
    <n v="651728"/>
    <s v="S20 Kickoff"/>
    <s v="Story - Common Library"/>
    <x v="2"/>
    <s v="130-080CCL-02"/>
    <x v="7"/>
    <n v="2.5"/>
    <n v="2"/>
    <s v="130-080CCL-02 Restrict reinstatement of a Cancelled Policy due to UW reasons V2.0"/>
    <m/>
    <s v="Auto"/>
    <s v="Program"/>
    <s v="Ready for IT Team Review"/>
    <n v="34000"/>
    <m/>
    <s v="620436, 620437"/>
    <m/>
    <s v="NONE"/>
    <s v="NONE"/>
    <s v="CCL"/>
    <b v="1"/>
    <s v="IE_Sprint_20_PHX-3"/>
    <m/>
    <m/>
    <s v="Group 03"/>
    <s v="NONE"/>
    <s v="NONE"/>
    <b v="1"/>
    <m/>
    <m/>
    <m/>
    <s v="PAS10"/>
    <s v="PAS10"/>
    <d v="2016-08-08T12:00:00"/>
    <m/>
    <s v="Unplanned"/>
    <s v="Unplanned"/>
    <x v="1"/>
  </r>
  <r>
    <s v="PAS10"/>
    <n v="651729"/>
    <s v="S20 Kickoff"/>
    <s v="Story - Delta"/>
    <x v="2"/>
    <s v="090-133PA-03"/>
    <x v="8"/>
    <n v="3.5"/>
    <n v="2"/>
    <s v="090-133PA-03-Speeding/Minor Violation Waiver - New Business"/>
    <m/>
    <s v="Auto"/>
    <s v="Program"/>
    <s v="Ready for IT Team Review"/>
    <n v="34000"/>
    <m/>
    <n v="620426"/>
    <m/>
    <s v="NONE"/>
    <s v="PA"/>
    <s v="PA"/>
    <b v="1"/>
    <s v="IE_Sprint_20_PHX-1"/>
    <m/>
    <m/>
    <s v="Group 03"/>
    <s v="NONE"/>
    <s v="NONE"/>
    <b v="1"/>
    <m/>
    <m/>
    <s v="Unplanned"/>
    <s v="PAS10"/>
    <s v="PAS10"/>
    <d v="2016-08-08T12:00:00"/>
    <s v="PAS10"/>
    <s v="Unplanned"/>
    <s v="Unplanned"/>
    <x v="1"/>
  </r>
  <r>
    <s v="PAS10"/>
    <n v="651727"/>
    <s v="S20 Kickoff"/>
    <s v="Story - Common Library"/>
    <x v="2"/>
    <s v="090-101CL-04"/>
    <x v="7"/>
    <n v="1"/>
    <n v="2"/>
    <s v="090-101CL-04 View Rating Details Driver Section"/>
    <m/>
    <s v="Auto"/>
    <s v="Program"/>
    <s v="Ready for IT Team Review"/>
    <n v="34000"/>
    <s v="DMS 26144"/>
    <n v="620427"/>
    <m/>
    <s v="NONE"/>
    <s v="CL"/>
    <s v="CL"/>
    <b v="1"/>
    <s v="IE_Sprint_20_PHX-2"/>
    <m/>
    <m/>
    <s v="Group 04"/>
    <s v="NONE"/>
    <s v="NONE"/>
    <b v="1"/>
    <m/>
    <m/>
    <m/>
    <s v="Unplanned"/>
    <s v="PAS10"/>
    <d v="2016-08-08T12:00:00"/>
    <s v="PAS10"/>
    <s v="Unplanned"/>
    <s v="Unplanned"/>
    <x v="1"/>
  </r>
  <r>
    <s v="PAS10"/>
    <n v="651732"/>
    <s v="S20 Kickoff"/>
    <s v="Story - Common Library"/>
    <x v="2"/>
    <s v="130-310CCL-04"/>
    <x v="4"/>
    <n v="2"/>
    <n v="2"/>
    <s v="130-310CCL-04 Renewal Image Creation and Renewal Reports Ordering"/>
    <m/>
    <s v="Auto"/>
    <s v="Program"/>
    <s v="Ready for IT Team Review"/>
    <n v="34000"/>
    <m/>
    <n v="620435"/>
    <m/>
    <s v="NONE"/>
    <s v="CCL"/>
    <s v="CCL"/>
    <b v="1"/>
    <s v="IE_Sprint_20_PHX-3"/>
    <m/>
    <m/>
    <s v="Group 03"/>
    <s v="NONE"/>
    <s v="NONE"/>
    <b v="1"/>
    <m/>
    <m/>
    <m/>
    <s v="Unplanned"/>
    <s v="PAS10"/>
    <d v="2016-08-08T12:00:00"/>
    <s v="PAS10"/>
    <s v="Unplanned"/>
    <s v="Unplanned"/>
    <x v="1"/>
  </r>
  <r>
    <s v="PAS10"/>
    <n v="651730"/>
    <s v="S20 Kickoff"/>
    <s v="Story - Delta"/>
    <x v="2"/>
    <s v="090-135PA-03"/>
    <x v="8"/>
    <n v="2"/>
    <n v="2"/>
    <s v="090-135PA-03-Speeding/Minor Violation Waiver - Renewal"/>
    <m/>
    <s v="Auto"/>
    <s v="Program"/>
    <s v="Ready for IT Team Review"/>
    <n v="34000"/>
    <m/>
    <n v="620426"/>
    <m/>
    <s v="NONE"/>
    <s v="PA"/>
    <s v="PA"/>
    <b v="1"/>
    <s v="IE_Sprint_20_PHX-1"/>
    <m/>
    <m/>
    <s v="Group 03"/>
    <s v="NONE"/>
    <s v="NONE"/>
    <b v="1"/>
    <m/>
    <m/>
    <m/>
    <s v="PAS10"/>
    <s v="PAS10"/>
    <d v="2016-08-08T12:00:00"/>
    <s v="PAS10"/>
    <s v="Unplanned"/>
    <s v="Unplanned"/>
    <x v="1"/>
  </r>
  <r>
    <s v="PAS10"/>
    <n v="651734"/>
    <s v="S20 Kickoff"/>
    <s v="Story - Delta"/>
    <x v="2"/>
    <s v="030-006NJ-02"/>
    <x v="4"/>
    <n v="1"/>
    <n v="2"/>
    <s v="030-006NJ-02 - Driver Page - Field Validation - Incident Information"/>
    <m/>
    <s v="Auto"/>
    <s v="Program"/>
    <s v="Ready for IT Team Review"/>
    <n v="34000"/>
    <m/>
    <s v="620436, 620437,620426"/>
    <m/>
    <s v="NONE"/>
    <s v="NJ"/>
    <s v="NJ"/>
    <b v="1"/>
    <s v="IE_Sprint_20_PHX-1"/>
    <m/>
    <m/>
    <s v="Group 02"/>
    <s v="NONE"/>
    <s v="NONE"/>
    <b v="1"/>
    <m/>
    <m/>
    <m/>
    <s v="PAS10"/>
    <s v="PAS10"/>
    <d v="2016-08-08T12:00:00"/>
    <m/>
    <s v="PAS10"/>
    <m/>
    <x v="1"/>
  </r>
  <r>
    <s v="PAS10"/>
    <n v="651736"/>
    <s v="S20 Kickoff"/>
    <s v="Story - Common Library"/>
    <x v="2"/>
    <s v="180-060CL-03"/>
    <x v="7"/>
    <n v="3"/>
    <n v="2"/>
    <s v="180-060CL-03 Tasks and Queues - Driver Rules V3.0"/>
    <m/>
    <s v="Auto"/>
    <s v="Program"/>
    <s v="Ready for IT Team Review"/>
    <n v="34000"/>
    <m/>
    <s v="620426, 620436, 620437"/>
    <m/>
    <s v="NONE"/>
    <s v="CL"/>
    <s v="CL"/>
    <b v="1"/>
    <s v="IE_Sprint_20_PHX-1"/>
    <m/>
    <m/>
    <s v="Group 04"/>
    <s v="NONE"/>
    <s v="NONE"/>
    <b v="1"/>
    <s v="mb"/>
    <m/>
    <m/>
    <s v="PAS10"/>
    <s v="PAS10"/>
    <d v="2016-08-08T12:00:00"/>
    <m/>
    <m/>
    <m/>
    <x v="1"/>
  </r>
  <r>
    <s v="PAS10"/>
    <n v="651738"/>
    <s v="S20 Kickoff"/>
    <s v="Story - Delta"/>
    <x v="2"/>
    <s v="030-006CO-03"/>
    <x v="4"/>
    <n v="1"/>
    <n v="2"/>
    <s v="030-006CO-03 - Driver Page - Field Validation - Incident Information"/>
    <m/>
    <s v="Auto"/>
    <s v="Program"/>
    <s v="Ready for IT Team Review"/>
    <n v="34000"/>
    <m/>
    <n v="620429620426"/>
    <m/>
    <s v="NONE"/>
    <s v="CO"/>
    <s v="CO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47"/>
    <s v="S20 Kickoff"/>
    <s v="Story - Common Library"/>
    <x v="2"/>
    <s v="A-DQP-DTELIG-CAS-US-CA"/>
    <x v="4"/>
    <n v="2.5"/>
    <n v="2"/>
    <s v="A-DQP-DTELIG-CAS-US-CA Determine Eligibility"/>
    <m/>
    <s v="Auto"/>
    <s v="Program"/>
    <s v="Ready for IT Team Review"/>
    <n v="34000"/>
    <m/>
    <s v="620436, 620437"/>
    <m/>
    <s v="NONE"/>
    <s v="CL"/>
    <s v="CA"/>
    <b v="1"/>
    <s v="IE_Sprint_20_PHX-3"/>
    <m/>
    <m/>
    <s v="Group 03"/>
    <s v="NONE"/>
    <s v="NONE"/>
    <b v="1"/>
    <m/>
    <n v="27338"/>
    <m/>
    <s v="PAS10"/>
    <s v="PAS10"/>
    <d v="2016-08-08T12:00:00"/>
    <m/>
    <m/>
    <m/>
    <x v="1"/>
  </r>
  <r>
    <s v="PAS10"/>
    <n v="651746"/>
    <s v="S20 Kickoff"/>
    <s v="Story - Delta"/>
    <x v="2"/>
    <s v="A-INT-DEFPRA-CA-02"/>
    <x v="7"/>
    <n v="3.5"/>
    <n v="2"/>
    <s v="A-INT-DEFPRA-CA-02 27332: US CA Define Prior Address v2"/>
    <m/>
    <s v="Auto"/>
    <s v="Program"/>
    <s v="TA Updates Required"/>
    <n v="34000"/>
    <m/>
    <n v="620427"/>
    <m/>
    <s v="NONE"/>
    <s v="CA"/>
    <s v="CA"/>
    <b v="1"/>
    <s v="IE_Sprint_20_PHX-2"/>
    <m/>
    <m/>
    <s v="Group 02"/>
    <s v="NONE"/>
    <s v="NONE"/>
    <b v="1"/>
    <m/>
    <n v="27332"/>
    <m/>
    <s v="PAS10"/>
    <s v="PAS10"/>
    <d v="2016-08-08T12:00:00"/>
    <m/>
    <m/>
    <m/>
    <x v="1"/>
  </r>
  <r>
    <s v="PAS10"/>
    <n v="651764"/>
    <s v="S20 Kickoff"/>
    <s v="Story - Delta"/>
    <x v="2"/>
    <s v="A-INT-MVRRPT-CA"/>
    <x v="7"/>
    <n v="5"/>
    <n v="3"/>
    <s v="A-INT-MVRRPT-CA 27326: Order Report - Order MVR Report"/>
    <m/>
    <s v="Auto"/>
    <s v="Program"/>
    <s v="TA Updates Required"/>
    <n v="34000"/>
    <m/>
    <s v="620436, 620437, 620430, 620431, 620434, 620429"/>
    <m/>
    <s v="NONE"/>
    <s v="NONE"/>
    <s v="CA"/>
    <b v="1"/>
    <s v="IE_Sprint_20_PHX-3"/>
    <m/>
    <m/>
    <s v="Group 04"/>
    <s v="NONE"/>
    <s v="NONE"/>
    <b v="1"/>
    <s v="tdt"/>
    <n v="27326"/>
    <m/>
    <s v="PAS10"/>
    <s v="PAS10"/>
    <d v="2016-08-08T12:00:00"/>
    <m/>
    <m/>
    <m/>
    <x v="1"/>
  </r>
  <r>
    <s v="PAS10"/>
    <n v="651752"/>
    <s v="S20 Kickoff"/>
    <s v="Story - Common Library"/>
    <x v="2"/>
    <s v="A-DQP-DTELIG-US-CA-02"/>
    <x v="4"/>
    <n v="8"/>
    <n v="2"/>
    <s v="A-DQP-DTELIG-US-CA-02 Determine Eligibility V2.0"/>
    <m/>
    <s v="Auto"/>
    <s v="Program"/>
    <s v="Ready for IT Team Review"/>
    <n v="34000"/>
    <m/>
    <s v="620436, 620437"/>
    <m/>
    <s v="NONE"/>
    <s v="CL"/>
    <s v="CA"/>
    <b v="1"/>
    <s v="IE_Sprint_20_PHX-3"/>
    <m/>
    <m/>
    <s v="Group 03"/>
    <s v="NONE"/>
    <s v="NONE"/>
    <b v="1"/>
    <m/>
    <n v="27348"/>
    <m/>
    <s v="PAS10"/>
    <s v="PAS10"/>
    <d v="2016-08-08T12:00:00"/>
    <m/>
    <m/>
    <m/>
    <x v="1"/>
  </r>
  <r>
    <s v="PAS10"/>
    <n v="651759"/>
    <s v="S20 Kickoff"/>
    <s v="Story - Delta"/>
    <x v="2"/>
    <s v="A-BND-BNDCONF-CA-02"/>
    <x v="7"/>
    <n v="3"/>
    <n v="2"/>
    <s v="A-BND-BNDCONF-CA-02: 27288 Bind Policy - Bind Confirmation"/>
    <m/>
    <s v="Auto"/>
    <s v="Program"/>
    <s v="Ready for IT Team Review"/>
    <n v="34000"/>
    <m/>
    <n v="620428"/>
    <m/>
    <s v="NONE"/>
    <s v="CA"/>
    <s v="CA"/>
    <b v="1"/>
    <s v="IE_Sprint_20_PHX-3"/>
    <m/>
    <m/>
    <s v="Group 03"/>
    <s v="NONE"/>
    <s v="NONE"/>
    <b v="1"/>
    <m/>
    <n v="27288"/>
    <m/>
    <s v="PAS10"/>
    <s v="PAS10"/>
    <d v="2016-08-08T12:00:00"/>
    <m/>
    <s v="Unplanned"/>
    <s v="Unplanned"/>
    <x v="1"/>
  </r>
  <r>
    <s v="PAS10"/>
    <n v="651768"/>
    <s v="S20 Kickoff"/>
    <s v="Story - Common Library"/>
    <x v="2"/>
    <s v="A-SPA-MNGTSK-CA-04"/>
    <x v="8"/>
    <n v="7"/>
    <n v="2"/>
    <s v="A-SPA-MNGTSK-CA-04 US Manage Work Item Manage Task V4.0"/>
    <m/>
    <s v="Auto"/>
    <s v="Program"/>
    <s v="Ready for IT Team Review"/>
    <n v="34000"/>
    <m/>
    <s v="620436, 620437"/>
    <m/>
    <s v="NONE"/>
    <s v="CL"/>
    <s v="CA"/>
    <b v="1"/>
    <s v="IE_Sprint_20_PHX-3"/>
    <m/>
    <m/>
    <s v="Group 03"/>
    <s v="NONE"/>
    <s v="NONE"/>
    <b v="1"/>
    <m/>
    <n v="27345"/>
    <m/>
    <s v="PAS10"/>
    <s v="PAS10"/>
    <d v="2016-08-08T12:00:00"/>
    <m/>
    <m/>
    <m/>
    <x v="1"/>
  </r>
  <r>
    <s v="PAS10"/>
    <n v="651771"/>
    <s v="S20 Kickoff"/>
    <s v="Story - Common Library"/>
    <x v="2"/>
    <s v="A-DQP-DTPROD-CA"/>
    <x v="7"/>
    <n v="7"/>
    <n v="2"/>
    <s v="A-DQP-DTPROD-CA US Determine Product V4.0"/>
    <m/>
    <s v="Auto"/>
    <s v="Program"/>
    <s v="Ready for IT Team Review"/>
    <n v="34000"/>
    <m/>
    <s v="620436, 620437"/>
    <m/>
    <s v="NONE"/>
    <s v="CL"/>
    <s v="CA"/>
    <b v="1"/>
    <s v="IE_Sprint_20_PHX-1"/>
    <m/>
    <m/>
    <s v="Group 03"/>
    <s v="NONE"/>
    <s v="NONE"/>
    <b v="1"/>
    <m/>
    <n v="27346"/>
    <m/>
    <s v="PAS10"/>
    <s v="PAS10"/>
    <d v="2016-08-08T12:00:00"/>
    <m/>
    <m/>
    <m/>
    <x v="1"/>
  </r>
  <r>
    <s v="PAS10"/>
    <n v="651769"/>
    <s v="S20 Kickoff"/>
    <s v="Story - Delta"/>
    <x v="2"/>
    <s v="A-RWR-SPIN-CA-03"/>
    <x v="8"/>
    <n v="1"/>
    <n v="2"/>
    <s v="A-RWR-SPIN-CA-03 27343: Spin Policy v3"/>
    <m/>
    <s v="Auto"/>
    <s v="Program"/>
    <s v="Ready for IT Team Review"/>
    <n v="34000"/>
    <m/>
    <n v="620431"/>
    <m/>
    <s v="NONE"/>
    <s v="CA"/>
    <s v="CA"/>
    <b v="1"/>
    <s v="IE_Sprint_20_PHX-3"/>
    <m/>
    <m/>
    <s v="Group 03"/>
    <s v="NONE"/>
    <s v="NONE"/>
    <b v="1"/>
    <m/>
    <n v="27343"/>
    <m/>
    <s v="PAS10"/>
    <s v="PAS10"/>
    <d v="2016-08-08T12:00:00"/>
    <m/>
    <m/>
    <m/>
    <x v="1"/>
  </r>
  <r>
    <s v="PAS10"/>
    <n v="651767"/>
    <s v="S20 Kickoff"/>
    <s v="Story - Delta"/>
    <x v="2"/>
    <s v="030-144NJ-03"/>
    <x v="9"/>
    <n v="1"/>
    <n v="2"/>
    <s v="030-144NJ-03 Driver Page - Business Rules - Violation/Claims section"/>
    <m/>
    <s v="Auto"/>
    <s v="Program"/>
    <s v="Ready for IT Team Review"/>
    <n v="34000"/>
    <m/>
    <n v="620426"/>
    <m/>
    <s v="NONE"/>
    <s v="NONE"/>
    <s v="NJ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73"/>
    <s v="S20 Kickoff"/>
    <s v="Story - Delta"/>
    <x v="2"/>
    <s v="030-144PA-04"/>
    <x v="9"/>
    <n v="1"/>
    <n v="2"/>
    <s v="030-144PA-04 - Driver Page - Business Rules - Violation/Claims section"/>
    <m/>
    <s v="Auto"/>
    <s v="Program"/>
    <s v="Ready for IT Team Review"/>
    <n v="34000"/>
    <m/>
    <n v="620426"/>
    <m/>
    <s v="NONE"/>
    <s v="PA"/>
    <s v="PA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51770"/>
    <s v="S20 Kickoff"/>
    <s v="Story - Delta"/>
    <x v="2"/>
    <s v="030-144NY-04"/>
    <x v="9"/>
    <n v="1"/>
    <n v="2"/>
    <s v="030-144NY-04 Driver Page - Business Rules - Violation/Claims section"/>
    <m/>
    <s v="Auto"/>
    <s v="Program"/>
    <s v="Ready for IT Team Review"/>
    <n v="34000"/>
    <m/>
    <n v="620426"/>
    <m/>
    <s v="NONE"/>
    <s v="NONE"/>
    <s v="NY"/>
    <b v="1"/>
    <s v="IE_Sprint_20_PHX-1"/>
    <m/>
    <m/>
    <s v="Group 02"/>
    <s v="NONE"/>
    <s v="NONE"/>
    <b v="1"/>
    <m/>
    <m/>
    <m/>
    <s v="PAS10"/>
    <s v="PAS10"/>
    <d v="2016-08-08T12:00:00"/>
    <m/>
    <m/>
    <m/>
    <x v="1"/>
  </r>
  <r>
    <s v="PAS10"/>
    <n v="611194"/>
    <s v="S20 Kickoff"/>
    <s v="Story - Delta"/>
    <x v="3"/>
    <s v="E-MAI-MORT-CA"/>
    <x v="5"/>
    <n v="2"/>
    <n v="2"/>
    <s v="E-MAI-MORT-CA 26564:Capture Mortgagee Info v2"/>
    <s v="WI0316 CR04"/>
    <s v="Property"/>
    <s v="Program"/>
    <s v="Ready for IT Team Review"/>
    <n v="70000"/>
    <s v="WI0316 CR04, F0146"/>
    <n v="602744"/>
    <m/>
    <s v="NONE"/>
    <s v="CA"/>
    <s v="CA"/>
    <b v="1"/>
    <s v="Exigen_Sprint_20_SZV"/>
    <m/>
    <m/>
    <s v="Group 01"/>
    <s v="CEA - New Business"/>
    <s v="General"/>
    <b v="1"/>
    <m/>
    <n v="26564"/>
    <m/>
    <s v="Unplanned"/>
    <s v="PAS10"/>
    <d v="2016-08-08T12:00:00"/>
    <s v="PAS10"/>
    <s v="PAS10"/>
    <m/>
    <x v="1"/>
  </r>
  <r>
    <s v="PAS10"/>
    <n v="611193"/>
    <s v="S20 Kickoff"/>
    <s v="Story - Delta"/>
    <x v="3"/>
    <s v="H-MAI-MORT-CA"/>
    <x v="5"/>
    <n v="2"/>
    <n v="2"/>
    <s v="H-MAI-MORT-CA 26161: Capture Mortgagee Info v3"/>
    <s v="WI0316 CR04"/>
    <s v="Property"/>
    <s v="Program"/>
    <s v="Ready for IT Team Review"/>
    <n v="70000"/>
    <s v="WI0316 CR04, F0146"/>
    <n v="602744"/>
    <m/>
    <s v="NONE"/>
    <s v="CA"/>
    <s v="CA"/>
    <b v="1"/>
    <s v="Exigen_Sprint_20_SZV"/>
    <m/>
    <m/>
    <s v="Group 02"/>
    <s v="Capture Mortgagee Info"/>
    <s v="General"/>
    <b v="1"/>
    <m/>
    <n v="26161"/>
    <m/>
    <s v="Unplanned"/>
    <s v="PAS10"/>
    <d v="2016-08-08T12:00:00"/>
    <s v="PAS10"/>
    <s v="PAS10"/>
    <m/>
    <x v="1"/>
  </r>
  <r>
    <s v="PAS10"/>
    <n v="611192"/>
    <s v="S20 Kickoff"/>
    <s v="Story - Common Library"/>
    <x v="3"/>
    <s v="H-MAI-MORT-CL"/>
    <x v="4"/>
    <n v="2"/>
    <n v="2"/>
    <s v="H-MAI-MORT-CL 26125: Capture Mortgagee Info and attach 438bfuns endorsement v4"/>
    <s v="WI0316 CR04"/>
    <s v="Property"/>
    <s v="Program"/>
    <s v="Ready for IT Team Review"/>
    <n v="70000"/>
    <s v="WI0316 CR04, F0146"/>
    <n v="602744"/>
    <m/>
    <s v="NONE"/>
    <s v="CL"/>
    <s v="CL"/>
    <b v="1"/>
    <s v="Exigen_Sprint_20_SZV"/>
    <m/>
    <m/>
    <s v="Group 03"/>
    <s v="Capture Mortgagee Info"/>
    <s v="Create New Policy"/>
    <b v="1"/>
    <m/>
    <n v="26125"/>
    <m/>
    <s v="Unplanned"/>
    <s v="PAS10"/>
    <d v="2016-08-08T12:00:00"/>
    <s v="PAS10"/>
    <m/>
    <m/>
    <x v="1"/>
  </r>
  <r>
    <s v="PAS10"/>
    <n v="613288"/>
    <s v="S20 Kickoff"/>
    <s v="Story - Common Library"/>
    <x v="3"/>
    <s v="H-EN-HS0442-CL"/>
    <x v="6"/>
    <n v="2.5"/>
    <n v="2"/>
    <s v="H-EN-HS0442-CL 25856: Add Endorsement HS 04 42 v4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2"/>
    <s v="Define Endorsement"/>
    <s v="General"/>
    <b v="1"/>
    <m/>
    <n v="25856"/>
    <m/>
    <s v="Unplanned"/>
    <s v="PAS10"/>
    <d v="2016-08-08T12:00:00"/>
    <s v="PAS10"/>
    <s v="PAS10"/>
    <m/>
    <x v="1"/>
  </r>
  <r>
    <s v="PAS10"/>
    <n v="627360"/>
    <s v="S20 Kickoff"/>
    <s v="Story - Common Library"/>
    <x v="3"/>
    <s v="H-EN-HS0442MTC-CL"/>
    <x v="8"/>
    <n v="2"/>
    <n v="2"/>
    <s v="H-EN-HS0442MTC-CL 26890: Change Policy - Endorsement HS 04 42 v2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4"/>
    <s v="Forms - Endorsement"/>
    <s v="Change Existing Policy"/>
    <b v="1"/>
    <m/>
    <n v="26890"/>
    <m/>
    <s v="Unplanned"/>
    <s v="PAS10"/>
    <d v="2016-08-08T12:00:00"/>
    <s v="PAS10"/>
    <m/>
    <m/>
    <x v="1"/>
  </r>
  <r>
    <s v="PAS10"/>
    <n v="627361"/>
    <s v="S20 Kickoff"/>
    <s v="Story - Common Library"/>
    <x v="3"/>
    <s v="H-PCQ-HS0988-CL"/>
    <x v="8"/>
    <n v="2"/>
    <n v="2"/>
    <s v="H-PCQ-HS0988-CL 26880: Calculate Premium - Validate Cov E for HS 09 88 v2"/>
    <s v="WI0316 CR04"/>
    <s v="Property"/>
    <s v="Program"/>
    <s v="Ready for IT Team Review"/>
    <n v="70000"/>
    <s v="WI0316 CR04, F0138"/>
    <n v="602748"/>
    <m/>
    <s v="NONE"/>
    <s v="CL"/>
    <s v="CL"/>
    <b v="1"/>
    <s v="Exigen_Sprint_20_SZV"/>
    <m/>
    <m/>
    <s v="Group 04"/>
    <s v="Define Endorsement"/>
    <s v="Create New Policy"/>
    <b v="1"/>
    <m/>
    <n v="26880"/>
    <m/>
    <s v="Unplanned"/>
    <s v="PAS10"/>
    <d v="2016-08-08T12:00:00"/>
    <s v="PAS10"/>
    <m/>
    <m/>
    <x v="1"/>
  </r>
  <r>
    <s v="PAS10"/>
    <n v="613290"/>
    <s v="S20 Kickoff"/>
    <s v="Story - Common Library"/>
    <x v="3"/>
    <s v="H-EN-HS0988-CL"/>
    <x v="5"/>
    <n v="3"/>
    <n v="2"/>
    <s v="WI0316 H-EN-HS0988-CL 23208: Add Endorsement HS 09 88 v5"/>
    <m/>
    <s v="Property"/>
    <s v="Program"/>
    <s v="Ready for IT Team Review"/>
    <n v="70000"/>
    <s v="F0138"/>
    <n v="602748"/>
    <m/>
    <s v="NONE"/>
    <s v="CL"/>
    <s v="CL"/>
    <b v="1"/>
    <s v="Exigen_Sprint_20_SZV"/>
    <m/>
    <m/>
    <s v="Group 02"/>
    <s v="Define Endorsement"/>
    <s v="Create New Policy"/>
    <b v="1"/>
    <m/>
    <n v="23208"/>
    <m/>
    <s v="Unplanned"/>
    <s v="PAS10"/>
    <d v="2016-08-08T12:00:00"/>
    <s v="PAS10"/>
    <s v="PAS10"/>
    <m/>
    <x v="1"/>
  </r>
  <r>
    <s v="PAS10"/>
    <n v="613289"/>
    <s v="S20 Kickoff"/>
    <s v="Story - Common Library"/>
    <x v="3"/>
    <s v="H-EN-HS0459-CL"/>
    <x v="6"/>
    <n v="2.5"/>
    <n v="2"/>
    <s v="H-EN-HS0459-CL 23375: Add Endorsement HS 04 59 v4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1"/>
    <s v="Define Endorsement"/>
    <s v="General"/>
    <b v="1"/>
    <m/>
    <n v="23375"/>
    <m/>
    <s v="Unplanned"/>
    <s v="PAS10"/>
    <d v="2016-08-08T12:00:00"/>
    <s v="PAS10"/>
    <s v="PAS10"/>
    <m/>
    <x v="1"/>
  </r>
  <r>
    <s v="PAS10"/>
    <n v="613291"/>
    <s v="S20 Kickoff"/>
    <s v="Story - Common Library"/>
    <x v="3"/>
    <s v="H-EN-HS2473-CL"/>
    <x v="4"/>
    <n v="4"/>
    <n v="2"/>
    <s v="H-EN-HS2473-CL 23141:  Add Endorsement HS 24 73 v4"/>
    <s v="WI0316 CR04"/>
    <s v="Property"/>
    <s v="Program"/>
    <s v="Ready for IT Team Review"/>
    <n v="70000"/>
    <s v="WI0316 CR04, F0141"/>
    <n v="602747"/>
    <m/>
    <s v="NONE"/>
    <s v="CL"/>
    <s v="CL"/>
    <b v="1"/>
    <s v="Exigen_Sprint_20_SZV"/>
    <m/>
    <m/>
    <s v="Group 02"/>
    <s v="Define Endorsement"/>
    <s v="General"/>
    <b v="1"/>
    <m/>
    <n v="23141"/>
    <m/>
    <s v="Unplanned"/>
    <s v="PAS10"/>
    <d v="2016-08-08T12:00:00"/>
    <s v="PAS10"/>
    <m/>
    <m/>
    <x v="1"/>
  </r>
  <r>
    <s v="PAS10"/>
    <n v="575211"/>
    <s v="S20 Kickoff"/>
    <s v="Story - Delta"/>
    <x v="4"/>
    <s v="H-PCQ-RATE-CA"/>
    <x v="4"/>
    <n v="5"/>
    <n v="3"/>
    <s v="H-PCQ-RATE-CA 25992: HO4 Rating – Coverage Premium v3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2"/>
    <s v="Rate Policy"/>
    <s v="Rate Policy"/>
    <b v="1"/>
    <m/>
    <n v="25992"/>
    <m/>
    <m/>
    <s v="PAS10"/>
    <d v="2016-08-08T12:00:00"/>
    <s v="PAS10"/>
    <m/>
    <m/>
    <x v="1"/>
  </r>
  <r>
    <s v="PAS10"/>
    <n v="575210"/>
    <s v="S20 Kickoff"/>
    <s v="Story - Delta"/>
    <x v="4"/>
    <s v="H-PCQ-RATE-CA"/>
    <x v="11"/>
    <n v="8"/>
    <n v="3"/>
    <s v="H-PCQ-RATE-CA 25991: HO3 Rating – Coverage Premium v03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2"/>
    <s v="Rate Policy"/>
    <s v="Rate Policy"/>
    <b v="1"/>
    <m/>
    <n v="25991"/>
    <m/>
    <m/>
    <s v="PAS10"/>
    <d v="2016-08-08T12:00:00"/>
    <s v="PAS10"/>
    <s v="PAS10"/>
    <m/>
    <x v="1"/>
  </r>
  <r>
    <s v="PAS10"/>
    <n v="575200"/>
    <s v="S20 Kickoff"/>
    <s v="Story - Delta"/>
    <x v="4"/>
    <s v="H-INT-BACKCOMP-CA"/>
    <x v="8"/>
    <n v="3"/>
    <n v="3"/>
    <s v="H-INT-BACKCOMP-CA 26046: Backward compatibility - CA Property rate changes CR H024 - DOI 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3"/>
    <s v="NONE"/>
    <s v="NONE"/>
    <b v="1"/>
    <m/>
    <n v="26046"/>
    <m/>
    <m/>
    <s v="PAS10"/>
    <d v="2016-08-08T12:00:00"/>
    <s v="PAS10"/>
    <m/>
    <m/>
    <x v="1"/>
  </r>
  <r>
    <s v="PAS10"/>
    <n v="575198"/>
    <s v="S20 Kickoff"/>
    <s v="Story - Delta"/>
    <x v="4"/>
    <s v="H-RATE-VRDHO3-CA"/>
    <x v="8"/>
    <n v="2"/>
    <n v="2"/>
    <s v="H-RATE-VRDHO3-CA Display Rating Details HO3 v3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3"/>
    <s v="Rating Detail Info"/>
    <s v="Rate Policy"/>
    <b v="1"/>
    <m/>
    <n v="25995"/>
    <m/>
    <m/>
    <s v="PAS10"/>
    <d v="2016-08-08T12:00:00"/>
    <s v="PAS10"/>
    <m/>
    <m/>
    <x v="1"/>
  </r>
  <r>
    <s v="PAS10"/>
    <n v="575197"/>
    <s v="S20 Kickoff"/>
    <s v="Story - Delta"/>
    <x v="4"/>
    <s v="H-PCQ-RATE-CA"/>
    <x v="4"/>
    <n v="8"/>
    <n v="3"/>
    <s v="H-PCQ-RATE-CA 25994: DP3 Rating – Coverage Premium v1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2"/>
    <s v="Rate Policy"/>
    <s v="Rate Policy"/>
    <b v="1"/>
    <m/>
    <n v="25994"/>
    <m/>
    <m/>
    <s v="PAS10"/>
    <d v="2016-08-08T12:00:00"/>
    <s v="PAS10"/>
    <m/>
    <m/>
    <x v="1"/>
  </r>
  <r>
    <s v="PAS10"/>
    <n v="575196"/>
    <s v="S20 Kickoff"/>
    <s v="Story - Delta"/>
    <x v="4"/>
    <s v="H-PCQ-RATE-CA"/>
    <x v="8"/>
    <n v="2"/>
    <n v="3"/>
    <s v="H-PCQ-RATE-CA 25993: HO6 Rating – Coverage Premium v1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2"/>
    <s v="Rate Policy"/>
    <s v="Rate Policy"/>
    <b v="1"/>
    <m/>
    <n v="25993"/>
    <m/>
    <m/>
    <s v="PAS10"/>
    <d v="2016-08-08T12:00:00"/>
    <s v="PAS10"/>
    <m/>
    <m/>
    <x v="1"/>
  </r>
  <r>
    <s v="PAS10"/>
    <n v="575199"/>
    <s v="S20 Kickoff"/>
    <s v="Story - Delta"/>
    <x v="4"/>
    <s v="H-RATE-VRDHO6-CA"/>
    <x v="8"/>
    <n v="2"/>
    <n v="2"/>
    <s v="H-RATE-VRDHO6-CA Display Rating Details HO6 v2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4"/>
    <s v="NONE"/>
    <s v="NONE"/>
    <b v="1"/>
    <m/>
    <n v="25996"/>
    <m/>
    <m/>
    <s v="PAS10"/>
    <d v="2016-08-08T12:00:00"/>
    <s v="PAS10"/>
    <m/>
    <m/>
    <x v="1"/>
  </r>
  <r>
    <s v="PAS10"/>
    <n v="575202"/>
    <s v="S20 Kickoff"/>
    <s v="Story - Delta"/>
    <x v="4"/>
    <s v="H-EN-RATE-CA"/>
    <x v="8"/>
    <n v="4"/>
    <n v="2"/>
    <s v="H-EN-RATE-CA 26158: Calculate Premium for HO3 Endorsements V03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4"/>
    <s v="Rate Policy"/>
    <s v="Rate Policy"/>
    <b v="1"/>
    <m/>
    <n v="26158"/>
    <m/>
    <m/>
    <s v="PAS10"/>
    <d v="2016-08-08T12:00:00"/>
    <s v="PAS10"/>
    <m/>
    <m/>
    <x v="1"/>
  </r>
  <r>
    <s v="PAS10"/>
    <n v="575201"/>
    <s v="S20 Kickoff"/>
    <s v="Story - Delta"/>
    <x v="4"/>
    <s v="H-DOC-APP-CA"/>
    <x v="8"/>
    <n v="4"/>
    <n v="2"/>
    <s v="H-DOC-APP-CA 22432: Generate Application Documents  HO3 HO4 HO6 DP3 PUP v6"/>
    <m/>
    <s v="Property"/>
    <s v="Program"/>
    <s v="Ready for IT Team Review"/>
    <n v="20000"/>
    <m/>
    <n v="593044"/>
    <m/>
    <s v="NONE"/>
    <s v="CA"/>
    <s v="CA"/>
    <b v="1"/>
    <s v="Exigen_Sprint_20_SZV"/>
    <m/>
    <m/>
    <s v="Group 03"/>
    <s v="Forms"/>
    <s v="Forms"/>
    <b v="1"/>
    <m/>
    <n v="22432"/>
    <m/>
    <m/>
    <s v="PAS10"/>
    <d v="2016-08-08T12:00:00"/>
    <s v="PAS10"/>
    <m/>
    <m/>
    <x v="1"/>
  </r>
  <r>
    <s v="PAS10"/>
    <n v="557801"/>
    <s v="S20 Kickoff"/>
    <s v="Story - Delta"/>
    <x v="4"/>
    <s v="H-RATE-VRDDP3-CA"/>
    <x v="8"/>
    <n v="2"/>
    <n v="2"/>
    <s v="H-RATE-VRDDP3-CA Display Rating Details DP3 v2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4"/>
    <s v="Rating Detail Info"/>
    <s v="Rate Policy"/>
    <b v="1"/>
    <m/>
    <n v="25499"/>
    <m/>
    <m/>
    <s v="PAS10"/>
    <d v="2016-08-08T12:00:00"/>
    <s v="PAS10"/>
    <m/>
    <m/>
    <x v="1"/>
  </r>
  <r>
    <s v="PAS10"/>
    <n v="575203"/>
    <s v="S20 Kickoff"/>
    <s v="Story - Delta"/>
    <x v="4"/>
    <s v="H-RATE-REN-CA"/>
    <x v="8"/>
    <n v="3"/>
    <n v="2"/>
    <s v="H-RATE-REN-CA 26159: Automated Renewal: Rate Policy (R-58) V03"/>
    <m/>
    <s v="Property"/>
    <s v="Program"/>
    <s v="Ready for IT Team Review"/>
    <n v="20000"/>
    <m/>
    <n v="593044"/>
    <m/>
    <s v="NONE"/>
    <s v="CA"/>
    <s v="CA"/>
    <b v="1"/>
    <s v="Exigen_Sprint_20_DNK"/>
    <m/>
    <m/>
    <s v="Group 04"/>
    <s v="Determine Renewal"/>
    <s v="Renew Policy"/>
    <b v="1"/>
    <m/>
    <n v="26159"/>
    <m/>
    <m/>
    <s v="PAS10"/>
    <d v="2016-08-08T12:00:00"/>
    <s v="PAS10"/>
    <m/>
    <m/>
    <x v="1"/>
  </r>
  <r>
    <s v="PAS10"/>
    <n v="648853"/>
    <s v="S20 Kickoff"/>
    <s v="Story - Common Library"/>
    <x v="5"/>
    <s v="CFR500-010CL"/>
    <x v="5"/>
    <n v="1"/>
    <n v="2"/>
    <s v="CFR500-010CL-03- Implement Balance Transfer file processing for converted policies"/>
    <m/>
    <s v="Auto"/>
    <s v="Program"/>
    <s v="Ready for IT Team Review"/>
    <n v="32000"/>
    <m/>
    <n v="620425"/>
    <m/>
    <s v="NONE"/>
    <s v="CL"/>
    <s v="CL"/>
    <b v="1"/>
    <s v="IE_Sprint_20_PHX-2"/>
    <m/>
    <m/>
    <s v="Group 01"/>
    <s v="Billing  and  Payment"/>
    <s v="Conversion"/>
    <b v="1"/>
    <m/>
    <m/>
    <m/>
    <m/>
    <s v="PAS10"/>
    <d v="2016-08-08T12:00:00"/>
    <s v="PAS10"/>
    <s v="PAS10"/>
    <m/>
    <x v="1"/>
  </r>
  <r>
    <s v="PAS10"/>
    <n v="648550"/>
    <s v="S20 Kickoff"/>
    <s v="Story - Delta"/>
    <x v="5"/>
    <s v="080-143PA-04 "/>
    <x v="8"/>
    <n v="1"/>
    <n v="2"/>
    <s v="080-143PA-04 -Premium Page-Coverage Rules and Dependencies"/>
    <m/>
    <s v="Auto"/>
    <s v="Program"/>
    <s v="Ready for IT Team Review"/>
    <n v="32000"/>
    <m/>
    <n v="620425"/>
    <m/>
    <s v="NONE"/>
    <s v="PA"/>
    <s v="PA"/>
    <b v="1"/>
    <s v="IE_Sprint_20_PHX-2"/>
    <m/>
    <m/>
    <s v="Group 02"/>
    <s v="Determine Coverage"/>
    <s v="Conversion"/>
    <b v="1"/>
    <m/>
    <m/>
    <m/>
    <m/>
    <s v="PAS10"/>
    <d v="2016-08-08T12:00:00"/>
    <s v="PAS10"/>
    <m/>
    <m/>
    <x v="1"/>
  </r>
  <r>
    <s v="PAS10"/>
    <n v="648552"/>
    <s v="S20 Kickoff"/>
    <s v="Story - Delta"/>
    <x v="5"/>
    <s v="880-244CL-05"/>
    <x v="8"/>
    <n v="3"/>
    <n v="2"/>
    <s v="880-244CL-05 Form Content and Triggers - Consumer Information Notice (Adverse Underwriting)"/>
    <m/>
    <s v="Auto"/>
    <s v="Program"/>
    <s v="Ready for IT Team Review"/>
    <n v="32000"/>
    <m/>
    <s v="620425, 620429"/>
    <m/>
    <s v="NONE"/>
    <s v="CL"/>
    <s v="CL"/>
    <b v="1"/>
    <s v="IE_Sprint_20_PHX-2"/>
    <m/>
    <m/>
    <s v="Group 03"/>
    <s v="Forms"/>
    <s v="Conversion"/>
    <b v="1"/>
    <m/>
    <m/>
    <m/>
    <m/>
    <s v="PAS10"/>
    <d v="2016-08-08T12:00:00"/>
    <s v="PAS10"/>
    <m/>
    <m/>
    <x v="1"/>
  </r>
  <r>
    <s v="PAS10"/>
    <n v="648544"/>
    <s v="S20 Kickoff"/>
    <s v="Story - Delta"/>
    <x v="5"/>
    <s v="880-880VA-05 "/>
    <x v="7"/>
    <n v="1.5"/>
    <n v="2"/>
    <s v="880-880VA-05 - Consolidated Form Stories - PRINTED Forms - Packets - Sequence"/>
    <m/>
    <s v="Auto"/>
    <s v="Program"/>
    <s v="Ready for IT Team Review"/>
    <n v="32000"/>
    <m/>
    <n v="620425"/>
    <m/>
    <s v="NONE"/>
    <s v="VA"/>
    <s v="VA"/>
    <b v="1"/>
    <s v="IE_Sprint_20_PHX-2"/>
    <m/>
    <m/>
    <s v="Group 04"/>
    <s v="Forms"/>
    <s v="General"/>
    <b v="1"/>
    <m/>
    <m/>
    <m/>
    <m/>
    <s v="PAS10"/>
    <d v="2016-08-08T12:00:00"/>
    <s v="PAS10"/>
    <m/>
    <m/>
    <x v="1"/>
  </r>
  <r>
    <s v="PAS10"/>
    <n v="648545"/>
    <s v="S20 Kickoff"/>
    <s v="Story - Delta"/>
    <x v="5"/>
    <s v="880-881VA-03"/>
    <x v="7"/>
    <n v="1.5"/>
    <n v="2"/>
    <s v="880-881VA-03 - Consolidated Form Content and Triggers Virginia Plus AAA100VAG"/>
    <m/>
    <s v="Auto"/>
    <s v="Program"/>
    <s v="Ready for IT Team Review"/>
    <n v="32000"/>
    <m/>
    <n v="620425"/>
    <m/>
    <s v="NONE"/>
    <s v="VA"/>
    <s v="VA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43"/>
    <s v="S20 Kickoff"/>
    <s v="Story - Delta"/>
    <x v="5"/>
    <s v="880-820VA-04"/>
    <x v="4"/>
    <n v="2.5"/>
    <n v="2"/>
    <s v="880-820VA-04 - Consolidated Form Stories - Forms Page"/>
    <m/>
    <s v="Auto"/>
    <s v="Program"/>
    <s v="Ready for IT Team Review"/>
    <n v="32000"/>
    <m/>
    <n v="620425"/>
    <m/>
    <s v="NONE"/>
    <s v="VA"/>
    <s v="VA"/>
    <b v="1"/>
    <s v="Exigen_Sprint_20_SZV"/>
    <m/>
    <m/>
    <s v="Group 03"/>
    <s v="Forms"/>
    <s v="Conversion"/>
    <b v="1"/>
    <m/>
    <m/>
    <m/>
    <m/>
    <s v="PAS10"/>
    <d v="2016-08-08T12:00:00"/>
    <m/>
    <m/>
    <m/>
    <x v="1"/>
  </r>
  <r>
    <s v="PAS10"/>
    <n v="648530"/>
    <s v="S20 Kickoff"/>
    <s v="Story - Delta"/>
    <x v="5"/>
    <s v="880-881DE-02"/>
    <x v="7"/>
    <n v="1.5"/>
    <n v="2"/>
    <s v="880-881DE-02 - Consolidated Form Content and Triggers - PLUS (Delaware Promise) (AAA100DEG)"/>
    <m/>
    <s v="Auto"/>
    <s v="Program"/>
    <s v="Ready for IT Team Review"/>
    <n v="32000"/>
    <m/>
    <n v="620425"/>
    <m/>
    <s v="NONE"/>
    <s v="DE"/>
    <s v="DE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33"/>
    <s v="S20 Kickoff"/>
    <s v="Story - Delta"/>
    <x v="5"/>
    <s v="880-880MD-05"/>
    <x v="8"/>
    <n v="1.5"/>
    <n v="2"/>
    <s v="880-880MD-05 - Packet Combo"/>
    <m/>
    <s v="Auto"/>
    <s v="Program"/>
    <s v="Ready for IT Team Review"/>
    <n v="32000"/>
    <m/>
    <n v="620425"/>
    <m/>
    <s v="NONE"/>
    <s v="MD"/>
    <s v="MD"/>
    <b v="1"/>
    <s v="IE_Sprint_20_PHX-2"/>
    <m/>
    <m/>
    <s v="Group 04"/>
    <s v="Forms"/>
    <s v="General"/>
    <b v="1"/>
    <m/>
    <m/>
    <m/>
    <m/>
    <s v="PAS10"/>
    <d v="2016-08-08T12:00:00"/>
    <s v="PAS10"/>
    <m/>
    <m/>
    <x v="1"/>
  </r>
  <r>
    <s v="PAS10"/>
    <n v="648553"/>
    <s v="S20 Kickoff"/>
    <s v="Story - Common Library"/>
    <x v="5"/>
    <s v="020-008CCL-15"/>
    <x v="7"/>
    <n v="4"/>
    <n v="2"/>
    <s v="020-008CCL-15 General Page - Policy Information Section fields"/>
    <m/>
    <s v="Auto"/>
    <s v="Program"/>
    <s v="Ready for IT Team Review"/>
    <n v="32000"/>
    <m/>
    <n v="620425"/>
    <m/>
    <s v="NONE"/>
    <s v="CCL"/>
    <s v="CCL"/>
    <b v="1"/>
    <s v="IE_Sprint_20_PHX-2"/>
    <m/>
    <m/>
    <s v="Group 02"/>
    <s v="Capture Policy Info"/>
    <s v="Conversion"/>
    <b v="1"/>
    <m/>
    <m/>
    <m/>
    <m/>
    <s v="PAS10"/>
    <d v="2016-08-08T12:00:00"/>
    <s v="PAS10"/>
    <m/>
    <m/>
    <x v="1"/>
  </r>
  <r>
    <s v="PAS10"/>
    <n v="648548"/>
    <s v="S20 Kickoff"/>
    <s v="Story - Delta"/>
    <x v="5"/>
    <s v="880-885VA-03"/>
    <x v="7"/>
    <n v="1.5"/>
    <n v="2"/>
    <s v="880-885VA-03 Consolidated Form Content and Triggers Trip Interruption ( PP1302)"/>
    <m/>
    <s v="Auto"/>
    <s v="Program"/>
    <s v="Ready for IT Team Review"/>
    <n v="32000"/>
    <m/>
    <n v="620425"/>
    <m/>
    <s v="NONE"/>
    <s v="VA"/>
    <s v="VA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47"/>
    <s v="S20 Kickoff"/>
    <s v="Story - Delta"/>
    <x v="5"/>
    <s v="880-883VA-02"/>
    <x v="8"/>
    <n v="2.5"/>
    <n v="2"/>
    <s v="880-883VA-02 - RENEWAL GUARANTEE ENDORSEMENT (100-RGG)"/>
    <m/>
    <s v="Auto"/>
    <s v="Program"/>
    <s v="Ready for IT Team Review"/>
    <n v="32000"/>
    <m/>
    <n v="620425"/>
    <m/>
    <s v="NONE"/>
    <s v="VA"/>
    <s v="VA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51917"/>
    <s v="S20 Kickoff"/>
    <s v="Story - Delta"/>
    <x v="5"/>
    <s v="880-244VA-02"/>
    <x v="7"/>
    <n v="3"/>
    <n v="2"/>
    <s v="880-244VA-02 - New Business Document – Virginia Adverse Action Underwriting Decision Notice(AUD)"/>
    <m/>
    <s v="Auto"/>
    <s v="Program"/>
    <s v="Ready for IT Team Review"/>
    <n v="32000"/>
    <m/>
    <n v="620425"/>
    <m/>
    <s v="NONE"/>
    <s v="VA"/>
    <s v="VA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41"/>
    <s v="S20 Kickoff"/>
    <s v="Story - Delta"/>
    <x v="5"/>
    <s v="880-885PA-03"/>
    <x v="7"/>
    <n v="2"/>
    <n v="2"/>
    <s v="880-885PA-03 - Consolidated Form Content and Triggers - Travel Deductible Waiver Endorsement 100TPAG"/>
    <m/>
    <s v="Auto"/>
    <s v="Program"/>
    <s v="Ready for IT Team Review"/>
    <n v="32000"/>
    <m/>
    <n v="620425"/>
    <m/>
    <s v="NONE"/>
    <s v="PA"/>
    <s v="PA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35"/>
    <s v="S20 Kickoff"/>
    <s v="Story - Delta"/>
    <x v="5"/>
    <s v="880-882MD-03"/>
    <x v="7"/>
    <n v="1.5"/>
    <n v="2"/>
    <s v="880-882MD-03 -Consolidated Form Content and Triggers - PLUS (Maryland)"/>
    <m/>
    <s v="Auto"/>
    <s v="Program"/>
    <s v="Ready for IT Team Review"/>
    <n v="32000"/>
    <m/>
    <n v="620425"/>
    <m/>
    <s v="NONE"/>
    <s v="MD"/>
    <s v="MD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32"/>
    <s v="S20 Kickoff"/>
    <s v="Story - Delta"/>
    <x v="5"/>
    <s v="880-820MD-03"/>
    <x v="4"/>
    <n v="4"/>
    <n v="2"/>
    <s v="880-820MD-03 - Consolidated Form Stories - Forms Page"/>
    <m/>
    <s v="Auto"/>
    <s v="Program"/>
    <s v="Ready for IT Team Review"/>
    <n v="32000"/>
    <m/>
    <n v="620425"/>
    <m/>
    <s v="NONE"/>
    <s v="MD"/>
    <s v="MD"/>
    <b v="1"/>
    <s v="Exigen_Sprint_20_SZV"/>
    <m/>
    <m/>
    <s v="Group 03"/>
    <s v="Forms"/>
    <s v="Conversion"/>
    <b v="1"/>
    <m/>
    <m/>
    <m/>
    <m/>
    <s v="PAS10"/>
    <d v="2016-08-08T12:00:00"/>
    <s v="PAS10"/>
    <m/>
    <m/>
    <x v="1"/>
  </r>
  <r>
    <s v="PAS10"/>
    <n v="648538"/>
    <s v="S20 Kickoff"/>
    <s v="Story - Delta"/>
    <x v="5"/>
    <s v="880-880PA-04"/>
    <x v="7"/>
    <n v="1.5"/>
    <n v="2"/>
    <s v="880-880PA-04 - Packet Combo US-VC Template"/>
    <m/>
    <s v="Auto"/>
    <s v="Program"/>
    <s v="Ready for IT Team Review"/>
    <n v="32000"/>
    <m/>
    <n v="620425"/>
    <m/>
    <s v="NONE"/>
    <s v="PA"/>
    <s v="PA"/>
    <b v="1"/>
    <s v="IE_Sprint_20_PHX-2"/>
    <m/>
    <m/>
    <s v="Group 04"/>
    <s v="Forms"/>
    <s v="General"/>
    <b v="1"/>
    <m/>
    <m/>
    <m/>
    <m/>
    <s v="PAS10"/>
    <d v="2016-08-08T12:00:00"/>
    <s v="PAS10"/>
    <m/>
    <m/>
    <x v="1"/>
  </r>
  <r>
    <s v="PAS10"/>
    <n v="648537"/>
    <s v="S20 Kickoff"/>
    <s v="Story - Delta"/>
    <x v="5"/>
    <s v="880-820PA-07"/>
    <x v="8"/>
    <n v="3.5"/>
    <n v="2"/>
    <s v="880-820PA-07 - Consolidated forms - story - forms page"/>
    <m/>
    <s v="Auto"/>
    <s v="Program"/>
    <s v="Ready for IT Team Review"/>
    <n v="32000"/>
    <m/>
    <n v="620425"/>
    <m/>
    <s v="NONE"/>
    <s v="PA"/>
    <s v="PA"/>
    <b v="1"/>
    <s v="Exigen_Sprint_20_SZV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36"/>
    <s v="S20 Kickoff"/>
    <s v="Story - Delta"/>
    <x v="5"/>
    <s v="080-143MD-04"/>
    <x v="8"/>
    <n v="1"/>
    <n v="2"/>
    <s v="080-143MD-04 Premium and Coverages - Business Rules - Coverages Rules and Dependencies for PPA"/>
    <m/>
    <s v="Auto"/>
    <s v="Program"/>
    <s v="Ready for IT Team Review"/>
    <n v="32000"/>
    <m/>
    <n v="620425"/>
    <m/>
    <s v="NONE"/>
    <s v="MD"/>
    <s v="MD"/>
    <b v="1"/>
    <s v="IE_Sprint_20_PHX-2"/>
    <m/>
    <m/>
    <s v="Group 02"/>
    <s v="Determine Coverage"/>
    <s v="Conversion"/>
    <b v="1"/>
    <m/>
    <m/>
    <m/>
    <m/>
    <s v="PAS10"/>
    <d v="2016-08-08T12:00:00"/>
    <s v="PAS10"/>
    <m/>
    <m/>
    <x v="1"/>
  </r>
  <r>
    <s v="PAS10"/>
    <n v="649734"/>
    <s v="S20 Kickoff"/>
    <s v="Story - Delta"/>
    <x v="5"/>
    <s v="090-116CL-06"/>
    <x v="5"/>
    <n v="1.5"/>
    <n v="3.5"/>
    <s v="090-116CL-06 Ability to calculate Capping"/>
    <m/>
    <s v="Auto"/>
    <s v="Program"/>
    <s v="Ready for IT Team Review"/>
    <n v="32000"/>
    <m/>
    <n v="623379"/>
    <m/>
    <s v="NONE"/>
    <s v="CL"/>
    <s v="CL"/>
    <b v="1"/>
    <s v="IE_Sprint_20_PHX-1"/>
    <m/>
    <m/>
    <s v="Group 01"/>
    <s v="Rate Policy"/>
    <s v="General"/>
    <b v="1"/>
    <m/>
    <m/>
    <m/>
    <m/>
    <s v="PAS10"/>
    <d v="2016-08-08T12:00:00"/>
    <s v="PAS10"/>
    <s v="PAS10"/>
    <m/>
    <x v="1"/>
  </r>
  <r>
    <s v="PAS10"/>
    <n v="648534"/>
    <s v="S20 Kickoff"/>
    <s v="Story - Delta"/>
    <x v="5"/>
    <s v="880-881MD-03"/>
    <x v="7"/>
    <n v="1.5"/>
    <n v="2"/>
    <s v="880-881MD-03 - Consolidated Form Content and Triggers - PLUS (Maryland Promise)"/>
    <m/>
    <s v="Auto"/>
    <s v="Program"/>
    <s v="Ready for IT Team Review"/>
    <n v="32000"/>
    <m/>
    <n v="620425"/>
    <m/>
    <s v="NONE"/>
    <s v="MD"/>
    <s v="MD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42"/>
    <s v="S20 Kickoff"/>
    <s v="Story - Delta"/>
    <x v="5"/>
    <s v="880-889PA-03"/>
    <x v="7"/>
    <n v="1"/>
    <n v="2"/>
    <s v="880-889PA-03 -  First Party Benefits Coverage and Limits Selection Form Grandfathered Coverages (Hybrid Conversion)"/>
    <m/>
    <s v="Auto"/>
    <s v="Program"/>
    <s v="Ready for IT Team Review"/>
    <n v="32000"/>
    <m/>
    <n v="620425"/>
    <m/>
    <s v="NONE"/>
    <s v="PA"/>
    <s v="PA"/>
    <b v="1"/>
    <s v="IE_Sprint_20_PHX-2"/>
    <m/>
    <m/>
    <s v="Group 03"/>
    <s v="NONE"/>
    <s v="NONE"/>
    <b v="1"/>
    <m/>
    <m/>
    <m/>
    <m/>
    <s v="PAS10"/>
    <d v="2016-08-08T12:00:00"/>
    <s v="PAS10"/>
    <m/>
    <m/>
    <x v="1"/>
  </r>
  <r>
    <s v="PAS10"/>
    <n v="648546"/>
    <s v="S20 Kickoff"/>
    <s v="Story - Delta"/>
    <x v="5"/>
    <s v="880-882VA-02"/>
    <x v="7"/>
    <n v="1"/>
    <n v="2"/>
    <s v="880-882VA-02 - Keystone Plus (Virginia) Endorsement for Signature Series PLUS (Virginia)"/>
    <m/>
    <s v="Auto"/>
    <s v="Program"/>
    <s v="Ready for IT Team Review"/>
    <n v="32000"/>
    <m/>
    <n v="620425"/>
    <m/>
    <s v="NONE"/>
    <s v="VA"/>
    <s v="VA"/>
    <b v="1"/>
    <s v="IE_Sprint_20_PHX-2"/>
    <m/>
    <m/>
    <s v="Group 03"/>
    <s v="Forms"/>
    <s v="Conversion"/>
    <b v="1"/>
    <m/>
    <m/>
    <m/>
    <m/>
    <s v="PAS10"/>
    <d v="2016-08-08T12:00:00"/>
    <s v="PAS10"/>
    <m/>
    <m/>
    <x v="1"/>
  </r>
  <r>
    <s v="PAS10"/>
    <n v="648549"/>
    <s v="S20 Kickoff"/>
    <s v="Story - Delta"/>
    <x v="5"/>
    <s v="080-143VA-04"/>
    <x v="8"/>
    <n v="2"/>
    <n v="2"/>
    <s v="080-143VA-04 Premium Page-Coverage Rules and Dependencies"/>
    <m/>
    <s v="Auto"/>
    <s v="Program"/>
    <s v="Ready for IT Team Review"/>
    <n v="32000"/>
    <m/>
    <n v="620425"/>
    <m/>
    <s v="NONE"/>
    <s v="VA"/>
    <s v="VA"/>
    <b v="1"/>
    <s v="IE_Sprint_20_PHX-2"/>
    <m/>
    <m/>
    <s v="Group 02"/>
    <s v="Determine Coverage"/>
    <s v="Conversion"/>
    <b v="1"/>
    <m/>
    <m/>
    <m/>
    <m/>
    <s v="PAS10"/>
    <d v="2016-08-08T12:00:00"/>
    <s v="PAS10"/>
    <m/>
    <m/>
    <x v="1"/>
  </r>
  <r>
    <s v="PAS10"/>
    <n v="648551"/>
    <s v="S20 Kickoff"/>
    <s v="Story - Delta"/>
    <x v="5"/>
    <s v="880-248MD-03"/>
    <x v="7"/>
    <n v="2"/>
    <n v="2"/>
    <s v="880-248MD-03 Form Content and Triggers - Personal Auto Policy Declarations V3"/>
    <m/>
    <s v="Auto"/>
    <s v="Program"/>
    <s v="Ready for IT Team Review"/>
    <n v="32000"/>
    <m/>
    <n v="620425"/>
    <m/>
    <s v="NONE"/>
    <s v="MD"/>
    <s v="MD"/>
    <b v="1"/>
    <s v="IE_Sprint_20_PHX-2"/>
    <m/>
    <m/>
    <s v="Group 03"/>
    <s v="Forms"/>
    <s v="Conversion"/>
    <b v="1"/>
    <m/>
    <m/>
    <m/>
    <m/>
    <s v="PAS10"/>
    <d v="2016-08-08T12:00:00"/>
    <s v="PAS10"/>
    <m/>
    <m/>
    <x v="1"/>
  </r>
  <r>
    <s v="PAS10"/>
    <n v="648528"/>
    <s v="S20 Kickoff"/>
    <s v="Story - Delta"/>
    <x v="5"/>
    <s v="880-820DE-03"/>
    <x v="8"/>
    <n v="3"/>
    <n v="2"/>
    <s v="880-820DE-03 - Consolidated Form Stories - Forms Page"/>
    <m/>
    <s v="Auto"/>
    <s v="Program"/>
    <s v="Ready for IT Team Review"/>
    <n v="32000"/>
    <m/>
    <n v="620425"/>
    <m/>
    <s v="NONE"/>
    <s v="DE"/>
    <s v="DE"/>
    <b v="1"/>
    <s v="Exigen_Sprint_20_SZV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29"/>
    <s v="S20 Kickoff"/>
    <s v="Story - Delta"/>
    <x v="5"/>
    <s v="880-880DE-04"/>
    <x v="8"/>
    <n v="1.5"/>
    <n v="2"/>
    <s v="880-880DE-04 - Consolidated Form Stories - PRINTED Forms - Packets - Sequence - DCS mapping - BFC specs"/>
    <m/>
    <s v="Auto"/>
    <s v="Program"/>
    <s v="Ready for IT Team Review"/>
    <n v="32000"/>
    <m/>
    <n v="620425"/>
    <m/>
    <s v="NONE"/>
    <s v="DE"/>
    <s v="DE"/>
    <b v="1"/>
    <s v="IE_Sprint_20_PHX-2"/>
    <m/>
    <m/>
    <s v="Group 04"/>
    <s v="Forms"/>
    <s v="General"/>
    <b v="1"/>
    <m/>
    <m/>
    <m/>
    <m/>
    <s v="PAS10"/>
    <d v="2016-08-08T12:00:00"/>
    <s v="PAS10"/>
    <m/>
    <m/>
    <x v="1"/>
  </r>
  <r>
    <s v="PAS10"/>
    <n v="648531"/>
    <s v="S20 Kickoff"/>
    <s v="Story - Delta"/>
    <x v="5"/>
    <s v="880-882DE-02"/>
    <x v="8"/>
    <n v="1.5"/>
    <n v="2"/>
    <s v="880-882DE-02- Consolidated Form Content and Triggers- Plus (Delaware) (DE100G)"/>
    <m/>
    <s v="Auto"/>
    <s v="Program"/>
    <s v="Ready for IT Team Review"/>
    <n v="32000"/>
    <m/>
    <n v="620425"/>
    <m/>
    <s v="NONE"/>
    <s v="DE"/>
    <s v="DE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40"/>
    <s v="S20 Kickoff"/>
    <s v="Story - Delta"/>
    <x v="5"/>
    <s v="880-882PA-02"/>
    <x v="7"/>
    <n v="2"/>
    <n v="2"/>
    <s v="880-882PA-02 - Consolidated Form Content and Triggers PLUS (Pennsylvania)(PA100G)"/>
    <m/>
    <s v="Auto"/>
    <s v="Program"/>
    <s v="Ready for IT Team Review"/>
    <n v="32000"/>
    <m/>
    <n v="620425"/>
    <m/>
    <s v="NONE"/>
    <s v="PA"/>
    <s v="PA"/>
    <b v="1"/>
    <s v="IE_Sprint_20_PHX-2"/>
    <m/>
    <m/>
    <s v="Group 04"/>
    <s v="Forms"/>
    <s v="Conversion"/>
    <b v="1"/>
    <m/>
    <m/>
    <m/>
    <m/>
    <s v="PAS10"/>
    <d v="2016-08-08T12:00:00"/>
    <s v="PAS10"/>
    <m/>
    <m/>
    <x v="1"/>
  </r>
  <r>
    <s v="PAS10"/>
    <n v="648539"/>
    <s v="S20 Kickoff"/>
    <s v="Story - Delta"/>
    <x v="5"/>
    <s v="880-881PA-03"/>
    <x v="7"/>
    <n v="1.5"/>
    <n v="2"/>
    <s v="880-881PA-03 - Consolidated Form Content &amp; Triggers-Plus (Pennsylvania Promise) (AAA100PAG)"/>
    <m/>
    <s v="Auto"/>
    <s v="Program"/>
    <s v="Ready for IT Team Review"/>
    <n v="32000"/>
    <m/>
    <n v="620425"/>
    <m/>
    <s v="NONE"/>
    <s v="PA"/>
    <s v="PA"/>
    <b v="1"/>
    <s v="IE_Sprint_20_PHX-2"/>
    <m/>
    <m/>
    <s v="Group 04"/>
    <s v="Forms"/>
    <s v="Conversion"/>
    <b v="1"/>
    <m/>
    <s v=" "/>
    <m/>
    <m/>
    <s v="PAS10"/>
    <d v="2016-08-08T12:00:00"/>
    <s v="PAS10"/>
    <m/>
    <m/>
    <x v="1"/>
  </r>
  <r>
    <s v="PAS10"/>
    <n v="592758"/>
    <s v="S20 Kickoff"/>
    <s v="Story - Delta"/>
    <x v="6"/>
    <s v="C-DOC-AH34XX-CA"/>
    <x v="4"/>
    <n v="4"/>
    <n v="2"/>
    <s v="C-DOC-AH34XX-CA 25907: Generate Cancellation Notice v3"/>
    <m/>
    <s v="Property"/>
    <s v="Program"/>
    <s v="Ready for IT Team Review"/>
    <n v="30000"/>
    <m/>
    <n v="593046"/>
    <m/>
    <s v="NONE"/>
    <s v="CA"/>
    <s v="CA"/>
    <b v="1"/>
    <s v="Exigen_Sprint_20_SZV"/>
    <m/>
    <m/>
    <s v="Group 04"/>
    <s v="Forms"/>
    <s v="General"/>
    <b v="1"/>
    <m/>
    <n v="25907"/>
    <m/>
    <s v="Unplanned"/>
    <s v="PAS10"/>
    <d v="2016-08-08T12:00:00"/>
    <s v="PAS10"/>
    <m/>
    <m/>
    <x v="1"/>
  </r>
  <r>
    <s v="PAS10"/>
    <n v="592760"/>
    <s v="S20 Kickoff"/>
    <s v="Story - Delta"/>
    <x v="6"/>
    <s v="C-DOC-AHTPC-CA"/>
    <x v="8"/>
    <n v="3"/>
    <n v="3"/>
    <s v="C-DOC-AHTPC-CA 25916: Third Party Designee Cover Page"/>
    <m/>
    <s v="Property"/>
    <s v="Program"/>
    <s v="Ready for IT Team Review"/>
    <n v="30000"/>
    <m/>
    <n v="593046"/>
    <m/>
    <s v="NONE"/>
    <s v="CA"/>
    <s v="CA"/>
    <b v="1"/>
    <s v="Exigen_Sprint_20_SZV"/>
    <m/>
    <m/>
    <s v="Group 04"/>
    <s v="Forms"/>
    <s v="Forms"/>
    <b v="1"/>
    <m/>
    <n v="25916"/>
    <m/>
    <s v="Unplanned"/>
    <s v="PAS10"/>
    <d v="2016-08-08T12:00:00"/>
    <s v="PAS10"/>
    <m/>
    <m/>
    <x v="1"/>
  </r>
  <r>
    <s v="PAS10"/>
    <n v="623090"/>
    <s v="S19 Kickoff"/>
    <s v="Story - Common Library"/>
    <x v="7"/>
    <s v="880-080CL-11"/>
    <x v="1"/>
    <n v="1"/>
    <n v="2"/>
    <s v="880-080CL-11 Document - (State) Application for Auto Insurance"/>
    <s v="WI0333 CR03"/>
    <s v="Auto"/>
    <s v="Program"/>
    <s v="Ready for IT Team Review"/>
    <n v="50000"/>
    <s v="WI0333 CR03"/>
    <n v="602733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80"/>
    <s v="S19 Kickoff"/>
    <s v="Story - Common Library"/>
    <x v="7"/>
    <s v="050-145CL-06"/>
    <x v="1"/>
    <n v="2"/>
    <n v="2"/>
    <s v="050-145CL-06 - Vehicle Page - Field Validations - Multi Vehicles"/>
    <s v="WI0333 CR03"/>
    <s v="Auto"/>
    <s v="Program"/>
    <s v="Ready for IT Team Review"/>
    <n v="50000"/>
    <m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78"/>
    <s v="S19 Kickoff"/>
    <s v="Story - Common Library"/>
    <x v="7"/>
    <s v="080-144CCL-06"/>
    <x v="1"/>
    <n v="1"/>
    <n v="2"/>
    <s v="080-144CCL-06 Prem Page-Discounts forms and additional savings section of the page"/>
    <s v="WI0333 CR03"/>
    <s v="Auto"/>
    <s v="Program"/>
    <s v="Ready for IT Team Review"/>
    <n v="50000"/>
    <s v="WI0333 CR03"/>
    <n v="602727"/>
    <m/>
    <s v="NONE"/>
    <s v="NONE"/>
    <s v="CCL"/>
    <b v="1"/>
    <s v="IE_Sprint_19_PHX-3"/>
    <m/>
    <m/>
    <s v="Group 03"/>
    <s v="NONE"/>
    <s v="NONE"/>
    <b v="1"/>
    <m/>
    <m/>
    <m/>
    <s v="Unplanned"/>
    <s v="PAS10"/>
    <d v="2016-06-27T12:00:00"/>
    <s v="PAS10"/>
    <s v="PAS10"/>
    <m/>
    <x v="0"/>
  </r>
  <r>
    <s v="PAS10"/>
    <n v="623084"/>
    <s v="S19 Kickoff"/>
    <s v="Story - Common Library"/>
    <x v="7"/>
    <s v="700-600CL-05"/>
    <x v="6"/>
    <n v="1"/>
    <n v="2"/>
    <s v="700-600CL-05 UBI - Vehicle Eligibility API"/>
    <s v="WI0333 CR03"/>
    <s v="Auto"/>
    <s v="Program"/>
    <s v="In BA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89"/>
    <s v="S19 Kickoff"/>
    <s v="Story - Common Library"/>
    <x v="7"/>
    <s v="880-251CL-09"/>
    <x v="1"/>
    <n v="1"/>
    <n v="2"/>
    <s v="880-251CL-09 New Business Document - Dec Page-Back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88"/>
    <s v="S19 Kickoff"/>
    <s v="Story - Common Library"/>
    <x v="7"/>
    <s v="180-042CL-08"/>
    <x v="1"/>
    <n v="2"/>
    <n v="2"/>
    <s v="180-042CL-08 Endorsement UW rules - Policy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x v="0"/>
  </r>
  <r>
    <s v="PAS10"/>
    <n v="623074"/>
    <s v="S19 Kickoff"/>
    <s v="Story - Common Library"/>
    <x v="7"/>
    <s v="700-602CL-04"/>
    <x v="0"/>
    <n v="4"/>
    <n v="2"/>
    <s v="700-602CL-04  Renewal Processing for UBI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75"/>
    <s v="S19 Kickoff"/>
    <s v="Story - Common Library"/>
    <x v="7"/>
    <s v="700-604CL-04"/>
    <x v="0"/>
    <n v="4"/>
    <n v="2"/>
    <s v="700-604CL-04 - Integration - UBI Score Locking and Exception Processing At Renewa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77"/>
    <s v="S19 Kickoff"/>
    <s v="Story - Common Library"/>
    <x v="7"/>
    <s v="280-145CL-07"/>
    <x v="1"/>
    <n v="0.5"/>
    <n v="2"/>
    <s v="280-145CL-07 Discounts - Vehicle Leve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73"/>
    <s v="S19 Kickoff"/>
    <s v="Story - Common Library"/>
    <x v="7"/>
    <s v="050-005CL-22.2 "/>
    <x v="0"/>
    <n v="2.5"/>
    <n v="2"/>
    <s v="050-005CL-22.2 Vehicle Page - Field Validations - Private Passenger Autos (PPA) and Conversion Van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3"/>
    <s v="NONE"/>
    <s v="NONE"/>
    <b v="1"/>
    <m/>
    <m/>
    <m/>
    <s v="Unplanned"/>
    <s v="PAS10"/>
    <d v="2016-06-27T12:00:00"/>
    <s v="PAS10"/>
    <s v="PAS10"/>
    <m/>
    <x v="0"/>
  </r>
  <r>
    <s v="PAS10"/>
    <n v="623076"/>
    <s v="S19 Kickoff"/>
    <s v="Story - Common Library"/>
    <x v="7"/>
    <s v="070-204CL-07"/>
    <x v="1"/>
    <n v="0.5"/>
    <n v="2"/>
    <s v="070-204CL-07 Bind Info Page - Business Rules - vehicle and driver reports information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x v="0"/>
  </r>
  <r>
    <s v="PAS10"/>
    <n v="623086"/>
    <s v="S19 Kickoff"/>
    <s v="Story - Common Library"/>
    <x v="7"/>
    <s v="130-380CL-05.5"/>
    <x v="1"/>
    <n v="2.5"/>
    <n v="2"/>
    <s v="130-380CL-5.5 Ability to run Renewal Underwriting Rules for Vehicle and Policy Rules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x v="0"/>
  </r>
  <r>
    <s v="PAS10"/>
    <n v="623085"/>
    <s v="S19 Kickoff"/>
    <s v="Story - Common Library"/>
    <x v="7"/>
    <s v="050-008CL-06"/>
    <x v="0"/>
    <n v="2.5"/>
    <n v="2"/>
    <s v="050-008CL-06 Vehicle Page - Usage Based Insurance Program Section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81"/>
    <s v="S19 Kickoff"/>
    <s v="Story - Common Library"/>
    <x v="7"/>
    <s v="880-409CL-09"/>
    <x v="0"/>
    <n v="0.5"/>
    <n v="2"/>
    <s v="880-409CL-09 Renewal Document - Renewal and Revised Renewal Dec page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79"/>
    <s v="S19 Kickoff"/>
    <s v="Story - Common Library"/>
    <x v="7"/>
    <s v="090-102CL-07"/>
    <x v="1"/>
    <n v="3"/>
    <n v="2"/>
    <s v="623077  090-102CL-07 View Rating Details Page-Field Validation - vehicles and the associated coverage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73463"/>
    <s v="S20 Kickoff"/>
    <s v="Story - Common Library"/>
    <x v="7"/>
    <s v="700-602CL-05"/>
    <x v="7"/>
    <n v="4"/>
    <n v="2"/>
    <s v="700-602CL-05  Renewal Processing for UBI"/>
    <s v="WI0333 CR07"/>
    <s v="Auto"/>
    <s v="Program"/>
    <s v="Ready for IT Team Review"/>
    <n v="34000"/>
    <s v="WI0333 CR07"/>
    <m/>
    <m/>
    <s v="NONE"/>
    <s v="NONE"/>
    <s v="CL"/>
    <b v="1"/>
    <s v="IE_Sprint_20_PHX-3"/>
    <m/>
    <m/>
    <s v="Group 02"/>
    <s v="NONE"/>
    <s v="NONE"/>
    <b v="1"/>
    <m/>
    <m/>
    <s v="Unplanned"/>
    <s v="PAS10"/>
    <s v="PAS10"/>
    <d v="2016-08-08T12:00:00"/>
    <s v="Unplanned"/>
    <s v="Unplanned"/>
    <s v="Unplanned"/>
    <x v="1"/>
  </r>
  <r>
    <s v="PAS10"/>
    <n v="623082"/>
    <s v="S19 Kickoff"/>
    <s v="Story - Common Library"/>
    <x v="7"/>
    <s v="880-209CL-09"/>
    <x v="1"/>
    <n v="1"/>
    <n v="2"/>
    <s v="880-209CL-09 Endorsement Document - Dec Page (Front and Back)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x v="0"/>
  </r>
  <r>
    <s v="PAS10"/>
    <n v="623083"/>
    <s v="S19 Kickoff"/>
    <s v="Story - Common Library"/>
    <x v="7"/>
    <s v="020-061CL-12"/>
    <x v="1"/>
    <n v="1"/>
    <n v="2"/>
    <s v="020-061CL-12 Rules assigned by authority level"/>
    <s v="WI0333 CR03"/>
    <s v="Auto"/>
    <s v="Program"/>
    <s v="Ready for IT Team Review"/>
    <n v="50000"/>
    <m/>
    <n v="602733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x v="0"/>
  </r>
  <r>
    <s v="PAS10"/>
    <n v="572522"/>
    <s v="S19 Kickoff"/>
    <s v="Story - Common Library"/>
    <x v="8"/>
    <s v="020-008CCL-14"/>
    <x v="1"/>
    <n v="4.5"/>
    <n v="2"/>
    <s v="020-008CCL-14 General Page - Policy Information Section fields"/>
    <s v="WI0340 CR03"/>
    <s v="Auto"/>
    <s v="Program"/>
    <s v="Ready for IT Team Review"/>
    <n v="31000"/>
    <s v="WI0340 CR03, CR01"/>
    <n v="593047"/>
    <m/>
    <s v="NONE"/>
    <s v="CCL"/>
    <s v="CCL"/>
    <b v="1"/>
    <s v="IE_Sprint_19_PHX-1"/>
    <m/>
    <m/>
    <s v="Group 02"/>
    <s v="NONE"/>
    <s v="Renew Policy"/>
    <b v="1"/>
    <s v="bookroll"/>
    <s v="020-008"/>
    <m/>
    <s v="Unplanned"/>
    <s v="PAS10"/>
    <d v="2016-06-27T12:00:00"/>
    <s v="PAS10"/>
    <s v="PAS10"/>
    <m/>
    <x v="0"/>
  </r>
  <r>
    <s v="PAS10"/>
    <n v="588986"/>
    <s v="S19 Kickoff"/>
    <s v="Story - Common Library"/>
    <x v="8"/>
    <s v="C-ACC-MNGPRV-CCL"/>
    <x v="1"/>
    <n v="1"/>
    <n v="2"/>
    <s v="C-ACC-MNGPRV-CCL 25735 US Manage Privilege v7"/>
    <s v="WI0340 CR03"/>
    <s v="Auto"/>
    <s v="Program"/>
    <s v="Ready for IT Team Review"/>
    <n v="31000"/>
    <s v="WI0340 CR03, CR01 / WI0208 CR04"/>
    <s v="593047 / 596890"/>
    <m/>
    <s v="NONE"/>
    <s v="CL"/>
    <s v="CL"/>
    <b v="1"/>
    <s v="IE_Sprint_19_PHX-1"/>
    <m/>
    <m/>
    <s v="Group 01"/>
    <s v="NONE"/>
    <s v="NONE"/>
    <b v="1"/>
    <s v="bookroll"/>
    <m/>
    <m/>
    <s v="Unplanned"/>
    <s v="PAS10"/>
    <d v="2016-06-27T12:00:00"/>
    <s v="PAS10"/>
    <s v="PAS10"/>
    <m/>
    <x v="0"/>
  </r>
  <r>
    <s v="PAS10"/>
    <n v="594181"/>
    <s v="S19 Kickoff"/>
    <s v="Story - Delta"/>
    <x v="8"/>
    <s v="080-010CL-03.2"/>
    <x v="1"/>
    <n v="1"/>
    <n v="2"/>
    <s v=".080-010CL-03.2 Premium Page - Premium is not calculated automatically "/>
    <m/>
    <s v="Auto"/>
    <s v="Program"/>
    <s v="Ready for IT Team Review"/>
    <n v="88888"/>
    <s v="CR01"/>
    <n v="593047"/>
    <m/>
    <s v="NONE"/>
    <s v="CL"/>
    <s v="CL"/>
    <b v="1"/>
    <s v="IE_Sprint_19_PHX-3"/>
    <m/>
    <m/>
    <s v="Group 02"/>
    <s v="Rate Policy"/>
    <s v="Rate Policy"/>
    <b v="1"/>
    <s v="bookroll"/>
    <m/>
    <m/>
    <m/>
    <s v="PAS10"/>
    <d v="2016-06-27T12:00:00"/>
    <s v="PAS10"/>
    <s v="PAS10"/>
    <m/>
    <x v="0"/>
  </r>
  <r>
    <s v="PAS10"/>
    <n v="538656"/>
    <s v="S19 Kickoff"/>
    <s v="Story - Common Library"/>
    <x v="8"/>
    <s v="090-116CL-05"/>
    <x v="0"/>
    <n v="4.5"/>
    <n v="2"/>
    <s v="090-116CL-05 Ability to calculate Capping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1"/>
    <s v="bookroll"/>
    <m/>
    <m/>
    <s v="Unplanned"/>
    <s v="PAS10"/>
    <d v="2016-06-27T12:00:00"/>
    <s v="PAS10"/>
    <s v="PAS10"/>
    <m/>
    <x v="0"/>
  </r>
  <r>
    <s v="PAS10"/>
    <n v="572514"/>
    <s v="S19 Kickoff"/>
    <s v="Story - Common Library"/>
    <x v="8"/>
    <s v="090-117CL-03"/>
    <x v="1"/>
    <n v="2"/>
    <n v="2"/>
    <s v="090-117CL-03 Assign Program Code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1"/>
    <s v="bookroll"/>
    <m/>
    <m/>
    <s v="Unplanned"/>
    <s v="PAS10"/>
    <d v="2016-06-27T12:00:00"/>
    <s v="PAS10"/>
    <s v="PAS10"/>
    <m/>
    <x v="0"/>
  </r>
  <r>
    <s v="PAS10"/>
    <n v="572513"/>
    <s v="S20 Kickoff"/>
    <s v="Story - Delta"/>
    <x v="8"/>
    <s v="090-010VA-22"/>
    <x v="8"/>
    <n v="3"/>
    <n v="2"/>
    <s v="090-010VA-22_Rating_-_Rate_a_quote_or_policy"/>
    <s v="WI0340 CR03"/>
    <s v="Auto"/>
    <s v="Program"/>
    <s v="Ready for IT Team Review"/>
    <n v="31000"/>
    <s v="WI0340 CR03, CR01"/>
    <n v="593047"/>
    <m/>
    <s v="NONE"/>
    <s v="VA"/>
    <s v="VA"/>
    <b v="1"/>
    <s v="IE_Sprint_20_PHX-1"/>
    <m/>
    <m/>
    <s v="Group 03"/>
    <s v="Rate Policy"/>
    <s v="Rate Policy"/>
    <b v="1"/>
    <s v="bookroll"/>
    <s v="090-010"/>
    <m/>
    <s v="Unplanned"/>
    <s v="PAS10"/>
    <d v="2016-08-08T12:00:00"/>
    <s v="PAS10"/>
    <m/>
    <m/>
    <x v="1"/>
  </r>
  <r>
    <s v="PAS10"/>
    <n v="593939"/>
    <s v="S19 Kickoff"/>
    <s v="Story - Delta"/>
    <x v="8"/>
    <s v="700-130VA-08"/>
    <x v="1"/>
    <n v="1"/>
    <n v="2"/>
    <s v="700-130VA-08 Lookup Interface"/>
    <s v="WI0340 CR03"/>
    <s v="Auto"/>
    <s v="Program"/>
    <s v="Ready for IT Team Review"/>
    <n v="31000"/>
    <s v="WI0340 CR03, CR01"/>
    <n v="593047"/>
    <m/>
    <s v="NONE"/>
    <s v="VA"/>
    <s v="VA"/>
    <b v="1"/>
    <s v="IE_Sprint_19_PHX-2"/>
    <m/>
    <m/>
    <s v="Group 02"/>
    <s v="NONE"/>
    <s v="NONE"/>
    <b v="1"/>
    <s v="bookroll"/>
    <m/>
    <m/>
    <s v="Unplanned"/>
    <s v="PAS10"/>
    <d v="2016-06-27T12:00:00"/>
    <s v="PAS10"/>
    <s v="PAS10"/>
    <m/>
    <x v="0"/>
  </r>
  <r>
    <s v="PAS10"/>
    <n v="572461"/>
    <s v="S19 Kickoff"/>
    <s v="Story - Delta"/>
    <x v="8"/>
    <s v="090-010NJ-19"/>
    <x v="0"/>
    <n v="4"/>
    <n v="2"/>
    <s v="090-010NJ-19 Rating - Rate a quote or policy"/>
    <s v="WI0340 CR03"/>
    <s v="Auto"/>
    <s v="Program"/>
    <s v="Ready for IT Team Review"/>
    <n v="31000"/>
    <s v="WI0340 CR03, CR01"/>
    <n v="593047"/>
    <m/>
    <s v="NONE"/>
    <s v="NJ"/>
    <s v="NJ"/>
    <b v="1"/>
    <s v="IE_Sprint_19_PHX-1"/>
    <m/>
    <m/>
    <s v="Group 04"/>
    <s v="Rate Policy"/>
    <s v="Rate Policy"/>
    <b v="1"/>
    <s v="bookroll"/>
    <s v="090-010"/>
    <m/>
    <s v="Unplanned"/>
    <s v="PAS10"/>
    <d v="2016-06-27T12:00:00"/>
    <s v="PAS10"/>
    <s v="PAS10"/>
    <m/>
    <x v="0"/>
  </r>
  <r>
    <s v="PAS10"/>
    <n v="572434"/>
    <s v="S20 Kickoff"/>
    <s v="Story - Delta"/>
    <x v="8"/>
    <s v="090-010PA-27"/>
    <x v="8"/>
    <n v="3"/>
    <n v="2"/>
    <s v="090-010PA-27 Rating - Rate_a_quote_or_policy"/>
    <s v="WI0340 CR03"/>
    <s v="Auto"/>
    <s v="Program"/>
    <s v="Ready for IT Team Review"/>
    <n v="31000"/>
    <s v="WI0340 CR03, CR01"/>
    <n v="593047"/>
    <m/>
    <s v="NONE"/>
    <s v="PA"/>
    <s v="PA"/>
    <b v="1"/>
    <s v="IE_Sprint_20_PHX-1"/>
    <m/>
    <m/>
    <s v="Group 03"/>
    <s v="Rate Policy"/>
    <s v="Rate Policy"/>
    <b v="1"/>
    <s v="bookroll"/>
    <m/>
    <m/>
    <s v="Unplanned"/>
    <s v="PAS10"/>
    <d v="2016-08-08T12:00:00"/>
    <s v="PAS10"/>
    <m/>
    <m/>
    <x v="1"/>
  </r>
  <r>
    <s v="PAS10"/>
    <n v="593933"/>
    <s v="S19 Kickoff"/>
    <s v="Story - Delta"/>
    <x v="8"/>
    <s v="700-130NJ-06"/>
    <x v="1"/>
    <n v="0.5"/>
    <n v="2"/>
    <s v="700-130NJ-06 Lookup Interface"/>
    <s v="WI0340 CR03"/>
    <s v="Auto"/>
    <s v="Program"/>
    <s v="Ready for IT Team Review"/>
    <n v="31000"/>
    <s v="WI0340 CR03, CR01"/>
    <n v="593047"/>
    <m/>
    <s v="NONE"/>
    <s v="NJ"/>
    <s v="NJ"/>
    <b v="1"/>
    <s v="IE_Sprint_19_PHX-2"/>
    <m/>
    <m/>
    <s v="Group 02"/>
    <s v="NONE"/>
    <s v="NONE"/>
    <b v="1"/>
    <s v="bookroll"/>
    <m/>
    <m/>
    <s v="Unplanned"/>
    <s v="PAS10"/>
    <d v="2016-06-27T12:00:00"/>
    <s v="PAS10"/>
    <s v="PAS10"/>
    <m/>
    <x v="0"/>
  </r>
  <r>
    <s v="PAS10"/>
    <n v="593935"/>
    <s v="S19 Kickoff"/>
    <s v="Story - Delta"/>
    <x v="8"/>
    <s v="700-130DE-05"/>
    <x v="1"/>
    <n v="1"/>
    <n v="2"/>
    <s v="700-130DE-05 Lookup Interface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x v="0"/>
  </r>
  <r>
    <s v="PAS10"/>
    <n v="572510"/>
    <s v="S19 Kickoff"/>
    <s v="Story - Delta"/>
    <x v="8"/>
    <s v="090-010MD-13"/>
    <x v="0"/>
    <n v="4"/>
    <n v="2"/>
    <s v="090-010MD-13 Rating - Rate a quote or policy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4"/>
    <s v="Rate Policy"/>
    <s v="Rate Policy"/>
    <b v="1"/>
    <s v="bookroll"/>
    <m/>
    <m/>
    <s v="Unplanned"/>
    <s v="PAS10"/>
    <d v="2016-06-27T12:00:00"/>
    <s v="PAS10"/>
    <s v="PAS10"/>
    <m/>
    <x v="0"/>
  </r>
  <r>
    <s v="PAS10"/>
    <n v="593938"/>
    <s v="S19 Kickoff"/>
    <s v="Story - Delta"/>
    <x v="8"/>
    <s v="700-130MD-06"/>
    <x v="1"/>
    <n v="1"/>
    <n v="2"/>
    <s v="700-130MD-06 Lookup Interface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x v="0"/>
  </r>
  <r>
    <s v="PAS10"/>
    <n v="572385"/>
    <s v="S19 Kickoff"/>
    <s v="Story - Delta"/>
    <x v="8"/>
    <s v="090-010DE-08"/>
    <x v="0"/>
    <n v="4"/>
    <n v="2"/>
    <s v="090-010DE-08 Rating_-_Rate_a_quote_or_policy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4"/>
    <s v="Rate Policy"/>
    <s v="Rate Policy"/>
    <b v="1"/>
    <s v="bookroll"/>
    <s v="090-010"/>
    <m/>
    <s v="Unplanned"/>
    <s v="PAS10"/>
    <d v="2016-06-27T12:00:00"/>
    <s v="PAS10"/>
    <s v="PAS10"/>
    <m/>
    <x v="0"/>
  </r>
  <r>
    <s v="PAS10"/>
    <n v="593932"/>
    <s v="S19 Kickoff"/>
    <s v="Story - Delta"/>
    <x v="8"/>
    <s v="700-130PA-07"/>
    <x v="1"/>
    <n v="0.5"/>
    <n v="2"/>
    <s v="700-130PA-07 Lookup Interface"/>
    <s v="WI0340 CR03"/>
    <s v="Auto"/>
    <s v="Program"/>
    <s v="Ready for IT Team Review"/>
    <n v="31000"/>
    <s v="WI0340 CR03, CR01"/>
    <n v="593047"/>
    <m/>
    <s v="NONE"/>
    <s v="PA"/>
    <s v="PA"/>
    <b v="1"/>
    <s v="IE_Sprint_19_PHX-2"/>
    <m/>
    <m/>
    <s v="Group 02"/>
    <s v="NONE"/>
    <s v="NONE"/>
    <b v="1"/>
    <s v="bookroll"/>
    <s v="700-130"/>
    <m/>
    <s v="Unplanned"/>
    <s v="PAS10"/>
    <d v="2016-06-27T12:00:00"/>
    <s v="PAS10"/>
    <s v="PAS10"/>
    <m/>
    <x v="0"/>
  </r>
  <r>
    <s v="PAS10"/>
    <n v="572517"/>
    <s v="S19 Kickoff"/>
    <s v="Story - Common Library"/>
    <x v="8"/>
    <s v="080-005CCL-06"/>
    <x v="0"/>
    <n v="3"/>
    <n v="2"/>
    <s v="080-005CCL-06 Premium Page - Top portion of the page up to the coverages section"/>
    <s v="WI0340 CR03"/>
    <s v="Auto"/>
    <s v="Program"/>
    <s v="Ready for IT Team Review"/>
    <n v="31000"/>
    <s v="WI0340 CR03, CR01"/>
    <n v="593047"/>
    <m/>
    <s v="NONE"/>
    <s v="CCL"/>
    <s v="CCL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x v="0"/>
  </r>
  <r>
    <s v="PAS10"/>
    <n v="624535"/>
    <s v="S19 Kickoff"/>
    <s v="Story - Delta"/>
    <x v="9"/>
    <s v="H-BND-ELGAE1-CO"/>
    <x v="0"/>
    <n v="3.5"/>
    <n v="2"/>
    <s v="H-BND-ELGAE1-CO 23665: Determine Eligibility - Automated Exception 1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665"/>
    <m/>
    <s v="Unplanned"/>
    <s v="PAS10"/>
    <d v="2016-06-27T12:00:00"/>
    <s v="PAS10"/>
    <s v="PAS10"/>
    <m/>
    <x v="0"/>
  </r>
  <r>
    <s v="PAS10"/>
    <n v="623100"/>
    <s v="S19 Kickoff"/>
    <s v="Story - Common Library"/>
    <x v="9"/>
    <s v="C-TSK-TSKFLT-CCL"/>
    <x v="3"/>
    <n v="2"/>
    <n v="3.5"/>
    <s v="C-TSK-TSKFLT-CCL 26876: Filtering of Tasks"/>
    <s v="WI0342 CR01"/>
    <s v="Property"/>
    <s v="Program"/>
    <s v="In IT Team Review"/>
    <n v="40000"/>
    <s v="WI0342 CR01"/>
    <n v="602755"/>
    <m/>
    <s v="NONE"/>
    <s v="CCL"/>
    <s v="CCL"/>
    <b v="1"/>
    <s v="IE_Sprint_19_PHX-2"/>
    <m/>
    <m/>
    <s v="Group 04"/>
    <s v="NONE"/>
    <s v="NONE"/>
    <b v="1"/>
    <m/>
    <n v="26876"/>
    <m/>
    <s v="Unplanned"/>
    <s v="PAS10"/>
    <d v="2016-06-27T12:00:00"/>
    <s v="PAS10"/>
    <s v="PAS10"/>
    <m/>
    <x v="0"/>
  </r>
  <r>
    <s v="PAS10"/>
    <n v="624529"/>
    <s v="S19 Kickoff"/>
    <s v="Story - Common Library"/>
    <x v="9"/>
    <s v="H-BND-ELGPPC-CL"/>
    <x v="1"/>
    <n v="3.5"/>
    <n v="3.5"/>
    <s v="H-BND-ELGPPC-CL 26884: Determine Eligibility-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884"/>
    <m/>
    <s v="Unplanned"/>
    <s v="PAS10"/>
    <d v="2016-06-27T12:00:00"/>
    <s v="PAS10"/>
    <s v="PAS10"/>
    <m/>
    <x v="0"/>
  </r>
  <r>
    <s v="PAS10"/>
    <n v="624530"/>
    <s v="S19 Kickoff"/>
    <s v="Story - Common Library"/>
    <x v="9"/>
    <s v="H-BND-ELGAE1-CL"/>
    <x v="1"/>
    <n v="9"/>
    <n v="2"/>
    <s v="H-BND-ELGAE1-CL 22565: Determine Eligibility Automated Exception 1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2565"/>
    <m/>
    <s v="Unplanned"/>
    <s v="PAS10"/>
    <d v="2016-06-27T12:00:00"/>
    <s v="PAS10"/>
    <s v="PAS10"/>
    <m/>
    <x v="0"/>
  </r>
  <r>
    <s v="PAS10"/>
    <n v="624533"/>
    <s v="S19 Kickoff"/>
    <s v="Story - Delta"/>
    <x v="9"/>
    <s v="H-BND-ELGFRL-CO"/>
    <x v="1"/>
    <n v="0.5"/>
    <n v="3"/>
    <s v="H-BND-ELGFRL-CO 26941: Determine Eligibility-FireLine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6941"/>
    <m/>
    <s v="Unplanned"/>
    <s v="PAS10"/>
    <d v="2016-06-27T12:00:00"/>
    <s v="PAS10"/>
    <s v="PAS10"/>
    <m/>
    <x v="0"/>
  </r>
  <r>
    <s v="PAS10"/>
    <n v="624525"/>
    <s v="S19 Kickoff"/>
    <s v="Story - Delta"/>
    <x v="9"/>
    <s v="H-BND-ELGAE6-AZ"/>
    <x v="1"/>
    <n v="0.5"/>
    <n v="2"/>
    <s v="H-BND-ELGAE6-AZ 26981: Determine Eligibility - Automated Exception 6 v2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1"/>
    <m/>
    <s v="Unplanned"/>
    <s v="PAS10"/>
    <d v="2016-06-27T12:00:00"/>
    <s v="PAS10"/>
    <s v="PAS10"/>
    <m/>
    <x v="0"/>
  </r>
  <r>
    <s v="PAS10"/>
    <n v="624527"/>
    <s v="S19 Kickoff"/>
    <s v="Story - Common Library"/>
    <x v="9"/>
    <s v="H-TSK-TASK-CL"/>
    <x v="1"/>
    <n v="3"/>
    <n v="3.5"/>
    <s v="H-TSK-TASK-CL 26923: Task Management - AE1 Model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Task Management - General"/>
    <s v="General"/>
    <b v="1"/>
    <m/>
    <n v="26923"/>
    <m/>
    <s v="Unplanned"/>
    <s v="PAS10"/>
    <d v="2016-06-27T12:00:00"/>
    <s v="PAS10"/>
    <s v="PAS10"/>
    <m/>
    <x v="0"/>
  </r>
  <r>
    <s v="PAS10"/>
    <n v="624528"/>
    <s v="S19 Kickoff"/>
    <s v="Story - Delta"/>
    <x v="9"/>
    <s v="H-TSK-TASK-OR"/>
    <x v="1"/>
    <n v="1.5"/>
    <n v="2"/>
    <s v="H-TSK-TASK-OR 25920: Task Management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Task Management - General"/>
    <s v="General"/>
    <b v="1"/>
    <m/>
    <n v="25920"/>
    <m/>
    <s v="Unplanned"/>
    <s v="PAS10"/>
    <d v="2016-06-27T12:00:00"/>
    <s v="PAS10"/>
    <s v="PAS10"/>
    <m/>
    <x v="0"/>
  </r>
  <r>
    <s v="PAS10"/>
    <n v="624546"/>
    <s v="S19 Kickoff"/>
    <s v="Story - Delta"/>
    <x v="9"/>
    <s v="H-BND-ELIGAE2-OK"/>
    <x v="1"/>
    <n v="0.5"/>
    <n v="2"/>
    <s v="H-BND-ELIGAE2-OK 26579: Determine Eligibility - Automated Exception 2 v5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Determine Eligibility"/>
    <s v="General"/>
    <b v="1"/>
    <m/>
    <n v="26579"/>
    <m/>
    <s v="Unplanned"/>
    <s v="PAS10"/>
    <d v="2016-06-27T12:00:00"/>
    <s v="PAS10"/>
    <s v="PAS10"/>
    <m/>
    <x v="0"/>
  </r>
  <r>
    <s v="PAS10"/>
    <n v="624550"/>
    <s v="S19 Kickoff"/>
    <s v="Story - Delta"/>
    <x v="9"/>
    <s v="H-BND-ELGAE6-OR"/>
    <x v="1"/>
    <n v="0.5"/>
    <n v="2"/>
    <s v="H-BND-ELGAE6-OR 24367: Determine Eligibility - Automated Exception 6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4367"/>
    <m/>
    <s v="Unplanned"/>
    <s v="PAS10"/>
    <d v="2016-06-27T12:00:00"/>
    <s v="PAS10"/>
    <s v="PAS10"/>
    <m/>
    <x v="0"/>
  </r>
  <r>
    <s v="PAS10"/>
    <n v="624547"/>
    <s v="S19 Kickoff"/>
    <s v="Story - Delta"/>
    <x v="9"/>
    <s v="H-BND-ELGAE1-OK"/>
    <x v="1"/>
    <n v="2"/>
    <n v="3"/>
    <s v="H-BND-ELGAE1-OK 26943: Determine Eligibility Automated Exception 1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3"/>
    <s v="Determine Eligibility"/>
    <s v="General"/>
    <b v="1"/>
    <m/>
    <n v="26943"/>
    <m/>
    <s v="Unplanned"/>
    <s v="PAS10"/>
    <d v="2016-06-27T12:00:00"/>
    <s v="PAS10"/>
    <s v="PAS10"/>
    <m/>
    <x v="0"/>
  </r>
  <r>
    <s v="PAS10"/>
    <n v="624545"/>
    <s v="S19 Kickoff"/>
    <s v="Story - Delta"/>
    <x v="9"/>
    <s v="H-BND-ELGFRL-NV"/>
    <x v="1"/>
    <n v="0.5"/>
    <n v="3"/>
    <s v="H-BND-ELGFRL-NV 26967: Determine Eligibility-FireLine"/>
    <s v="WI0342 CR01"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6967"/>
    <m/>
    <s v="Unplanned"/>
    <s v="PAS10"/>
    <d v="2016-06-27T12:00:00"/>
    <s v="PAS10"/>
    <s v="PAS10"/>
    <m/>
    <x v="0"/>
  </r>
  <r>
    <s v="PAS10"/>
    <n v="624540"/>
    <s v="S19 Kickoff"/>
    <s v="Story - Delta"/>
    <x v="9"/>
    <s v="H-BND-ELGAE3-KY"/>
    <x v="1"/>
    <n v="0"/>
    <n v="2"/>
    <s v="H-BND-ELGAE3-KY 22267: Determine Eligibility - Automated Exception 3 v2"/>
    <s v="WI0342 CR01"/>
    <s v="Property"/>
    <s v="Program"/>
    <s v="Not Required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7"/>
    <m/>
    <s v="Unplanned"/>
    <s v="PAS10"/>
    <d v="2016-06-27T12:00:00"/>
    <s v="PAS10"/>
    <s v="PAS10"/>
    <m/>
    <x v="0"/>
  </r>
  <r>
    <s v="PAS10"/>
    <n v="624556"/>
    <s v="S19 Kickoff"/>
    <s v="Story - Common Library"/>
    <x v="9"/>
    <s v="H-BND-ELGAE3-CL"/>
    <x v="1"/>
    <n v="2"/>
    <n v="2"/>
    <s v="H-BND-ELGAE3-CL 27026: Determine Eligibility Automated Exception 3 v4"/>
    <s v="WI0342 CR01"/>
    <s v="Property"/>
    <s v="Program"/>
    <s v="Not Required"/>
    <n v="40000"/>
    <s v="WI0342 CR01"/>
    <n v="602757"/>
    <m/>
    <s v="NONE"/>
    <s v="CL"/>
    <s v="CL"/>
    <b v="1"/>
    <s v="IE_Sprint_19_PHX-1"/>
    <m/>
    <m/>
    <s v="Group 03"/>
    <s v="Determine Eligibility"/>
    <s v="General"/>
    <b v="1"/>
    <m/>
    <n v="27026"/>
    <m/>
    <s v="Unplanned"/>
    <s v="PAS10"/>
    <d v="2016-06-27T12:00:00"/>
    <s v="PAS10"/>
    <s v="PAS10"/>
    <m/>
    <x v="0"/>
  </r>
  <r>
    <s v="PAS10"/>
    <n v="624560"/>
    <s v="S19 Kickoff"/>
    <s v="Story - Delta"/>
    <x v="9"/>
    <s v="H-BND-ELGFRL-UT"/>
    <x v="1"/>
    <n v="2"/>
    <n v="3"/>
    <s v="H-BND-ELGFRL-UT 26975: Determine Eligibility-FireLine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6975"/>
    <m/>
    <s v="Unplanned"/>
    <s v="PAS10"/>
    <d v="2016-06-27T12:00:00"/>
    <s v="PAS10"/>
    <s v="PAS10"/>
    <m/>
    <x v="0"/>
  </r>
  <r>
    <s v="PAS10"/>
    <n v="624555"/>
    <s v="S19 Kickoff"/>
    <s v="Story - Delta"/>
    <x v="9"/>
    <s v="H-BND-ELGAE1-PA"/>
    <x v="1"/>
    <n v="2"/>
    <n v="2"/>
    <s v="H-BND-ELGAE1-PA 23666: Determine Eligibility - Automated Exception 1 v3"/>
    <s v="WI0342 CR01"/>
    <s v="Property"/>
    <s v="Program"/>
    <s v="Ready for IT Team Review"/>
    <n v="40000"/>
    <s v="WI0342 CR01"/>
    <n v="602757"/>
    <m/>
    <s v="NONE"/>
    <s v="PA"/>
    <s v="PA"/>
    <b v="1"/>
    <s v="IE_Sprint_19_PHX-1"/>
    <m/>
    <m/>
    <s v="Group 03"/>
    <s v="Determine Eligibility"/>
    <s v="General"/>
    <b v="1"/>
    <m/>
    <n v="23666"/>
    <m/>
    <s v="Unplanned"/>
    <s v="PAS10"/>
    <d v="2016-06-27T12:00:00"/>
    <s v="PAS10"/>
    <s v="PAS10"/>
    <m/>
    <x v="0"/>
  </r>
  <r>
    <s v="PAS10"/>
    <n v="624538"/>
    <s v="S19 Kickoff"/>
    <s v="Story - Delta"/>
    <x v="9"/>
    <s v="H-BND-ELGAE1-IN"/>
    <x v="1"/>
    <n v="2"/>
    <n v="3"/>
    <s v="H-BND-ELGAE1-IN 27015: Determine Eligibility - Automated Exception 1"/>
    <s v="WI0342 CR01"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7015"/>
    <m/>
    <s v="Unplanned"/>
    <s v="PAS10"/>
    <d v="2016-06-27T12:00:00"/>
    <s v="PAS10"/>
    <s v="PAS10"/>
    <m/>
    <x v="0"/>
  </r>
  <r>
    <s v="PAS10"/>
    <n v="624554"/>
    <s v="S19 Kickoff"/>
    <s v="Story - Common Library"/>
    <x v="9"/>
    <s v="H-TSK-TASK-CL"/>
    <x v="1"/>
    <n v="1.5"/>
    <n v="2"/>
    <s v="H-TSK-TASK-CL 26917 : Task Management - 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Task Management - General"/>
    <s v="General"/>
    <b v="1"/>
    <m/>
    <n v="26917"/>
    <m/>
    <s v="Unplanned"/>
    <s v="PAS10"/>
    <d v="2016-06-27T12:00:00"/>
    <s v="PAS10"/>
    <s v="PAS10"/>
    <m/>
    <x v="0"/>
  </r>
  <r>
    <s v="PAS10"/>
    <n v="624539"/>
    <s v="S19 Kickoff"/>
    <s v="Story - Delta"/>
    <x v="9"/>
    <s v="H-BND-ELGAE3-IN"/>
    <x v="1"/>
    <n v="0"/>
    <n v="2"/>
    <s v="H-BND-ELGAE3-IN 23075: Determine Eligibility Automated Exception 3 v3"/>
    <s v="WI0342 CR01"/>
    <s v="Property"/>
    <s v="Program"/>
    <s v="Not Required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3075"/>
    <m/>
    <s v="Unplanned"/>
    <s v="PAS10"/>
    <d v="2016-06-27T12:00:00"/>
    <s v="PAS10"/>
    <s v="PAS10"/>
    <m/>
    <x v="0"/>
  </r>
  <r>
    <s v="PAS10"/>
    <n v="624543"/>
    <s v="S19 Kickoff"/>
    <s v="Story - Common Library"/>
    <x v="9"/>
    <s v="H-BND-ELGAE4-CL"/>
    <x v="1"/>
    <n v="1.5"/>
    <n v="2"/>
    <s v="H-BND-ELGAE4-CL 26972: Determine Eligibility Automated Exception 4 v5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972"/>
    <m/>
    <s v="Unplanned"/>
    <s v="PAS10"/>
    <d v="2016-06-27T12:00:00"/>
    <s v="PAS10"/>
    <s v="PAS10"/>
    <m/>
    <x v="0"/>
  </r>
  <r>
    <s v="PAS10"/>
    <n v="624542"/>
    <s v="S19 Kickoff"/>
    <s v="Story - Delta"/>
    <x v="9"/>
    <s v="H-BND-ELGAE2-KY"/>
    <x v="1"/>
    <n v="0.5"/>
    <n v="2"/>
    <s v="H-BND-ELGAE2-KY 22297: Determine Eligibility - Automated Exception 2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Determine Eligibility"/>
    <s v="General"/>
    <b v="1"/>
    <m/>
    <n v="22297"/>
    <m/>
    <s v="Unplanned"/>
    <s v="PAS10"/>
    <d v="2016-06-27T12:00:00"/>
    <s v="PAS10"/>
    <s v="PAS10"/>
    <m/>
    <x v="0"/>
  </r>
  <r>
    <s v="PAS10"/>
    <n v="624544"/>
    <s v="S19 Kickoff"/>
    <s v="Story - Delta"/>
    <x v="9"/>
    <s v="H-BND-ELGAE6-NV"/>
    <x v="1"/>
    <n v="0.5"/>
    <n v="2"/>
    <s v="H-BND-ELGAE6-NV 24051: US NV Determine Eligibility - Automated Exception 6 v2"/>
    <s v="WI0342 CR01"/>
    <s v="Property"/>
    <s v="Program"/>
    <s v="In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4051"/>
    <m/>
    <s v="Unplanned"/>
    <s v="PAS10"/>
    <d v="2016-06-27T12:00:00"/>
    <s v="PAS10"/>
    <s v="PAS10"/>
    <m/>
    <x v="0"/>
  </r>
  <r>
    <s v="PAS10"/>
    <n v="624541"/>
    <s v="S19 Kickoff"/>
    <s v="Story - Delta"/>
    <x v="9"/>
    <s v="H-BND-ELGAE1-KY"/>
    <x v="1"/>
    <n v="4"/>
    <n v="2"/>
    <s v="H-BND-ELGAE1-KY 22268: Determine Eligibility - Automated Exception 1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8"/>
    <m/>
    <s v="Unplanned"/>
    <s v="PAS10"/>
    <d v="2016-06-27T12:00:00"/>
    <s v="PAS10"/>
    <s v="PAS10"/>
    <m/>
    <x v="0"/>
  </r>
  <r>
    <s v="PAS10"/>
    <n v="624551"/>
    <s v="S19 Kickoff"/>
    <s v="Story - Delta"/>
    <x v="9"/>
    <s v="H-BND-ELGFRL-OR"/>
    <x v="1"/>
    <n v="0.5"/>
    <n v="3"/>
    <s v="H-BND-ELGFRL-OR 26957: Determine Eligibility-FireLine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6957"/>
    <m/>
    <s v="Unplanned"/>
    <s v="PAS10"/>
    <d v="2016-06-27T12:00:00"/>
    <s v="PAS10"/>
    <s v="PAS10"/>
    <m/>
    <x v="0"/>
  </r>
  <r>
    <s v="PAS10"/>
    <n v="624549"/>
    <s v="S19 Kickoff"/>
    <s v="Story - Delta"/>
    <x v="9"/>
    <s v="H-BND-ELGAE2-OR"/>
    <x v="1"/>
    <n v="0.5"/>
    <n v="2"/>
    <s v="H-BND-ELGAE2-OR 24362: Determine Eligibility - Automated Exception 2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Determine Eligibility"/>
    <s v="General"/>
    <b v="1"/>
    <m/>
    <n v="24362"/>
    <m/>
    <s v="Unplanned"/>
    <s v="PAS10"/>
    <d v="2016-06-27T12:00:00"/>
    <s v="PAS10"/>
    <s v="PAS10"/>
    <m/>
    <x v="0"/>
  </r>
  <r>
    <s v="PAS10"/>
    <n v="624548"/>
    <s v="S19 Kickoff"/>
    <s v="Story - Delta"/>
    <x v="9"/>
    <s v="H-BND-ELGAE1-OR"/>
    <x v="1"/>
    <n v="2.5"/>
    <n v="2"/>
    <s v="H-BND-ELGAE1-OR 24361: Determine Eligibility - Automated Exception 1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3"/>
    <s v="Determine Eligibility"/>
    <s v="General"/>
    <b v="1"/>
    <m/>
    <n v="24361"/>
    <m/>
    <s v="Unplanned"/>
    <s v="PAS10"/>
    <d v="2016-06-27T12:00:00"/>
    <s v="PAS10"/>
    <s v="PAS10"/>
    <m/>
    <x v="0"/>
  </r>
  <r>
    <s v="PAS10"/>
    <n v="624559"/>
    <s v="S19 Kickoff"/>
    <s v="Story - Delta"/>
    <x v="9"/>
    <s v="H-BND-ELGAE6-UT"/>
    <x v="1"/>
    <n v="1.5"/>
    <n v="2"/>
    <s v="H-BND-ELGAE6-UT 23866: Determine Eligibility - Automated Exception 6 v4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3866"/>
    <m/>
    <s v="Unplanned"/>
    <s v="PAS10"/>
    <d v="2016-06-27T12:00:00"/>
    <s v="PAS10"/>
    <s v="PAS10"/>
    <m/>
    <x v="0"/>
  </r>
  <r>
    <s v="PAS10"/>
    <n v="624558"/>
    <s v="S19 Kickoff"/>
    <s v="Story - Delta"/>
    <x v="9"/>
    <s v="H-BND-ELGAE2-SD"/>
    <x v="1"/>
    <n v="0.5"/>
    <n v="2"/>
    <s v="H-BND-ELGAE2-SD 23640: Determine Eligibility - Automated Exception 2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Determine Eligibility"/>
    <s v="General"/>
    <b v="1"/>
    <m/>
    <n v="23640"/>
    <m/>
    <s v="Unplanned"/>
    <s v="PAS10"/>
    <d v="2016-06-27T12:00:00"/>
    <s v="PAS10"/>
    <s v="PAS10"/>
    <m/>
    <x v="0"/>
  </r>
  <r>
    <s v="PAS10"/>
    <n v="624557"/>
    <s v="S19 Kickoff"/>
    <s v="Story - Delta"/>
    <x v="9"/>
    <s v="H-BND-ELGAE1-SD"/>
    <x v="1"/>
    <n v="3.5"/>
    <n v="2"/>
    <s v="H-BND-ELGAE1-SD 23636: Determine Eligibility - Automated Exception 1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3"/>
    <s v="Determine Eligibility"/>
    <s v="General"/>
    <b v="1"/>
    <m/>
    <n v="23636"/>
    <m/>
    <s v="Unplanned"/>
    <s v="PAS10"/>
    <d v="2016-06-27T12:00:00"/>
    <s v="PAS10"/>
    <s v="PAS10"/>
    <m/>
    <x v="0"/>
  </r>
  <r>
    <s v="PAS10"/>
    <n v="624526"/>
    <s v="S19 Kickoff"/>
    <s v="Story - Delta"/>
    <x v="9"/>
    <s v="H-BND-ELGFRL-AZ"/>
    <x v="1"/>
    <n v="0.5"/>
    <n v="3"/>
    <s v="H-BND-ELGFRL-AZ 26982: Determine Eligibility-FireLine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2"/>
    <m/>
    <s v="Unplanned"/>
    <s v="PAS10"/>
    <d v="2016-06-27T12:00:00"/>
    <s v="PAS10"/>
    <s v="PAS10"/>
    <m/>
    <x v="0"/>
  </r>
  <r>
    <s v="PAS10"/>
    <n v="624534"/>
    <s v="S19 Kickoff"/>
    <s v="Story - Delta"/>
    <x v="9"/>
    <s v="H-BND-ELGAE3-CO"/>
    <x v="1"/>
    <n v="0"/>
    <n v="2"/>
    <s v="H-BND-ELGAE3-CO 23069: Determine Eligibility Automated Exception 3 v3"/>
    <s v="WI0342 CR01"/>
    <s v="Property"/>
    <s v="Program"/>
    <s v="Not Required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069"/>
    <m/>
    <s v="Unplanned"/>
    <s v="PAS10"/>
    <d v="2016-06-27T12:00:00"/>
    <s v="PAS10"/>
    <s v="PAS10"/>
    <m/>
    <x v="0"/>
  </r>
  <r>
    <s v="PAS10"/>
    <n v="624532"/>
    <s v="S19 Kickoff"/>
    <s v="Story - Delta"/>
    <x v="9"/>
    <s v="H-BND-ELGAE6"/>
    <x v="1"/>
    <n v="0.5"/>
    <n v="2"/>
    <s v="H-BND-ELGAE6-CO 23409: Determine Eligibility - Automated Exception 6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3409"/>
    <m/>
    <s v="Unplanned"/>
    <s v="PAS10"/>
    <d v="2016-06-27T12:00:00"/>
    <s v="PAS10"/>
    <s v="PAS10"/>
    <m/>
    <x v="0"/>
  </r>
  <r>
    <s v="PAS10"/>
    <n v="624531"/>
    <s v="S19 Kickoff"/>
    <s v="Story - Common Library"/>
    <x v="9"/>
    <s v="H-BND-ELGAE2-CL"/>
    <x v="1"/>
    <n v="1"/>
    <n v="2"/>
    <s v="H-BND-ELGAE2-CL 23079: Determine Eligibility Automated Exception 2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Determine Eligibility"/>
    <s v="General"/>
    <b v="1"/>
    <m/>
    <n v="23079"/>
    <m/>
    <s v="Unplanned"/>
    <s v="PAS10"/>
    <d v="2016-06-27T12:00:00"/>
    <s v="PAS10"/>
    <s v="PAS10"/>
    <m/>
    <x v="0"/>
  </r>
  <r>
    <s v="PAS10"/>
    <n v="627374"/>
    <s v="S19 Kickoff"/>
    <s v="Story - Delta"/>
    <x v="9"/>
    <s v="A-TSKS-MDFYTSK-CCL"/>
    <x v="1"/>
    <n v="3.5"/>
    <n v="3.5"/>
    <s v="A-TSKS-MDFYTSK-CCL Modify Task"/>
    <m/>
    <s v="Auto"/>
    <s v="Program"/>
    <s v="Ready for IT Team Review"/>
    <n v="40000"/>
    <m/>
    <n v="602750"/>
    <m/>
    <s v="NONE"/>
    <s v="NONE"/>
    <s v="CCL"/>
    <b v="1"/>
    <s v="IE_Sprint_19_PHX-1"/>
    <m/>
    <m/>
    <s v="Group 03"/>
    <s v="NONE"/>
    <s v="NONE"/>
    <b v="1"/>
    <m/>
    <n v="27152"/>
    <m/>
    <s v="Unplanned"/>
    <s v="PAS10"/>
    <d v="2016-06-27T12:00:00"/>
    <s v="PAS10"/>
    <s v="PAS10"/>
    <m/>
    <x v="0"/>
  </r>
  <r>
    <s v="PAS10"/>
    <n v="624536"/>
    <s v="S19 Kickoff"/>
    <s v="Story - Delta"/>
    <x v="9"/>
    <s v="H-BND-ELGAE6-ID"/>
    <x v="1"/>
    <n v="0.5"/>
    <n v="2"/>
    <s v="H-BND-ELGAE6-ID 24363: Determine Eligibility Automated Exception 6 v2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4363"/>
    <m/>
    <s v="Unplanned"/>
    <s v="PAS10"/>
    <d v="2016-06-27T12:00:00"/>
    <s v="PAS10"/>
    <s v="PAS10"/>
    <m/>
    <x v="0"/>
  </r>
  <r>
    <s v="PAS10"/>
    <n v="630391"/>
    <s v="S19 Kickoff"/>
    <s v="Story - Delta"/>
    <x v="9"/>
    <s v="H-TSK-TASK-UT"/>
    <x v="1"/>
    <n v="0.5"/>
    <n v="3"/>
    <s v="H-TSK-TASK-UT : 27016 Task Management"/>
    <m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4"/>
    <s v="Task Management - General"/>
    <s v="General"/>
    <b v="1"/>
    <m/>
    <n v="27016"/>
    <m/>
    <s v="Unplanned"/>
    <s v="PAS10"/>
    <d v="2016-06-27T12:00:00"/>
    <s v="PAS10"/>
    <s v="PAS10"/>
    <m/>
    <x v="0"/>
  </r>
  <r>
    <s v="PAS10"/>
    <n v="624537"/>
    <s v="S19 Kickoff"/>
    <s v="Story - Delta"/>
    <x v="9"/>
    <s v="H-BND-ELGFRL-ID"/>
    <x v="1"/>
    <n v="0.5"/>
    <n v="3"/>
    <s v="H-BND-ELGFRL-ID 26954: Determine Eligibility-FireLine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6954"/>
    <m/>
    <s v="Unplanned"/>
    <s v="PAS10"/>
    <d v="2016-06-27T12:00:00"/>
    <s v="PAS10"/>
    <s v="PAS10"/>
    <m/>
    <x v="0"/>
  </r>
  <r>
    <s v="PAS10"/>
    <n v="630390"/>
    <s v="S19 Kickoff"/>
    <s v="Story - Delta"/>
    <x v="9"/>
    <s v="H-TSK-TASK-AZ"/>
    <x v="1"/>
    <n v="0.5"/>
    <n v="3"/>
    <s v="H-TSK-TASK-AZ 27020: Task Management"/>
    <m/>
    <s v="Property"/>
    <s v="Program"/>
    <s v="Ready for IT Team Review"/>
    <n v="40000"/>
    <s v="WI0342 CR01"/>
    <n v="602757"/>
    <m/>
    <s v="NONE"/>
    <s v="NONE"/>
    <s v="AZ"/>
    <b v="1"/>
    <s v="IE_Sprint_19_PHX-1"/>
    <m/>
    <m/>
    <s v="Group 04"/>
    <s v="Task Management - General"/>
    <s v="General"/>
    <b v="1"/>
    <m/>
    <n v="27020"/>
    <m/>
    <s v="Unplanned"/>
    <s v="PAS10"/>
    <d v="2016-06-27T12:00:00"/>
    <s v="PAS10"/>
    <s v="PAS10"/>
    <m/>
    <x v="0"/>
  </r>
  <r>
    <s v="PAS10"/>
    <n v="630388"/>
    <s v="S19 Kickoff"/>
    <s v="Story - Delta"/>
    <x v="9"/>
    <s v="H-TSK-TASK-NV"/>
    <x v="1"/>
    <n v="0.5"/>
    <n v="2"/>
    <s v="H-TSK-TASK-NV 23959: Task Management v2"/>
    <m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4"/>
    <s v="Task Management - General"/>
    <s v="General"/>
    <b v="1"/>
    <m/>
    <n v="23959"/>
    <m/>
    <s v="Unplanned"/>
    <s v="PAS10"/>
    <d v="2016-06-27T12:00:00"/>
    <s v="PAS10"/>
    <s v="PAS10"/>
    <m/>
    <x v="0"/>
  </r>
  <r>
    <s v="PAS10"/>
    <n v="630389"/>
    <s v="S19 Kickoff"/>
    <s v="Story - Delta"/>
    <x v="9"/>
    <s v="H-TSK-TASK-ID"/>
    <x v="1"/>
    <n v="0.5"/>
    <n v="3"/>
    <s v="H-TSK-TASK-ID 24384: Task Management"/>
    <m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4"/>
    <s v="Task Management - General"/>
    <s v="General"/>
    <b v="1"/>
    <m/>
    <n v="24384"/>
    <m/>
    <s v="Unplanned"/>
    <s v="PAS10"/>
    <d v="2016-06-27T12:00:00"/>
    <s v="PAS10"/>
    <s v="PAS10"/>
    <m/>
    <x v="0"/>
  </r>
  <r>
    <s v="PAS10"/>
    <n v="630387"/>
    <s v="S19 Kickoff"/>
    <s v="Story - Delta"/>
    <x v="9"/>
    <s v="H-TSK-TASK-IN"/>
    <x v="1"/>
    <n v="1"/>
    <n v="2"/>
    <s v="H-TSK-TASK-IN 26991: Task Management v2"/>
    <m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4"/>
    <s v="Task Management - General"/>
    <s v="General"/>
    <b v="1"/>
    <m/>
    <n v="26991"/>
    <m/>
    <s v="Unplanned"/>
    <s v="PAS10"/>
    <d v="2016-06-27T12:00:00"/>
    <s v="PAS10"/>
    <s v="PAS10"/>
    <m/>
    <x v="0"/>
  </r>
  <r>
    <s v="PAS10"/>
    <n v="630383"/>
    <s v="S19 Kickoff"/>
    <s v="Story - Delta"/>
    <x v="9"/>
    <s v="H-TSK-TASK-CO"/>
    <x v="1"/>
    <n v="2"/>
    <n v="2"/>
    <s v="H-TSK-TASK-CO 27005: Task Management v2"/>
    <m/>
    <s v="Property"/>
    <s v="Program"/>
    <s v="Ready for IT Team Review"/>
    <n v="40000"/>
    <s v="WI0342 CR01"/>
    <n v="602757"/>
    <m/>
    <s v="NONE"/>
    <s v="NONE"/>
    <s v="NONE"/>
    <b v="1"/>
    <s v="IE_Sprint_19_PHX-1"/>
    <m/>
    <m/>
    <s v="Group 04"/>
    <s v="NONE"/>
    <s v="NONE"/>
    <b v="1"/>
    <m/>
    <n v="27005"/>
    <m/>
    <s v="Unplanned"/>
    <s v="PAS10"/>
    <d v="2016-06-27T12:00:00"/>
    <s v="PAS10"/>
    <s v="PAS10"/>
    <m/>
    <x v="0"/>
  </r>
  <r>
    <s v="PAS10"/>
    <n v="630385"/>
    <s v="S19 Kickoff"/>
    <s v="Story - Delta"/>
    <x v="9"/>
    <s v="H-TSK-TASK-SD"/>
    <x v="1"/>
    <n v="1"/>
    <n v="2"/>
    <s v="H-TSK-TASK-SD 23406 : Task Management v2"/>
    <m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Task Management - General"/>
    <s v="General"/>
    <b v="1"/>
    <m/>
    <n v="23406"/>
    <m/>
    <s v="Unplanned"/>
    <s v="PAS10"/>
    <d v="2016-06-27T12:00:00"/>
    <s v="PAS10"/>
    <s v="PAS10"/>
    <m/>
    <x v="0"/>
  </r>
  <r>
    <s v="PAS10"/>
    <n v="630384"/>
    <s v="S19 Kickoff"/>
    <s v="Story - Delta"/>
    <x v="9"/>
    <s v="H-TSK-TASK-KY"/>
    <x v="1"/>
    <n v="1.5"/>
    <n v="2"/>
    <s v="H-TSK-TASK-KY 23201 : Task Management v2"/>
    <m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Task Management - General"/>
    <s v="General"/>
    <b v="1"/>
    <m/>
    <n v="23201"/>
    <m/>
    <s v="Unplanned"/>
    <s v="PAS10"/>
    <d v="2016-06-27T12:00:00"/>
    <s v="PAS10"/>
    <s v="PAS10"/>
    <m/>
    <x v="0"/>
  </r>
  <r>
    <s v="PAS10"/>
    <n v="630386"/>
    <s v="S19 Kickoff"/>
    <s v="Story - Delta"/>
    <x v="9"/>
    <s v="H-TSK-TASK-OK"/>
    <x v="1"/>
    <n v="1"/>
    <n v="2"/>
    <s v="H-TSK-TASK-OK 26987 : Task Management v4"/>
    <m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Task Management - General"/>
    <s v="General"/>
    <b v="1"/>
    <m/>
    <n v="26987"/>
    <m/>
    <s v="Unplanned"/>
    <s v="PAS10"/>
    <d v="2016-06-27T12:00:00"/>
    <s v="PAS10"/>
    <s v="PAS10"/>
    <m/>
    <x v="0"/>
  </r>
  <r>
    <s v="PAS10"/>
    <n v="618706"/>
    <s v="S19 Kickoff"/>
    <s v="Story - Delta"/>
    <x v="10"/>
    <s v="H-INT-INS-CL"/>
    <x v="1"/>
    <n v="5.5"/>
    <n v="2"/>
    <s v="H-INT-INS-CL 23846:Order Insurance Score Report v4"/>
    <s v="WI0344 CR04"/>
    <s v="Property"/>
    <s v="Program"/>
    <s v="Ready for IT Team Review"/>
    <n v="60000"/>
    <s v="WI0344 CR04, U301; AW36"/>
    <s v="596882; 596883"/>
    <m/>
    <s v="NONE"/>
    <s v="CL"/>
    <s v="CL"/>
    <b v="1"/>
    <s v="IE_Sprint_19_PHX-2"/>
    <m/>
    <m/>
    <s v="Group 03"/>
    <s v="Integration - General"/>
    <s v="Create New Policy"/>
    <b v="1"/>
    <m/>
    <n v="23846"/>
    <m/>
    <s v="Unplanned"/>
    <s v="PAS10"/>
    <d v="2016-06-27T12:00:00"/>
    <s v="PAS10"/>
    <s v="PAS10"/>
    <m/>
    <x v="0"/>
  </r>
  <r>
    <s v="PAS10"/>
    <n v="618707"/>
    <s v="S19 Kickoff"/>
    <s v="Story - Common Library"/>
    <x v="10"/>
    <s v="H-INT-INSCRR-SCL"/>
    <x v="0"/>
    <n v="3"/>
    <n v="3"/>
    <s v="H-INT-INSCRR-SCL 26807: Insurance Score – FR Score Comparison - Renewal"/>
    <s v="WI0344 CR04"/>
    <s v="Property"/>
    <s v="Program"/>
    <s v="Ready for IT Team Review"/>
    <n v="60000"/>
    <s v="WI0344 CR04, WH45; AW36"/>
    <s v="602738; 596883"/>
    <m/>
    <s v="NONE"/>
    <s v="SCL"/>
    <s v="SCL"/>
    <b v="1"/>
    <s v="IE_Sprint_19_PHX-2"/>
    <m/>
    <m/>
    <s v="Group 03"/>
    <s v="Integration - General"/>
    <s v="General"/>
    <b v="1"/>
    <m/>
    <n v="26807"/>
    <m/>
    <s v="Unplanned"/>
    <s v="PAS10"/>
    <d v="2016-06-27T12:00:00"/>
    <s v="PAS10"/>
    <s v="PAS10"/>
    <m/>
    <x v="0"/>
  </r>
  <r>
    <s v="PAS10"/>
    <n v="620673"/>
    <s v="S19 Kickoff"/>
    <s v="Story - Common Library"/>
    <x v="10"/>
    <s v="P-BND-ELGEXP-CL"/>
    <x v="1"/>
    <n v="1"/>
    <n v="2"/>
    <s v="P-BND-ELGEXP-CL 22604: Eligibility related to the count of the exposure units/risks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2"/>
    <s v="PUP - New Business"/>
    <s v="General"/>
    <b v="1"/>
    <m/>
    <n v="22604"/>
    <m/>
    <s v="Unplanned"/>
    <s v="PAS10"/>
    <d v="2016-06-27T12:00:00"/>
    <s v="PAS10"/>
    <s v="PAS10"/>
    <m/>
    <x v="0"/>
  </r>
  <r>
    <s v="PAS10"/>
    <n v="620672"/>
    <s v="S19 Kickoff"/>
    <s v="Story - Common Library"/>
    <x v="10"/>
    <s v="P-ULR-FIREARM-CL"/>
    <x v="1"/>
    <n v="2.5"/>
    <n v="2"/>
    <s v="P-ULR-FIREARM-CL 24770: PUP Capture Firearms Information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1"/>
    <m/>
    <m/>
    <s v="Group 01"/>
    <s v="PUP - New Business"/>
    <s v="General"/>
    <b v="1"/>
    <m/>
    <n v="24770"/>
    <m/>
    <s v="Unplanned"/>
    <s v="PAS10"/>
    <d v="2016-06-27T12:00:00"/>
    <s v="PAS10"/>
    <s v="PAS10"/>
    <m/>
    <x v="0"/>
  </r>
  <r>
    <s v="PAS10"/>
    <n v="624045"/>
    <s v="S19 Kickoff"/>
    <s v="Story - Common Library"/>
    <x v="10"/>
    <s v="H-INT-INSCRR-CL"/>
    <x v="1"/>
    <n v="2"/>
    <n v="2"/>
    <s v="H-INT-INSCRR-CL 26873 : Insurance Score - FR Score comparison - Renewal v2"/>
    <s v="WI0344 CR04"/>
    <s v="Property"/>
    <s v="Program"/>
    <s v="Ready for IT Team Review"/>
    <n v="60000"/>
    <s v="WI0344 CR04, AW36"/>
    <n v="596883"/>
    <m/>
    <s v="NONE"/>
    <s v="CL"/>
    <s v="CL"/>
    <b v="1"/>
    <s v="IE_Sprint_19_PHX-2"/>
    <m/>
    <m/>
    <s v="Group 03"/>
    <s v="Integration - General"/>
    <s v="General"/>
    <b v="1"/>
    <m/>
    <n v="26873"/>
    <m/>
    <s v="Unplanned"/>
    <s v="PAS10"/>
    <d v="2016-06-27T12:00:00"/>
    <s v="PAS10"/>
    <s v="PAS10"/>
    <m/>
    <x v="0"/>
  </r>
  <r>
    <s v="PAS10"/>
    <n v="627378"/>
    <s v="S19 Kickoff"/>
    <s v="Story - Delta"/>
    <x v="10"/>
    <s v="H-INT-PRF-CA"/>
    <x v="0"/>
    <n v="3.5"/>
    <n v="2"/>
    <s v="H-INT-PRF-CA 22932: Prefill Other active AAA v5"/>
    <s v="WI0344 CR04"/>
    <s v="Property"/>
    <s v="Program"/>
    <s v="Ready for IT Team Review"/>
    <n v="60000"/>
    <s v="WI0344 CR04"/>
    <n v="606062"/>
    <m/>
    <s v="NONE"/>
    <s v="CA"/>
    <s v="CA"/>
    <b v="1"/>
    <s v="IE_Sprint_19_PHX-1"/>
    <m/>
    <m/>
    <s v="Group 04"/>
    <s v="Integration - General"/>
    <s v="General"/>
    <b v="1"/>
    <m/>
    <n v="22932"/>
    <m/>
    <s v="Unplanned"/>
    <s v="PAS10"/>
    <d v="2016-06-27T12:00:00"/>
    <s v="PAS10"/>
    <s v="PAS10"/>
    <m/>
    <x v="0"/>
  </r>
  <r>
    <s v="PAS10"/>
    <n v="620675"/>
    <s v="S19 Kickoff"/>
    <s v="Story - Common Library"/>
    <x v="10"/>
    <s v="P-TSK-TASK-CL"/>
    <x v="1"/>
    <n v="1"/>
    <n v="2"/>
    <s v="P-TSK-TASK-CL 26854: Task Management for PUP v2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3"/>
    <s v="Task Management - General"/>
    <s v="General"/>
    <b v="1"/>
    <m/>
    <n v="26854"/>
    <m/>
    <s v="Unplanned"/>
    <s v="PAS10"/>
    <d v="2016-06-27T12:00:00"/>
    <s v="PAS10"/>
    <s v="PAS10"/>
    <m/>
    <x v="0"/>
  </r>
  <r>
    <s v="PAS10"/>
    <n v="627377"/>
    <s v="S19 Kickoff"/>
    <s v="Story - Common Library"/>
    <x v="10"/>
    <s v="H-INT-PRF-CL"/>
    <x v="0"/>
    <n v="3.5"/>
    <n v="2"/>
    <s v="H-INT-PRF-CL 23757: Prefill and add Other active AAA policies v2"/>
    <s v="WI0344 CR04"/>
    <s v="Property"/>
    <s v="Program"/>
    <s v="Ready for IT Team Review"/>
    <n v="60000"/>
    <s v="WI0344 CR04"/>
    <n v="606062"/>
    <m/>
    <s v="NONE"/>
    <s v="CL"/>
    <s v="CL"/>
    <b v="1"/>
    <s v="IE_Sprint_19_PHX-1"/>
    <m/>
    <m/>
    <s v="Group 04"/>
    <s v="Integration - General"/>
    <s v="General"/>
    <b v="1"/>
    <m/>
    <n v="23757"/>
    <m/>
    <s v="Unplanned"/>
    <s v="PAS10"/>
    <d v="2016-06-27T12:00:00"/>
    <s v="PAS10"/>
    <s v="PAS10"/>
    <m/>
    <x v="0"/>
  </r>
  <r>
    <s v="PAS10"/>
    <n v="611189"/>
    <s v="S19 Kickoff"/>
    <s v="Story - Delta"/>
    <x v="10"/>
    <s v="C-DOC-AHPNXX-CA"/>
    <x v="1"/>
    <n v="0"/>
    <n v="2"/>
    <s v="C-DOC-AHPNXX-CA 26665: Generate Privacy Information Notice v2"/>
    <s v="WI0344 CR04"/>
    <s v="Property"/>
    <s v="Program"/>
    <s v="Ready for IT Team Review"/>
    <n v="60000"/>
    <s v="WI0344 CR04, CB49"/>
    <n v="602743"/>
    <m/>
    <s v="NONE"/>
    <s v="CA"/>
    <s v="CA"/>
    <b v="1"/>
    <s v="IE_Sprint_19_PHX-3"/>
    <m/>
    <m/>
    <s v="Group 02"/>
    <s v="Forms - Endorsement"/>
    <s v="Forms"/>
    <b v="1"/>
    <m/>
    <n v="26665"/>
    <m/>
    <s v="Unplanned"/>
    <s v="PAS10"/>
    <d v="2016-06-27T12:00:00"/>
    <s v="PAS10"/>
    <s v="PAS10"/>
    <m/>
    <x v="0"/>
  </r>
  <r>
    <s v="PAS10"/>
    <n v="613282"/>
    <s v="S19 Kickoff"/>
    <s v="Story - Delta"/>
    <x v="10"/>
    <s v="H-EN-VIEW-CO"/>
    <x v="1"/>
    <n v="3"/>
    <n v="2"/>
    <s v="H-EN-VIEW-CO 22741: View Endorsement v3"/>
    <s v="WI0344 CR04"/>
    <s v="Property"/>
    <s v="Program"/>
    <s v="Ready for IT Team Review"/>
    <n v="60000"/>
    <s v="WI0344 CR04, J161"/>
    <n v="596884"/>
    <m/>
    <s v="NONE"/>
    <s v="CO"/>
    <s v="CO"/>
    <b v="1"/>
    <s v="IE_Sprint_19_PHX-1"/>
    <m/>
    <m/>
    <s v="Group 01"/>
    <s v="Define Endorsement"/>
    <s v="General"/>
    <b v="1"/>
    <m/>
    <n v="22741"/>
    <m/>
    <s v="Unplanned"/>
    <s v="PAS10"/>
    <d v="2016-06-27T12:00:00"/>
    <s v="PAS10"/>
    <s v="PAS10"/>
    <m/>
    <x v="0"/>
  </r>
  <r>
    <s v="PAS10"/>
    <n v="611191"/>
    <s v="S19 Kickoff"/>
    <s v="Story - Common Library"/>
    <x v="10"/>
    <s v="P-BND-ELGNAEUW-CL"/>
    <x v="1"/>
    <n v="2.5"/>
    <n v="2"/>
    <s v="P-BND-ELGNAEUW-CL 22774: Underwriting rules with neither Automatic Exception model nor UW Approval v4"/>
    <s v="WI0344 CR04"/>
    <s v="Property"/>
    <s v="Program"/>
    <s v="Ready for IT Team Review"/>
    <n v="60000"/>
    <s v="WI0344 CR04, UW42"/>
    <n v="596879"/>
    <m/>
    <s v="NONE"/>
    <s v="CL"/>
    <s v="CL"/>
    <b v="1"/>
    <s v="IE_Sprint_19_PHX-2"/>
    <m/>
    <m/>
    <s v="Group 01"/>
    <s v="PUP - New Business"/>
    <s v="Create New Policy"/>
    <b v="1"/>
    <m/>
    <n v="22774"/>
    <m/>
    <s v="Unplanned"/>
    <s v="PAS10"/>
    <d v="2016-06-27T12:00:00"/>
    <s v="PAS10"/>
    <s v="PAS10"/>
    <m/>
    <x v="0"/>
  </r>
  <r>
    <s v="PAS10"/>
    <n v="618708"/>
    <s v="S19 Kickoff"/>
    <s v="Story - Delta"/>
    <x v="10"/>
    <s v="H-INT-INSSCR-DE"/>
    <x v="1"/>
    <n v="1.5"/>
    <n v="2"/>
    <s v="H-INT-INSSCR-DE 26803: Insurance Score – Batch ordering every 2nd renewal v2"/>
    <s v="WI0344 CR04"/>
    <s v="Property"/>
    <s v="Program"/>
    <s v="Ready for IT Team Review"/>
    <n v="60000"/>
    <s v="WI0344 CR04, WH43"/>
    <n v="602741"/>
    <m/>
    <s v="NONE"/>
    <s v="SCL"/>
    <s v="DE"/>
    <b v="1"/>
    <s v="IE_Sprint_19_PHX-2"/>
    <m/>
    <m/>
    <s v="Group 01"/>
    <s v="Integration - Renewal"/>
    <s v="Renew Policy"/>
    <b v="1"/>
    <m/>
    <n v="26803"/>
    <m/>
    <s v="Unplanned"/>
    <s v="PAS10"/>
    <d v="2016-06-27T12:00:00"/>
    <s v="PAS10"/>
    <s v="PAS10"/>
    <m/>
    <x v="0"/>
  </r>
  <r>
    <s v="PAS10"/>
    <n v="613287"/>
    <s v="S19 Kickoff"/>
    <s v="Story - Common Library"/>
    <x v="10"/>
    <s v="H-EN-VIEW-CL"/>
    <x v="1"/>
    <n v="1.5"/>
    <n v="2"/>
    <s v="H-EN-VIEW-CL 24611: View Endorsement v3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1"/>
    <m/>
    <m/>
    <s v="Group 01"/>
    <s v="Define Endorsement"/>
    <s v="General"/>
    <b v="1"/>
    <m/>
    <n v="24611"/>
    <m/>
    <s v="Unplanned"/>
    <s v="PAS10"/>
    <d v="2016-06-27T12:00:00"/>
    <s v="PAS10"/>
    <s v="PAS10"/>
    <m/>
    <x v="0"/>
  </r>
  <r>
    <s v="PAS10"/>
    <n v="618709"/>
    <s v="S19 Kickoff"/>
    <s v="Story - Delta"/>
    <x v="10"/>
    <s v="H-INT-INSCRR-DE"/>
    <x v="1"/>
    <n v="1.5"/>
    <n v="3"/>
    <s v="H-INT-INSCRR-DE 26801: Insurance Score – Determine best insurance score during Renewal"/>
    <s v="WI0344 CR04"/>
    <s v="Property"/>
    <s v="Program"/>
    <s v="Ready for IT Team Review"/>
    <n v="60000"/>
    <s v="WI0344 CR04, WH43"/>
    <n v="602741"/>
    <m/>
    <s v="NONE"/>
    <s v="DE"/>
    <s v="DE"/>
    <b v="1"/>
    <s v="IE_Sprint_19_PHX-2"/>
    <m/>
    <m/>
    <s v="Group 01"/>
    <s v="Integration - Renewal"/>
    <s v="Renew Policy"/>
    <b v="1"/>
    <m/>
    <n v="26801"/>
    <m/>
    <s v="Unplanned"/>
    <s v="PAS10"/>
    <d v="2016-06-27T12:00:00"/>
    <s v="PAS10"/>
    <s v="PAS10"/>
    <m/>
    <x v="0"/>
  </r>
  <r>
    <s v="PAS10"/>
    <n v="613286"/>
    <s v="S19 Kickoff"/>
    <s v="Story - Common Library"/>
    <x v="10"/>
    <s v="C-DOC-GENQTE-CL"/>
    <x v="0"/>
    <n v="1.5"/>
    <n v="2"/>
    <s v="C-DOC-GENQTE-CL 26543: Generate Quote Document-All Products v5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543"/>
    <m/>
    <s v="Unplanned"/>
    <s v="PAS10"/>
    <d v="2016-06-27T12:00:00"/>
    <s v="PAS10"/>
    <s v="PAS10"/>
    <m/>
    <x v="0"/>
  </r>
  <r>
    <s v="PAS10"/>
    <n v="613285"/>
    <s v="S19 Kickoff"/>
    <s v="Story - Delta"/>
    <x v="10"/>
    <s v="H-EN-VIEW-WV"/>
    <x v="1"/>
    <n v="1.5"/>
    <n v="2"/>
    <s v="H-EN-VIEW-WV 22283: View Endorsement v3"/>
    <s v="WI0344 CR04"/>
    <s v="Property"/>
    <s v="Program"/>
    <s v="Ready for IT Team Review"/>
    <n v="60000"/>
    <s v="WI0344 CR04, J161"/>
    <n v="596884"/>
    <m/>
    <s v="NONE"/>
    <s v="WV"/>
    <s v="WV"/>
    <b v="1"/>
    <s v="IE_Sprint_19_PHX-1"/>
    <m/>
    <m/>
    <s v="Group 01"/>
    <s v="Define Endorsement"/>
    <s v="General"/>
    <b v="1"/>
    <m/>
    <n v="22283"/>
    <m/>
    <s v="Unplanned"/>
    <s v="PAS10"/>
    <d v="2016-06-27T12:00:00"/>
    <s v="PAS10"/>
    <s v="PAS10"/>
    <m/>
    <x v="0"/>
  </r>
  <r>
    <s v="PAS10"/>
    <n v="631730"/>
    <s v="S19 Kickoff"/>
    <s v="Story - Common Library"/>
    <x v="10"/>
    <s v="H-EN-HS0490-CL"/>
    <x v="1"/>
    <n v="3.5"/>
    <n v="2"/>
    <s v="H-EN-HS0490-CL 23319: US CL Add Endorsement HS 04 90 v3"/>
    <s v="WI0344 CR03"/>
    <s v="Property"/>
    <s v="Program"/>
    <s v="Ready for IT Team Review"/>
    <n v="9999"/>
    <s v="WI0344 CR03, CR JE34"/>
    <n v="596886"/>
    <m/>
    <s v="NONE"/>
    <s v="CL"/>
    <s v="CL"/>
    <b v="1"/>
    <s v="IE_Sprint_19_PHX-1"/>
    <m/>
    <m/>
    <s v="Group 03"/>
    <s v="Define Endorsement"/>
    <s v="General"/>
    <b v="1"/>
    <m/>
    <n v="23319"/>
    <m/>
    <s v="Unplanned"/>
    <s v="PAS10"/>
    <d v="2016-06-27T12:00:00"/>
    <s v="PAS10"/>
    <s v="PAS10"/>
    <m/>
    <x v="0"/>
  </r>
  <r>
    <s v="PAS10"/>
    <n v="613283"/>
    <s v="S19 Kickoff"/>
    <s v="Story - Common Library"/>
    <x v="10"/>
    <s v="C-DOC-GENDEC-CL"/>
    <x v="1"/>
    <n v="1.5"/>
    <n v="2"/>
    <s v="C-DOC-GENDEC-CL 26707: Generate Declaration Document-All Products v2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707"/>
    <m/>
    <s v="Unplanned"/>
    <s v="PAS10"/>
    <d v="2016-06-27T12:00:00"/>
    <s v="PAS10"/>
    <s v="PAS10"/>
    <m/>
    <x v="0"/>
  </r>
  <r>
    <s v="PAS10"/>
    <n v="625733"/>
    <s v="S19 Kickoff"/>
    <s v="Story - Delta"/>
    <x v="10"/>
    <s v="H-DOC-APP-CA"/>
    <x v="0"/>
    <n v="2"/>
    <n v="2"/>
    <s v="H-DOC-APP-CA 22432: Generate Application Document HO3 HO4 HO6 DP3 PUP v7"/>
    <s v="WI0344 CR04"/>
    <s v="Property"/>
    <s v="Program"/>
    <s v="Ready for IT Team Review"/>
    <n v="60000"/>
    <s v="WI0344 CR04, CB57"/>
    <n v="593657"/>
    <m/>
    <s v="NONE"/>
    <s v="CA"/>
    <s v="CA"/>
    <b v="1"/>
    <s v="IE_Sprint_19_PHX-3"/>
    <m/>
    <m/>
    <s v="Group 03"/>
    <s v="Forms"/>
    <s v="Forms"/>
    <b v="1"/>
    <m/>
    <n v="22432"/>
    <m/>
    <s v="Unplanned"/>
    <s v="PAS10"/>
    <d v="2016-06-27T12:00:00"/>
    <s v="PAS10"/>
    <s v="PAS10"/>
    <m/>
    <x v="0"/>
  </r>
  <r>
    <s v="PAS10"/>
    <n v="618703"/>
    <s v="S19 Kickoff"/>
    <s v="Story - Common Library"/>
    <x v="10"/>
    <s v="H-PCQ-DISRAT-CL"/>
    <x v="1"/>
    <n v="2"/>
    <n v="2"/>
    <s v="H-PCQ-DISRAT-CL 23298:NB &amp; MTC - Display Quote Details v5"/>
    <s v="WI0344 CR04"/>
    <s v="Property"/>
    <s v="Program"/>
    <s v="Ready for IT Team Review"/>
    <n v="60000"/>
    <s v="WI0344 CR04, U301"/>
    <n v="596882"/>
    <m/>
    <s v="NONE"/>
    <s v="CL"/>
    <s v="CL"/>
    <b v="1"/>
    <s v="IE_Sprint_19_PHX-2"/>
    <m/>
    <m/>
    <s v="Group 03"/>
    <s v="Save Quote"/>
    <s v="General"/>
    <b v="1"/>
    <m/>
    <n v="23298"/>
    <m/>
    <s v="Unplanned"/>
    <s v="PAS10"/>
    <d v="2016-06-27T12:00:00"/>
    <s v="PAS10"/>
    <s v="PAS10"/>
    <m/>
    <x v="0"/>
  </r>
  <r>
    <s v="PAS10"/>
    <n v="625732"/>
    <s v="S19 Kickoff"/>
    <s v="Story - Common Library"/>
    <x v="10"/>
    <s v="C-APP-GENAPP-CL"/>
    <x v="2"/>
    <n v="2"/>
    <n v="2"/>
    <s v="C-APP-GENAPP-CL 23038: Generate Application Document-All Products v8"/>
    <s v="WI0344 CR04"/>
    <s v="Property"/>
    <s v="Program"/>
    <s v="Ready for IT Team Review"/>
    <n v="60000"/>
    <s v="WI0344 CR04, CB57; J161"/>
    <s v="593657; 596884"/>
    <m/>
    <s v="NONE"/>
    <s v="CL"/>
    <s v="CL"/>
    <b v="1"/>
    <s v="IE_Sprint_19_PHX-3"/>
    <s v="Blocked from QA"/>
    <m/>
    <s v="Group 03"/>
    <s v="Forms"/>
    <s v="General"/>
    <b v="1"/>
    <m/>
    <n v="23038"/>
    <m/>
    <s v="Unplanned"/>
    <s v="PAS10"/>
    <d v="2016-06-27T12:00:00"/>
    <s v="PAS10"/>
    <s v="PAS10"/>
    <m/>
    <x v="0"/>
  </r>
  <r>
    <s v="PAS10"/>
    <n v="670082"/>
    <s v="S20 Kickoff"/>
    <s v="Story - Common Library"/>
    <x v="10"/>
    <s v="P-BND-ELGNAEUW-CL"/>
    <x v="4"/>
    <n v="6"/>
    <n v="2"/>
    <s v="P-BND-ELGNAEUW-CL-05 22774: Underwriting rules with neither Automatic Exception model nor UW Approval v5"/>
    <s v="WI0344 CR07"/>
    <s v="Property"/>
    <s v="Program"/>
    <s v="Ready for IT Team Review"/>
    <n v="60000"/>
    <s v="WI0344 CR07"/>
    <m/>
    <m/>
    <s v="NONE"/>
    <s v="NONE"/>
    <s v="CL"/>
    <b v="1"/>
    <s v="Exigen_Sprint_20_SZV"/>
    <m/>
    <m/>
    <s v="Group 02"/>
    <s v="PUP - New Business"/>
    <s v="Create New Policy"/>
    <b v="1"/>
    <m/>
    <n v="22774"/>
    <s v="Unplanned"/>
    <s v="PAS10"/>
    <s v="PAS10"/>
    <d v="2016-08-08T12:00:00"/>
    <s v="Unplanned"/>
    <s v="Unplanned"/>
    <s v="Unplanned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7">
  <r>
    <s v="PAS10"/>
    <n v="586844"/>
    <s v="S19 Kickoff"/>
    <s v="Base Scope"/>
    <s v="Story - Delta"/>
    <x v="0"/>
    <s v="H-REN-AUTOINF-CA"/>
    <x v="0"/>
    <n v="2.5"/>
    <n v="2"/>
    <s v="H-REN-AUTOINF-CA 25379:Apply Inflation Guard factors HO3 DP3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1"/>
    <s v="Renewal"/>
    <s v="Renew Policy"/>
    <b v="1"/>
    <m/>
    <n v="25379"/>
    <m/>
    <m/>
    <s v="PAS10"/>
    <d v="2016-06-27T12:00:00"/>
    <s v="PAS10"/>
    <s v="PAS10"/>
    <m/>
    <s v="Sprint 19"/>
  </r>
  <r>
    <s v="PAS10"/>
    <n v="679094"/>
    <m/>
    <e v="#N/A"/>
    <s v="Story - Delta"/>
    <x v="0"/>
    <s v="H-REN-AUTOINF-CA-03"/>
    <x v="1"/>
    <s v="NONE"/>
    <n v="3"/>
    <s v="H-REN-AUTOINF-CA-03 25380:Apply Inflation Guard CPI HO4 V3.0"/>
    <s v="WI0162 CR15"/>
    <s v="Property"/>
    <s v="Program"/>
    <s v="In IT Team Review"/>
    <n v="10001"/>
    <s v="WI0162 CR15"/>
    <m/>
    <m/>
    <s v="NONE"/>
    <s v="CA"/>
    <s v="CA"/>
    <b v="1"/>
    <s v="IE_Sprint_20_PHX-2"/>
    <m/>
    <m/>
    <s v="Group 07"/>
    <s v="Renewal"/>
    <s v="Renew Policy"/>
    <b v="1"/>
    <m/>
    <n v="25380"/>
    <m/>
    <s v="PAS10"/>
    <s v="PAS10"/>
    <d v="2016-09-20T12:00:00"/>
    <m/>
    <s v="PAS10"/>
    <m/>
    <s v="Sprint 20"/>
  </r>
  <r>
    <s v="PAS10"/>
    <n v="679096"/>
    <m/>
    <e v="#N/A"/>
    <s v="Story - Delta"/>
    <x v="0"/>
    <s v="H-REN-AUTOINF-CA"/>
    <x v="1"/>
    <s v="NONE"/>
    <n v="3"/>
    <s v="H-REN-AUTOINF-CA 25378: Apply Inflation Guard factors HO6 V03"/>
    <s v="WI0162 CR15"/>
    <s v="Property"/>
    <s v="Program"/>
    <s v="In IT Team Review"/>
    <n v="10001"/>
    <s v="WI0162 CR15"/>
    <m/>
    <m/>
    <s v="NONE"/>
    <s v="CA"/>
    <s v="CA"/>
    <b v="1"/>
    <s v="IE_Sprint_20_PHX-2"/>
    <m/>
    <m/>
    <s v="Group 07"/>
    <s v="Renewal"/>
    <s v="Renew Policy"/>
    <b v="1"/>
    <m/>
    <n v="25378"/>
    <m/>
    <s v="PAS10"/>
    <s v="PAS10"/>
    <d v="2016-09-20T12:00:00"/>
    <m/>
    <s v="PAS10"/>
    <m/>
    <s v="Sprint 20"/>
  </r>
  <r>
    <s v="PAS10"/>
    <n v="587153"/>
    <s v="S19 Kickoff"/>
    <s v="Base Scope"/>
    <s v="Story - Common Library"/>
    <x v="0"/>
    <s v="H-UWA-ACSMGT-CL "/>
    <x v="2"/>
    <n v="4"/>
    <n v="2"/>
    <s v="H-UWA-ACSMGT-CL-26508-UW Rules Authority Level - New Business &amp; Endorsements"/>
    <m/>
    <s v="Property"/>
    <s v="Program"/>
    <s v="Ready for IT Team Review"/>
    <n v="10000"/>
    <s v="WH46"/>
    <n v="593043"/>
    <m/>
    <s v="NONE"/>
    <s v="CL"/>
    <s v="CL"/>
    <b v="1"/>
    <s v="Exigen_Sprint_19_SZV"/>
    <m/>
    <m/>
    <s v="Group 04"/>
    <s v="Access Management - UW Rules Override"/>
    <s v="General"/>
    <b v="1"/>
    <m/>
    <n v="26508"/>
    <m/>
    <m/>
    <s v="PAS10"/>
    <d v="2016-06-27T12:00:00"/>
    <s v="PAS10"/>
    <s v="PAS10"/>
    <m/>
    <s v="Sprint 19"/>
  </r>
  <r>
    <s v="PAS10"/>
    <n v="586898"/>
    <s v="S19 Kickoff"/>
    <s v="Base Scope"/>
    <s v="Story - Delta"/>
    <x v="0"/>
    <s v="H-CONV-SUP-CA"/>
    <x v="2"/>
    <n v="1.5"/>
    <n v="3"/>
    <s v="H-CONV-SUP-CA  :26331 : Generate Renewal Offer Cover Letter Mortgagee Bill form 61 5155 - 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31"/>
    <m/>
    <m/>
    <s v="PAS10"/>
    <d v="2016-06-27T12:00:00"/>
    <s v="PAS10"/>
    <s v="PAS10"/>
    <m/>
    <s v="Sprint 19"/>
  </r>
  <r>
    <s v="PAS10"/>
    <n v="589302"/>
    <s v="S19 Kickoff"/>
    <s v="Base Scope"/>
    <s v="Story - Common Library"/>
    <x v="0"/>
    <s v="H-BND-ELGSCH-CCL"/>
    <x v="2"/>
    <n v="1"/>
    <n v="2"/>
    <s v="H-BND-ELGSCH-CCL 22531:Determine Eligibility Secondary/Seasonal home v3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Determine Eligibility"/>
    <s v="General"/>
    <b v="1"/>
    <m/>
    <n v="22531"/>
    <m/>
    <m/>
    <s v="PAS10"/>
    <d v="2016-06-27T12:00:00"/>
    <s v="PAS10"/>
    <s v="PAS10"/>
    <m/>
    <s v="Sprint 19"/>
  </r>
  <r>
    <s v="PAS10"/>
    <n v="587148"/>
    <s v="S19 Kickoff"/>
    <s v="Base Scope"/>
    <s v="Story - Delta"/>
    <x v="0"/>
    <s v="H-UWA-ACSMGT-CA"/>
    <x v="0"/>
    <n v="4"/>
    <n v="2"/>
    <s v="H-UWA-ACSMGT-CA-26507-UW Rules Authority Level - New Business"/>
    <m/>
    <s v="Property"/>
    <s v="Program"/>
    <s v="Ready for IT Team Review"/>
    <n v="10000"/>
    <s v="WH46"/>
    <n v="593043"/>
    <m/>
    <s v="NONE"/>
    <s v="CA"/>
    <s v="CA"/>
    <b v="1"/>
    <s v="Exigen_Sprint_19_SZV"/>
    <m/>
    <m/>
    <s v="Group 03"/>
    <s v="Access Management - UW Rules Override"/>
    <s v="General"/>
    <b v="1"/>
    <m/>
    <n v="26507"/>
    <m/>
    <m/>
    <s v="PAS10"/>
    <d v="2016-06-27T12:00:00"/>
    <s v="PAS10"/>
    <s v="PAS10"/>
    <m/>
    <s v="Sprint 19"/>
  </r>
  <r>
    <s v="PAS10"/>
    <n v="587117"/>
    <s v="S19 Kickoff"/>
    <s v="Base Scope"/>
    <s v="Story - Delta"/>
    <x v="0"/>
    <s v="H-INT-AAAMEM-CA"/>
    <x v="2"/>
    <n v="2"/>
    <n v="2"/>
    <s v="H-INT-AAAMEM-CA-25723-Capture AAA Membership"/>
    <m/>
    <s v="Property"/>
    <s v="Program"/>
    <s v="Ready for IT Team Review"/>
    <n v="10000"/>
    <s v="UW46"/>
    <n v="593043"/>
    <m/>
    <s v="NONE"/>
    <s v="CA"/>
    <s v="CA"/>
    <b v="1"/>
    <s v="Exigen_Sprint_19_SZV"/>
    <m/>
    <m/>
    <s v="Group 01"/>
    <s v="Integration - General"/>
    <s v="General"/>
    <b v="1"/>
    <m/>
    <n v="25723"/>
    <m/>
    <m/>
    <s v="PAS10"/>
    <d v="2016-06-27T12:00:00"/>
    <s v="PAS10"/>
    <s v="PAS10"/>
    <m/>
    <s v="Sprint 19"/>
  </r>
  <r>
    <s v="PAS10"/>
    <n v="589306"/>
    <s v="S19 Kickoff"/>
    <s v="Base Scope"/>
    <s v="Story - Delta"/>
    <x v="0"/>
    <s v="H-BND-LIADED-CA"/>
    <x v="2"/>
    <n v="1"/>
    <n v="2"/>
    <s v="H-BND-LIADED-CA 24586:Validate Liability Limit and Deductible for Multiple Primary v2"/>
    <m/>
    <s v="Property"/>
    <s v="Program"/>
    <s v="Ready for IT Team Review"/>
    <n v="10000"/>
    <s v="WH46"/>
    <n v="593043"/>
    <m/>
    <s v="NONE"/>
    <s v="CA"/>
    <s v="CA"/>
    <b v="1"/>
    <s v="IE_Sprint_19_PHX-3"/>
    <m/>
    <m/>
    <s v="Group 01"/>
    <s v="Determine Coverage"/>
    <s v="General"/>
    <b v="1"/>
    <m/>
    <n v="24586"/>
    <m/>
    <m/>
    <s v="PAS10"/>
    <d v="2016-06-27T12:00:00"/>
    <s v="PAS10"/>
    <s v="PAS10"/>
    <m/>
    <s v="Sprint 19"/>
  </r>
  <r>
    <s v="PAS10"/>
    <n v="586906"/>
    <s v="S19 Kickoff"/>
    <s v="Base Scope"/>
    <s v="Story - Delta"/>
    <x v="0"/>
    <s v="H-CONV-SUP-CA"/>
    <x v="2"/>
    <n v="4"/>
    <n v="3"/>
    <s v="H-CONV-SUP-CA: 26327 :Generate Renewal Reminder (Mortgagee) form 61 0071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7"/>
    <m/>
    <m/>
    <s v="PAS10"/>
    <d v="2016-06-27T12:00:00"/>
    <s v="PAS10"/>
    <s v="PAS10"/>
    <m/>
    <s v="Sprint 19"/>
  </r>
  <r>
    <s v="PAS10"/>
    <n v="586623"/>
    <s v="S19 Kickoff"/>
    <s v="Base Scope"/>
    <s v="Story - Delta"/>
    <x v="0"/>
    <s v="C-DOC-WU64CA-CA"/>
    <x v="0"/>
    <n v="2"/>
    <n v="2"/>
    <s v="C-DOC-WU64CA-CA 25734:Generate WU64CA  Expiration Notice V03"/>
    <m/>
    <s v="Property"/>
    <s v="Program"/>
    <s v="Ready for IT Team Review"/>
    <n v="10000"/>
    <s v="CR MO030"/>
    <n v="593043"/>
    <m/>
    <s v="NONE"/>
    <s v="CA"/>
    <s v="CA"/>
    <b v="1"/>
    <s v="Exigen_Sprint_19_SZV"/>
    <m/>
    <m/>
    <s v="Group 02"/>
    <s v="Forms"/>
    <s v="Forms"/>
    <b v="1"/>
    <m/>
    <n v="25734"/>
    <m/>
    <m/>
    <s v="PAS10"/>
    <d v="2016-06-27T12:00:00"/>
    <s v="PAS10"/>
    <s v="PAS10"/>
    <m/>
    <s v="Sprint 19"/>
  </r>
  <r>
    <s v="PAS10"/>
    <n v="589297"/>
    <s v="S19 Kickoff"/>
    <s v="Base Scope"/>
    <s v="Story - Common Library"/>
    <x v="0"/>
    <s v="H-BND-VALMULTIPRIM-CCL"/>
    <x v="0"/>
    <n v="1"/>
    <n v="2"/>
    <s v="H-BND-VALMULTIPRIM-CCL: 24729 Bind Policy - Validate Multiple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Determine Eligibility"/>
    <s v="General"/>
    <b v="1"/>
    <m/>
    <n v="24729"/>
    <m/>
    <m/>
    <s v="PAS10"/>
    <d v="2016-06-27T12:00:00"/>
    <s v="PAS10"/>
    <s v="PAS10"/>
    <m/>
    <s v="Sprint 19"/>
  </r>
  <r>
    <s v="PAS10"/>
    <n v="586897"/>
    <s v="S19 Kickoff"/>
    <s v="Base Scope"/>
    <s v="Story - Delta"/>
    <x v="0"/>
    <s v="C-DOC-PRERENCNV-CA"/>
    <x v="0"/>
    <n v="2.5"/>
    <n v="2"/>
    <s v="C-DOC-PRERENCNV-CA  Generate Pre-renewal form 61 5151 V02"/>
    <m/>
    <s v="Property"/>
    <s v="Program"/>
    <s v="Ready for IT Team Review"/>
    <n v="10000"/>
    <s v="WI0208 CR04"/>
    <s v="593043, 566291 "/>
    <m/>
    <s v="NONE"/>
    <s v="NONE"/>
    <s v="CA"/>
    <b v="1"/>
    <s v="IE_Sprint_19_PHX-3"/>
    <m/>
    <m/>
    <s v="Group 03"/>
    <s v="NONE"/>
    <s v="NONE"/>
    <b v="1"/>
    <m/>
    <n v="26407"/>
    <m/>
    <m/>
    <s v="PAS10"/>
    <d v="2016-06-27T12:00:00"/>
    <s v="PAS10"/>
    <s v="PAS10"/>
    <m/>
    <s v="Sprint 19"/>
  </r>
  <r>
    <s v="PAS10"/>
    <n v="586905"/>
    <s v="S19 Kickoff"/>
    <s v="Base Scope"/>
    <s v="Story - Delta"/>
    <x v="0"/>
    <s v="C-DOC-RENREM-CA"/>
    <x v="0"/>
    <n v="3"/>
    <n v="2"/>
    <s v="C-DOC-WUNECACNV-CA 26530:Renewal WUNECA Insurance Renewal Reminder (non-Escrow Payment)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m/>
    <n v="26530"/>
    <m/>
    <m/>
    <s v="PAS10"/>
    <d v="2016-06-27T12:00:00"/>
    <s v="PAS10"/>
    <s v="PAS10"/>
    <m/>
    <s v="Sprint 19"/>
  </r>
  <r>
    <s v="PAS10"/>
    <n v="587150"/>
    <s v="S19 Kickoff"/>
    <s v="Base Scope"/>
    <s v="Story - Delta"/>
    <x v="0"/>
    <s v="H-TSK-TASK-CA "/>
    <x v="0"/>
    <n v="11"/>
    <n v="2"/>
    <s v="H-TSK-TASK-CA-25736-Task Management - New Business &amp; Endorsements"/>
    <m/>
    <s v="Property"/>
    <s v="Program"/>
    <s v="Ready for IT Team Review"/>
    <n v="10000"/>
    <s v="UW46 &amp; WH46"/>
    <n v="593043"/>
    <m/>
    <s v="NONE"/>
    <s v="CA"/>
    <s v="CA"/>
    <b v="1"/>
    <s v="Exigen_Sprint_19_RIX"/>
    <m/>
    <m/>
    <s v="Group 04"/>
    <s v="Task Management - New Business"/>
    <s v="General"/>
    <b v="1"/>
    <m/>
    <n v="25736"/>
    <m/>
    <m/>
    <s v="PAS10"/>
    <d v="2016-06-27T12:00:00"/>
    <s v="PAS10"/>
    <s v="PAS10"/>
    <m/>
    <s v="Sprint 19"/>
  </r>
  <r>
    <s v="PAS10"/>
    <n v="586891"/>
    <s v="S19 Kickoff"/>
    <s v="Base Scope"/>
    <s v="Story - Delta"/>
    <x v="0"/>
    <s v="C-DOC-AHRBXX-CA"/>
    <x v="0"/>
    <n v="6"/>
    <n v="3"/>
    <s v="C-DOC-AHRBXX-CA Generate AHRBXX Renewal Bill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46"/>
    <m/>
    <m/>
    <s v="PAS10"/>
    <d v="2016-06-27T12:00:00"/>
    <s v="PAS10"/>
    <s v="PAS10"/>
    <m/>
    <s v="Sprint 19"/>
  </r>
  <r>
    <s v="PAS10"/>
    <n v="500517"/>
    <s v="S19 Kickoff"/>
    <s v="Base Scope"/>
    <s v="Story - Delta"/>
    <x v="0"/>
    <s v="H-BND-ELGAE6-CA"/>
    <x v="2"/>
    <n v="2.5"/>
    <n v="2"/>
    <s v="H-BND-ELGAE6-CA: 25090:Determine Eligibility Automated Exception 6 v2"/>
    <m/>
    <s v="Property"/>
    <s v="Program"/>
    <s v="Ready for IT Team Review"/>
    <n v="10000"/>
    <s v="CR UW41"/>
    <n v="593043"/>
    <m/>
    <s v="NONE"/>
    <s v="CA"/>
    <s v="CA"/>
    <b v="1"/>
    <s v="IE_Sprint_19_PHX-3"/>
    <m/>
    <m/>
    <s v="Group 01"/>
    <s v="Determine Eligibility"/>
    <s v="Create New Policy"/>
    <b v="1"/>
    <s v="pas8.1"/>
    <n v="25090"/>
    <s v="Unplanned"/>
    <s v="Unplanned"/>
    <s v="PAS10"/>
    <d v="2016-06-27T12:00:00"/>
    <s v="PAS10"/>
    <s v="PAS10"/>
    <s v="Unplanned"/>
    <s v="Sprint 19"/>
  </r>
  <r>
    <s v="PAS10"/>
    <n v="499274"/>
    <s v="S19 Kickoff"/>
    <s v="Base Scope"/>
    <s v="Story - Delta"/>
    <x v="0"/>
    <s v="H-CONV-SUP-CA"/>
    <x v="2"/>
    <n v="2"/>
    <n v="3"/>
    <s v="H-CONV-SUP-CA: 25434: Generate Property Installment Bill form 61 6129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4"/>
    <s v="Unplanned"/>
    <s v="Unplanned"/>
    <s v="PAS10"/>
    <d v="2016-06-27T12:00:00"/>
    <s v="PAS10"/>
    <s v="PAS10"/>
    <s v="Unplanned"/>
    <s v="Sprint 19"/>
  </r>
  <r>
    <s v="PAS10"/>
    <n v="452300"/>
    <s v="S19 Kickoff"/>
    <s v="Base Scope"/>
    <s v="Story - Delta"/>
    <x v="0"/>
    <s v="H-INT-CLAIMS-CA"/>
    <x v="3"/>
    <n v="4"/>
    <n v="3"/>
    <s v="H-INT-CLAIMS-CA 25186: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s v="NONE"/>
    <s v="Integration - General"/>
    <s v="Conversion"/>
    <b v="1"/>
    <s v="conv"/>
    <n v="25186"/>
    <s v="Unplanned"/>
    <s v="Unplanned"/>
    <s v="PAS10"/>
    <d v="2016-06-27T12:00:00"/>
    <s v="PAS10"/>
    <s v="PAS10"/>
    <s v="Unplanned"/>
    <s v="Sprint 19"/>
  </r>
  <r>
    <s v="PAS10"/>
    <n v="589298"/>
    <s v="S19 Kickoff"/>
    <s v="Base Scope"/>
    <s v="Story - Common Library"/>
    <x v="0"/>
    <s v="H-PRI-PRIMPERC-CCL"/>
    <x v="2"/>
    <n v="3.5"/>
    <n v="2"/>
    <s v="H-PRI-PRIMPERC-CCL 24400:Capture percentage usage for multiple Primary HO policy v2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Capture Applicant Info"/>
    <s v="General"/>
    <b v="1"/>
    <m/>
    <n v="24400"/>
    <m/>
    <m/>
    <s v="PAS10"/>
    <d v="2016-06-27T12:00:00"/>
    <s v="PAS10"/>
    <s v="PAS10"/>
    <m/>
    <s v="Sprint 19"/>
  </r>
  <r>
    <s v="PAS10"/>
    <n v="589311"/>
    <s v="S19 Kickoff"/>
    <s v="Base Scope"/>
    <s v="Story - Delta"/>
    <x v="0"/>
    <s v="C-DOC-AHTPC-CA "/>
    <x v="0"/>
    <n v="3"/>
    <n v="2"/>
    <s v="C-DOC-AHTPC-CA 26300: Generate Third Party Designee Cover Page v3"/>
    <m/>
    <s v="Property"/>
    <s v="Program"/>
    <s v="Ready for IT Team Review"/>
    <n v="10000"/>
    <s v="CRMO031/30"/>
    <n v="593043"/>
    <m/>
    <s v="NONE"/>
    <s v="CA"/>
    <s v="CA"/>
    <b v="1"/>
    <s v="Exigen_Sprint_19_SZV"/>
    <m/>
    <m/>
    <s v="Group 04"/>
    <s v="Forms"/>
    <s v="Forms"/>
    <b v="1"/>
    <m/>
    <n v="26300"/>
    <m/>
    <m/>
    <s v="PAS10"/>
    <d v="2016-06-27T12:00:00"/>
    <s v="PAS10"/>
    <s v="PAS10"/>
    <m/>
    <s v="Sprint 19"/>
  </r>
  <r>
    <s v="PAS10"/>
    <n v="557388"/>
    <s v="S19 Kickoff"/>
    <s v="Base Scope"/>
    <s v="Story - Delta"/>
    <x v="0"/>
    <s v="H-PCQ-COVHO6-CA"/>
    <x v="2"/>
    <n v="2"/>
    <n v="2"/>
    <s v="H-PCQ-COVHO6-CA 24705: Determine Coverage HO-6 v3"/>
    <m/>
    <s v="Property"/>
    <s v="Program"/>
    <s v="Ready for IT Team Review"/>
    <n v="10000"/>
    <s v="CR F0128 "/>
    <n v="593043"/>
    <m/>
    <s v="NONE"/>
    <s v="CA"/>
    <s v="CA"/>
    <b v="1"/>
    <s v="IE_Sprint_19_PHX-3"/>
    <m/>
    <m/>
    <s v="Group 01"/>
    <s v="Determine Coverage"/>
    <s v="General"/>
    <b v="1"/>
    <m/>
    <n v="24705"/>
    <m/>
    <m/>
    <s v="PAS10"/>
    <d v="2016-06-27T12:00:00"/>
    <s v="PAS10"/>
    <s v="PAS10"/>
    <m/>
    <s v="Sprint 19"/>
  </r>
  <r>
    <s v="PAS10"/>
    <n v="587157"/>
    <s v="S19 Kickoff"/>
    <s v="Base Scope"/>
    <s v="Story - Delta"/>
    <x v="0"/>
    <s v="H-INT-MEM-UT"/>
    <x v="2"/>
    <n v="2"/>
    <n v="2"/>
    <s v="H-INT-MEM-UT-  25838: AAA Membership V02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8"/>
    <m/>
    <m/>
    <s v="PAS10"/>
    <d v="2016-06-27T12:00:00"/>
    <s v="PAS10"/>
    <s v="PAS10"/>
    <m/>
    <s v="Sprint 19"/>
  </r>
  <r>
    <s v="PAS10"/>
    <n v="586890"/>
    <s v="S19 Kickoff"/>
    <s v="Base Scope"/>
    <s v="Story - Delta"/>
    <x v="0"/>
    <s v="C-INT-MOVPOLCNV-CA"/>
    <x v="0"/>
    <n v="3"/>
    <n v="3"/>
    <s v="C-INT-MOVPOLCNV-CA 27167: Move Policy from one customer to another"/>
    <m/>
    <s v="Property"/>
    <s v="Program"/>
    <s v="Ready for IT Team Review"/>
    <n v="10000"/>
    <s v="WI0162; WI0208 CR04; "/>
    <s v="593043; 566291; 596890"/>
    <m/>
    <s v="NONE"/>
    <s v="CA"/>
    <s v="CA"/>
    <b v="1"/>
    <s v="IE_Sprint_19_PHX-3"/>
    <m/>
    <m/>
    <s v="Group 03"/>
    <s v="Integration - General"/>
    <s v="NONE"/>
    <b v="1"/>
    <m/>
    <n v="27167"/>
    <m/>
    <m/>
    <s v="PAS10"/>
    <d v="2016-06-27T12:00:00"/>
    <s v="PAS10"/>
    <s v="PAS10"/>
    <m/>
    <s v="Sprint 19"/>
  </r>
  <r>
    <s v="PAS10"/>
    <n v="586887"/>
    <s v="S19 Kickoff"/>
    <s v="Base Scope"/>
    <s v="Story - Delta"/>
    <x v="0"/>
    <s v="H-CONV-HMEBNK-CA"/>
    <x v="0"/>
    <n v="3"/>
    <n v="3"/>
    <s v="26489:H-CONV-HMEBNK-CA - Home Banking feed"/>
    <m/>
    <s v="Property"/>
    <s v="Program"/>
    <s v="Ready for IT Team Review"/>
    <n v="10000"/>
    <m/>
    <n v="593043"/>
    <m/>
    <s v="NONE"/>
    <s v="CA"/>
    <s v="CA"/>
    <b v="1"/>
    <s v="IE_Sprint_19_PHX-3"/>
    <m/>
    <m/>
    <s v="Group 01"/>
    <s v="Integration - Renewal"/>
    <s v="NONE"/>
    <b v="1"/>
    <m/>
    <n v="26489"/>
    <m/>
    <m/>
    <s v="PAS10"/>
    <d v="2016-06-27T12:00:00"/>
    <s v="PAS10"/>
    <s v="PAS10"/>
    <m/>
    <s v="Sprint 19"/>
  </r>
  <r>
    <s v="PAS10"/>
    <n v="586626"/>
    <s v="S19 Kickoff"/>
    <s v="Base Scope"/>
    <s v="Story - Delta"/>
    <x v="0"/>
    <s v="C-DOC-BFC-CA"/>
    <x v="0"/>
    <n v="3"/>
    <n v="2"/>
    <s v="C-DOC-BFC-CA 26204: BFC Requirements and Print Order v3"/>
    <m/>
    <s v="Property"/>
    <s v="Program"/>
    <s v="In IT Team Review"/>
    <n v="10000"/>
    <s v="CR MO023/030/031"/>
    <n v="593043"/>
    <m/>
    <s v="NONE"/>
    <s v="CA"/>
    <s v="CA"/>
    <b v="1"/>
    <s v="IE_Sprint_19_PHX-3"/>
    <m/>
    <m/>
    <s v="Group 04"/>
    <s v="Forms"/>
    <s v="Other - Document Management"/>
    <b v="1"/>
    <m/>
    <n v="26204"/>
    <m/>
    <m/>
    <s v="PAS10"/>
    <d v="2016-06-27T12:00:00"/>
    <s v="PAS10"/>
    <s v="PAS10"/>
    <m/>
    <s v="Sprint 19"/>
  </r>
  <r>
    <s v="PAS10"/>
    <n v="586588"/>
    <s v="S19 Kickoff"/>
    <s v="Base Scope"/>
    <s v="Story - Delta"/>
    <x v="0"/>
    <s v="C-DOC-WU67CA-CA"/>
    <x v="0"/>
    <n v="3"/>
    <n v="2"/>
    <s v="C-DOC-WU67CA-CA 25418:Generate Lapse Notice-Eligible for Reinstatement v3"/>
    <m/>
    <s v="Property"/>
    <s v="Program"/>
    <s v="Ready for IT Team Review"/>
    <n v="10000"/>
    <s v="CR MO031"/>
    <n v="593043"/>
    <m/>
    <s v="NONE"/>
    <s v="CA"/>
    <s v="CA"/>
    <b v="1"/>
    <s v="Exigen_Sprint_19_SZV"/>
    <m/>
    <m/>
    <s v="Group 01"/>
    <s v="Forms"/>
    <s v="Forms"/>
    <b v="1"/>
    <m/>
    <n v="25418"/>
    <m/>
    <m/>
    <s v="PAS10"/>
    <d v="2016-06-27T12:00:00"/>
    <s v="PAS10"/>
    <s v="PAS10"/>
    <m/>
    <s v="Sprint 19"/>
  </r>
  <r>
    <s v="PAS10"/>
    <n v="586845"/>
    <s v="S19 Kickoff"/>
    <s v="Base Scope"/>
    <s v="Story - Delta"/>
    <x v="0"/>
    <s v="H-REN-AUTOINF-CA"/>
    <x v="0"/>
    <n v="2"/>
    <n v="2"/>
    <s v="H-REN-AUTOINF-CA 25380:Apply Inflation Guard CPI HO4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2"/>
    <s v="Renewal"/>
    <s v="Renew Policy"/>
    <b v="1"/>
    <m/>
    <n v="25380"/>
    <m/>
    <m/>
    <s v="PAS10"/>
    <d v="2016-06-27T12:00:00"/>
    <s v="PAS10"/>
    <s v="PAS10"/>
    <m/>
    <s v="Sprint 19"/>
  </r>
  <r>
    <s v="PAS10"/>
    <n v="586620"/>
    <s v="S19 Kickoff"/>
    <s v="Base Scope"/>
    <s v="Story - Delta"/>
    <x v="0"/>
    <s v="C-DOC-AH67XX-CA"/>
    <x v="0"/>
    <n v="4"/>
    <n v="3"/>
    <s v="C-DOC-AH67XX-CA 26252:Generate Lapse Notice-Eligible for Reinstatement"/>
    <m/>
    <s v="Property"/>
    <s v="Program"/>
    <s v="In IT Team Review"/>
    <n v="10000"/>
    <s v="CR MO031"/>
    <n v="593043"/>
    <m/>
    <s v="NONE"/>
    <s v="CA"/>
    <s v="CA"/>
    <b v="1"/>
    <s v="Exigen_Sprint_19_SZV"/>
    <m/>
    <m/>
    <s v="Group 02"/>
    <s v="Forms"/>
    <s v="Forms"/>
    <b v="1"/>
    <m/>
    <n v="26252"/>
    <m/>
    <m/>
    <s v="PAS10"/>
    <d v="2016-06-27T12:00:00"/>
    <s v="PAS10"/>
    <s v="PAS10"/>
    <m/>
    <s v="Sprint 19"/>
  </r>
  <r>
    <s v="PAS10"/>
    <n v="586893"/>
    <s v="S19 Kickoff"/>
    <s v="Base Scope"/>
    <s v="Story - Delta"/>
    <x v="0"/>
    <s v="H-CONV-SUP-CA"/>
    <x v="0"/>
    <n v="3"/>
    <n v="3"/>
    <s v="H-CONV-SUP-CA :26293: Generate Expiration Notice form 61 6533_RETIRED"/>
    <m/>
    <s v="Property"/>
    <s v="Program"/>
    <s v="Ready for IT Team Review"/>
    <n v="10000"/>
    <s v="CRMO048 "/>
    <n v="593043"/>
    <m/>
    <s v="NONE"/>
    <s v="CA"/>
    <s v="CA"/>
    <b v="1"/>
    <s v="Exigen_Sprint_19_SZV"/>
    <m/>
    <m/>
    <s v="Group 02"/>
    <s v="NONE"/>
    <s v="NONE"/>
    <b v="1"/>
    <m/>
    <n v="26293"/>
    <m/>
    <m/>
    <s v="PAS10"/>
    <d v="2016-06-27T12:00:00"/>
    <s v="PAS10"/>
    <s v="PAS10"/>
    <m/>
    <s v="Sprint 19"/>
  </r>
  <r>
    <s v="PAS10"/>
    <n v="586622"/>
    <s v="S19 Kickoff"/>
    <s v="Base Scope"/>
    <s v="Story - Delta"/>
    <x v="0"/>
    <s v="C-DOC-AH64XX-CA"/>
    <x v="0"/>
    <n v="4"/>
    <n v="3"/>
    <s v="C-DOC-AH64XX-CA 26203:Generate AH64XX Expiration Notice"/>
    <m/>
    <s v="Property"/>
    <s v="Program"/>
    <s v="Ready for IT Team Review"/>
    <n v="10000"/>
    <s v="MO030"/>
    <n v="593043"/>
    <m/>
    <s v="NONE"/>
    <s v="CA"/>
    <s v="CA"/>
    <b v="1"/>
    <s v="Exigen_Sprint_19_SZV"/>
    <m/>
    <m/>
    <s v="Group 03"/>
    <s v="Forms"/>
    <s v="Forms"/>
    <b v="1"/>
    <m/>
    <n v="26203"/>
    <m/>
    <m/>
    <s v="PAS10"/>
    <d v="2016-06-27T12:00:00"/>
    <s v="PAS10"/>
    <s v="PAS10"/>
    <m/>
    <s v="Sprint 19"/>
  </r>
  <r>
    <s v="PAS10"/>
    <n v="408227"/>
    <s v="S19 Kickoff"/>
    <s v="Base Scope"/>
    <s v="Story - Delta"/>
    <x v="0"/>
    <s v="H-DOC-RENREM-CA"/>
    <x v="2"/>
    <n v="2"/>
    <n v="2"/>
    <s v="H-DOC-RENREM-CA 25176:Renewal WURRCA Insurance Renewal Reminder v2"/>
    <m/>
    <s v="Property"/>
    <s v="Program"/>
    <s v="Ready for IT Team Review"/>
    <n v="10000"/>
    <s v="WI0208 CR04"/>
    <s v="593043, 566291"/>
    <m/>
    <s v="NONE"/>
    <s v="CA"/>
    <s v="CA"/>
    <b v="1"/>
    <s v="IE_Sprint_19_PHX-3"/>
    <m/>
    <m/>
    <s v="Group 02"/>
    <s v="Forms"/>
    <s v="Forms"/>
    <b v="1"/>
    <m/>
    <n v="25176"/>
    <s v="Unplanned"/>
    <s v="Unplanned"/>
    <s v="PAS10"/>
    <d v="2016-06-27T12:00:00"/>
    <s v="PAS10"/>
    <s v="PAS10"/>
    <s v="Unplanned"/>
    <s v="Sprint 19"/>
  </r>
  <r>
    <s v="PAS10"/>
    <n v="587156"/>
    <s v="S19 Kickoff"/>
    <s v="Base Scope"/>
    <s v="Story - Delta"/>
    <x v="0"/>
    <s v="H-BND-ELGMBR-UT"/>
    <x v="2"/>
    <n v="3"/>
    <n v="2"/>
    <s v="H-BND-ELGMBR-UT 25837  : Determine Eligibility - Membership v03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7"/>
    <m/>
    <m/>
    <s v="PAS10"/>
    <d v="2016-06-27T12:00:00"/>
    <s v="PAS10"/>
    <s v="PAS10"/>
    <m/>
    <s v="Sprint 19"/>
  </r>
  <r>
    <s v="PAS10"/>
    <n v="591571"/>
    <s v="S19 Kickoff"/>
    <s v="Base Scope"/>
    <s v="Story - Delta"/>
    <x v="0"/>
    <s v="P-BND-ELGNAEUW-CA"/>
    <x v="2"/>
    <n v="6"/>
    <n v="2"/>
    <s v="P-BND-ELGNAEUW-26028 CA PUP Underwriting rules with neither Automatic Exception model nor UW Approval v03"/>
    <m/>
    <s v="Property"/>
    <s v="Program"/>
    <s v="Ready for IT Team Review"/>
    <n v="10000"/>
    <s v="UW46 ; UW42"/>
    <s v="593043 ; 596879"/>
    <m/>
    <s v="NONE"/>
    <s v="CA"/>
    <s v="CA"/>
    <b v="1"/>
    <s v="Exigen_Sprint_19_SZV"/>
    <m/>
    <m/>
    <s v="Group 04"/>
    <s v="PUP - New Business"/>
    <s v="General"/>
    <b v="1"/>
    <m/>
    <n v="26028"/>
    <m/>
    <m/>
    <s v="PAS10"/>
    <d v="2016-06-27T12:00:00"/>
    <s v="PAS10"/>
    <s v="PAS10"/>
    <m/>
    <s v="Sprint 19"/>
  </r>
  <r>
    <s v="PAS10"/>
    <n v="587114"/>
    <s v="S19 Kickoff"/>
    <s v="Base Scope"/>
    <s v="Story - Common Library"/>
    <x v="0"/>
    <s v="H-TSK-TASK-CL"/>
    <x v="2"/>
    <n v="7"/>
    <n v="2"/>
    <s v="H-TSK-TASK-CL-25746-Task Management - New Business &amp; Endorsements"/>
    <m/>
    <s v="Property"/>
    <s v="Program"/>
    <s v="Ready for IT Team Review"/>
    <n v="10000"/>
    <s v="UW46 &amp; WH46"/>
    <n v="593043"/>
    <m/>
    <s v="NONE"/>
    <s v="CL"/>
    <s v="CL"/>
    <b v="1"/>
    <s v="Exigen_Sprint_19_RIX"/>
    <m/>
    <m/>
    <s v="Group 04"/>
    <s v="Task Management - New Business"/>
    <s v="General"/>
    <b v="1"/>
    <m/>
    <n v="25746"/>
    <m/>
    <m/>
    <s v="PAS10"/>
    <d v="2016-06-27T12:00:00"/>
    <s v="PAS10"/>
    <s v="PAS10"/>
    <m/>
    <s v="Sprint 19"/>
  </r>
  <r>
    <s v="PAS10"/>
    <n v="557691"/>
    <s v="S19 Kickoff"/>
    <s v="Base Scope"/>
    <s v="Story - Delta"/>
    <x v="0"/>
    <s v="H-PRI-PROPVAL-CA"/>
    <x v="2"/>
    <n v="2"/>
    <n v="2"/>
    <s v="H-PRI-PROPVAL-CA 25814: Capture Property Value v3"/>
    <m/>
    <s v="Property"/>
    <s v="Program"/>
    <s v="Ready for IT Team Review"/>
    <n v="10000"/>
    <s v="CR F0128 "/>
    <n v="593043"/>
    <m/>
    <s v="NONE"/>
    <s v="CA"/>
    <s v="CA"/>
    <b v="1"/>
    <s v="IE_Sprint_19_PHX-2"/>
    <m/>
    <m/>
    <s v="Group 02"/>
    <s v="Capture Property Info"/>
    <s v="Create New Policy"/>
    <b v="1"/>
    <m/>
    <n v="25814"/>
    <m/>
    <m/>
    <s v="PAS10"/>
    <d v="2016-06-27T12:00:00"/>
    <s v="PAS10"/>
    <s v="PAS10"/>
    <m/>
    <s v="Sprint 19"/>
  </r>
  <r>
    <s v="PAS10"/>
    <n v="589304"/>
    <s v="S19 Kickoff"/>
    <s v="Base Scope"/>
    <s v="Story - Common Library"/>
    <x v="0"/>
    <s v="H-BND-LIADED-CL"/>
    <x v="2"/>
    <n v="1"/>
    <n v="2"/>
    <s v="H-BND-LIADED-CL-22851-Validate Liability Limit and Deductible for Multiple Primary v3"/>
    <m/>
    <s v="Property"/>
    <s v="Program"/>
    <s v="Ready for IT Team Review"/>
    <n v="10000"/>
    <s v="WH46"/>
    <n v="593043"/>
    <m/>
    <s v="NONE"/>
    <s v="CL"/>
    <s v="CL"/>
    <b v="1"/>
    <s v="Exigen_Sprint_19_DNK"/>
    <m/>
    <m/>
    <s v="Group 02"/>
    <s v="Determine Coverage"/>
    <s v="General"/>
    <b v="1"/>
    <m/>
    <n v="22851"/>
    <m/>
    <m/>
    <s v="PAS10"/>
    <d v="2016-06-27T12:00:00"/>
    <s v="PAS10"/>
    <s v="PAS10"/>
    <m/>
    <s v="Sprint 19"/>
  </r>
  <r>
    <s v="PAS10"/>
    <n v="586882"/>
    <s v="S19 Kickoff"/>
    <s v="Base Scope"/>
    <s v="Story - Delta"/>
    <x v="0"/>
    <s v="H-DOC-615154CNV-CA"/>
    <x v="0"/>
    <n v="1.5"/>
    <n v="3"/>
    <s v="H-DOC-615154CNV-CA 26445:Generate Renewal Offer Cover Letter Mortgagee Bill form 61 5154"/>
    <m/>
    <s v="Property"/>
    <s v="Program"/>
    <s v="Ready for IT Team Review"/>
    <n v="10000"/>
    <s v="WI0208 CR04"/>
    <n v="566291"/>
    <m/>
    <s v="NONE"/>
    <s v="CA"/>
    <s v="CA"/>
    <b v="1"/>
    <s v="IE_Sprint_19_PHX-2"/>
    <m/>
    <m/>
    <s v="Group 04"/>
    <s v="Forms"/>
    <s v="Forms"/>
    <b v="1"/>
    <m/>
    <n v="26445"/>
    <m/>
    <m/>
    <s v="PAS10"/>
    <d v="2016-06-27T12:00:00"/>
    <s v="PAS10"/>
    <s v="PAS10"/>
    <m/>
    <s v="Sprint 19"/>
  </r>
  <r>
    <s v="PAS10"/>
    <n v="589294"/>
    <s v="S19 Kickoff"/>
    <s v="Base Scope"/>
    <s v="Story - Common Library"/>
    <x v="0"/>
    <s v="H-PCQ-PRIMDWELL-CCL"/>
    <x v="0"/>
    <n v="2"/>
    <n v="2"/>
    <s v="H-PCQ-PRIMDWELL-CCL 24401:Calculate Premium - Check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Capture Property Info"/>
    <s v="General"/>
    <b v="1"/>
    <m/>
    <n v="24401"/>
    <m/>
    <m/>
    <s v="PAS10"/>
    <d v="2016-06-27T12:00:00"/>
    <s v="PAS10"/>
    <s v="PAS10"/>
    <m/>
    <s v="Sprint 19"/>
  </r>
  <r>
    <s v="PAS10"/>
    <n v="586625"/>
    <s v="S19 Kickoff"/>
    <s v="Base Scope"/>
    <s v="Story - Common Library"/>
    <x v="0"/>
    <s v="C-DOC-AHCWXX-CCL"/>
    <x v="0"/>
    <n v="4"/>
    <n v="3.5"/>
    <s v="C-DOC-AHCWXX-CCL 26248: Generate AHCWXX Cancel Withdraw Notice Document"/>
    <m/>
    <s v="Property"/>
    <s v="Program"/>
    <s v="Ready for IT Team Review"/>
    <n v="10000"/>
    <s v="MO023"/>
    <n v="593043"/>
    <m/>
    <s v="NONE"/>
    <s v="CCL"/>
    <s v="CCL"/>
    <b v="1"/>
    <s v="Exigen_Sprint_19_SZV"/>
    <m/>
    <m/>
    <s v="Group 02"/>
    <s v="Forms"/>
    <s v="Forms"/>
    <b v="1"/>
    <m/>
    <n v="26248"/>
    <m/>
    <m/>
    <s v="PAS10"/>
    <d v="2016-06-27T12:00:00"/>
    <s v="PAS10"/>
    <s v="PAS10"/>
    <m/>
    <s v="Sprint 19"/>
  </r>
  <r>
    <s v="PAS10"/>
    <n v="587159"/>
    <s v="S19 Kickoff"/>
    <s v="Base Scope"/>
    <s v="Story - Common Library"/>
    <x v="0"/>
    <s v="H-BND-ELGDEST-CL"/>
    <x v="2"/>
    <n v="2"/>
    <n v="2"/>
    <s v="H-BND-ELGDEST-CL 25835:Determine Eligibility - Detached Structure v5"/>
    <m/>
    <s v="Property"/>
    <s v="Program"/>
    <s v="Ready for IT Team Review"/>
    <n v="10000"/>
    <s v="UW46"/>
    <n v="593043"/>
    <m/>
    <s v="NONE"/>
    <s v="CL"/>
    <s v="CL"/>
    <b v="1"/>
    <s v="IE_Sprint_19_PHX-3"/>
    <m/>
    <m/>
    <s v="Group 01"/>
    <s v="Determine Eligibility"/>
    <s v="NONE"/>
    <b v="1"/>
    <m/>
    <n v="25835"/>
    <m/>
    <m/>
    <s v="PAS10"/>
    <d v="2016-06-27T12:00:00"/>
    <s v="PAS10"/>
    <s v="PAS10"/>
    <m/>
    <s v="Sprint 19"/>
  </r>
  <r>
    <s v="PAS10"/>
    <n v="557373"/>
    <s v="S19 Kickoff"/>
    <s v="Base Scope"/>
    <s v="Story - Delta"/>
    <x v="0"/>
    <s v="H-PCQ-COVHO4-CA"/>
    <x v="0"/>
    <n v="1.5"/>
    <n v="2"/>
    <s v="H-PCQ-COVHO4-CA 24672: Determine Coverage HO-4 v4"/>
    <m/>
    <s v="Property"/>
    <s v="Program"/>
    <s v="Ready for IT Team Review"/>
    <n v="10000"/>
    <s v="CR F0128 "/>
    <n v="687842"/>
    <m/>
    <s v="NONE"/>
    <s v="CA"/>
    <s v="CA"/>
    <b v="1"/>
    <s v="Exigen_Sprint_19_DNK"/>
    <m/>
    <m/>
    <s v="Group 03"/>
    <s v="Determine Coverage"/>
    <s v="General"/>
    <b v="1"/>
    <m/>
    <n v="24672"/>
    <m/>
    <m/>
    <s v="PAS10"/>
    <d v="2016-06-27T12:00:00"/>
    <s v="PAS10"/>
    <s v="PAS10"/>
    <m/>
    <s v="Sprint 19"/>
  </r>
  <r>
    <s v="PAS10"/>
    <n v="447507"/>
    <s v="S20 Kickoff"/>
    <s v="Base Scope"/>
    <s v="Story - Integration"/>
    <x v="0"/>
    <m/>
    <x v="4"/>
    <n v="0"/>
    <n v="0"/>
    <s v="CA HDES Conversion Testing - BCT CEA Policy Updates"/>
    <s v="WI0211 IT03, WI0173 CR11/WI0174 CR00, WI0173 CR03"/>
    <s v="Property"/>
    <s v="Integration"/>
    <s v="Not Started"/>
    <n v="80000"/>
    <s v="WI0211 IT03, WI0173 CR11/WI0174 CR00, WI0173 CR03"/>
    <m/>
    <m/>
    <s v="NONE"/>
    <s v="CCL"/>
    <s v="CA"/>
    <b v="1"/>
    <s v="Integration_Sprint_20"/>
    <m/>
    <m/>
    <s v="Group 02"/>
    <s v="Integration - General"/>
    <s v="NONE"/>
    <b v="1"/>
    <m/>
    <m/>
    <s v="Unplanned"/>
    <s v="PAS10"/>
    <s v="PAS10"/>
    <d v="2016-08-05T12:00:00"/>
    <s v="Unplanned"/>
    <s v="Unplanned"/>
    <s v="Unplanned"/>
    <s v="Sprint 20"/>
  </r>
  <r>
    <s v="PAS10"/>
    <n v="587161"/>
    <s v="S19 Kickoff"/>
    <s v="Base Scope"/>
    <s v="Story - Delta"/>
    <x v="0"/>
    <s v="H-BND-ELGDEST-CA"/>
    <x v="2"/>
    <n v="2"/>
    <n v="2"/>
    <s v="H-BND-ELGDEST-CA 25834: Determine Eligibility - Detached Structure v2"/>
    <m/>
    <s v="Property"/>
    <s v="Program"/>
    <s v="Ready for IT Team Review"/>
    <n v="10000"/>
    <s v="UW46"/>
    <n v="593043"/>
    <m/>
    <s v="NONE"/>
    <s v="CA"/>
    <s v="CA"/>
    <b v="1"/>
    <s v="IE_Sprint_19_PHX-3"/>
    <m/>
    <m/>
    <s v="Group 02"/>
    <s v="NONE"/>
    <s v="NONE"/>
    <b v="1"/>
    <m/>
    <n v="25834"/>
    <m/>
    <m/>
    <s v="PAS10"/>
    <d v="2016-06-27T12:00:00"/>
    <s v="PAS10"/>
    <s v="PAS10"/>
    <m/>
    <s v="Sprint 19"/>
  </r>
  <r>
    <s v="PAS10"/>
    <n v="499278"/>
    <s v="S19 Kickoff"/>
    <s v="Base Scope"/>
    <s v="Story - Delta"/>
    <x v="0"/>
    <s v="H-CONV-SUP-CA"/>
    <x v="2"/>
    <n v="2"/>
    <n v="3"/>
    <s v="H-CONV-SUP-CA: 25430: Generate Property Installment Bill (Auto Pay) form 61 6130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0"/>
    <s v="Unplanned"/>
    <s v="Unplanned"/>
    <s v="PAS10"/>
    <d v="2016-06-27T12:00:00"/>
    <s v="PAS10"/>
    <s v="PAS10"/>
    <s v="Unplanned"/>
    <s v="Sprint 19"/>
  </r>
  <r>
    <s v="PAS10"/>
    <n v="499281"/>
    <s v="S19 Kickoff"/>
    <s v="Base Scope"/>
    <s v="Story - Delta"/>
    <x v="0"/>
    <s v="H-DOC-610069CNV-CA"/>
    <x v="0"/>
    <n v="3"/>
    <n v="2"/>
    <s v="H-DOC-610069CNV-CA 25358:Generate Renewal Reminder (Home Banking) form 61 0069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s v="conv"/>
    <n v="25358"/>
    <s v="Unplanned"/>
    <s v="Unplanned"/>
    <s v="PAS10"/>
    <d v="2016-06-27T12:00:00"/>
    <s v="PAS10"/>
    <s v="PAS10"/>
    <s v="Unplanned"/>
    <s v="Sprint 19"/>
  </r>
  <r>
    <s v="PAS10"/>
    <n v="586818"/>
    <s v="S19 Kickoff"/>
    <s v="Base Scope"/>
    <s v="Story - Delta"/>
    <x v="0"/>
    <s v="H-REN-AUTOINF-CA"/>
    <x v="2"/>
    <n v="3"/>
    <n v="2"/>
    <s v="H-REN-AUTOINF-CA 25378: Apply Inflation Guard factors HO6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3"/>
    <s v="Renewal"/>
    <s v="Renew Policy"/>
    <b v="1"/>
    <m/>
    <n v="25378"/>
    <m/>
    <m/>
    <s v="PAS10"/>
    <d v="2016-06-27T12:00:00"/>
    <s v="PAS10"/>
    <s v="PAS10"/>
    <m/>
    <s v="Sprint 19"/>
  </r>
  <r>
    <s v="PAS10"/>
    <n v="591572"/>
    <s v="S19 Kickoff"/>
    <s v="Base Scope"/>
    <s v="Story - Delta"/>
    <x v="0"/>
    <s v="P-BND-ELGNAEUW-UT"/>
    <x v="2"/>
    <n v="1"/>
    <n v="2"/>
    <s v="P-BND-ELGNAEUW-26010 UT-Underwriting rules with neither Automatic Exception model nor UW Approval v03"/>
    <m/>
    <s v="Property"/>
    <s v="Program"/>
    <s v="Ready for IT Team Review"/>
    <n v="10000"/>
    <s v="UW46"/>
    <n v="593043"/>
    <m/>
    <s v="NONE"/>
    <s v="UT"/>
    <s v="UT"/>
    <b v="1"/>
    <s v="Exigen_Sprint_19_DNK"/>
    <m/>
    <m/>
    <s v="Group 02"/>
    <s v="NONE"/>
    <s v="NONE"/>
    <b v="1"/>
    <m/>
    <n v="26010"/>
    <m/>
    <m/>
    <s v="PAS10"/>
    <d v="2016-06-27T12:00:00"/>
    <s v="PAS10"/>
    <s v="PAS10"/>
    <m/>
    <s v="Sprint 19"/>
  </r>
  <r>
    <s v="PAS10"/>
    <n v="586903"/>
    <s v="S19 Kickoff"/>
    <s v="Base Scope"/>
    <s v="Story - Delta"/>
    <x v="0"/>
    <s v="H-CONV-SUP-CA"/>
    <x v="2"/>
    <n v="2"/>
    <n v="3"/>
    <s v="H-CONV-SUP-CA: 26329:Generate Renewal Reminder (Mortgagee) form 61 5156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9"/>
    <m/>
    <m/>
    <s v="PAS10"/>
    <d v="2016-06-27T12:00:00"/>
    <s v="PAS10"/>
    <s v="PAS10"/>
    <m/>
    <s v="Sprint 19"/>
  </r>
  <r>
    <s v="PAS10"/>
    <n v="586895"/>
    <s v="S19 Kickoff"/>
    <s v="Base Scope"/>
    <s v="Story - Delta"/>
    <x v="0"/>
    <s v="H-DOC-RENREM-CA"/>
    <x v="2"/>
    <n v="3"/>
    <n v="3"/>
    <s v="H-DOC-RENREM-CA-Generate Renewal Offer Cover Letter (HO) form 61 5152"/>
    <m/>
    <s v="Property"/>
    <s v="Program"/>
    <s v="In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13"/>
    <m/>
    <m/>
    <s v="PAS10"/>
    <d v="2016-06-27T12:00:00"/>
    <s v="PAS10"/>
    <s v="PAS10"/>
    <m/>
    <s v="Sprint 19"/>
  </r>
  <r>
    <s v="PAS10"/>
    <n v="589328"/>
    <s v="S19 Kickoff"/>
    <s v="Base Scope"/>
    <s v="Story - Delta"/>
    <x v="0"/>
    <s v="C-DOC-PRTODR-CA"/>
    <x v="0"/>
    <n v="2"/>
    <n v="2"/>
    <s v="26783: C-DOC-PRTODR-CA Generate Story for NB Amend Ren and Rev Ren Forms in correct order of packet"/>
    <m/>
    <s v="Property"/>
    <s v="Program"/>
    <s v="In IT Team Review"/>
    <n v="10000"/>
    <m/>
    <n v="593043"/>
    <m/>
    <s v="NONE"/>
    <s v="CA"/>
    <s v="CA"/>
    <b v="1"/>
    <s v="IE_Sprint_19_PHX-3"/>
    <m/>
    <m/>
    <s v="Group 04"/>
    <s v="Forms"/>
    <s v="Forms"/>
    <b v="1"/>
    <m/>
    <n v="26783"/>
    <m/>
    <m/>
    <s v="PAS10"/>
    <d v="2016-06-27T12:00:00"/>
    <s v="PAS10"/>
    <s v="PAS10"/>
    <m/>
    <s v="Sprint 19"/>
  </r>
  <r>
    <s v="PAS10"/>
    <n v="586624"/>
    <s v="S19 Kickoff"/>
    <s v="Base Scope"/>
    <s v="Story - Delta"/>
    <x v="0"/>
    <s v="C-DOC-WUCWCA-CA"/>
    <x v="0"/>
    <n v="3"/>
    <n v="2"/>
    <s v="C-DOC-WUCWCA-CA 26148:Generate WUCWCA Withdrawn Notice Document v2"/>
    <m/>
    <s v="Property"/>
    <s v="Program"/>
    <s v="Ready for IT Team Review"/>
    <n v="10000"/>
    <s v="MO023"/>
    <n v="593043"/>
    <m/>
    <s v="NONE"/>
    <s v="CA"/>
    <s v="CA"/>
    <b v="1"/>
    <s v="Exigen_Sprint_19_SZV"/>
    <m/>
    <m/>
    <s v="Group 03"/>
    <s v="Forms"/>
    <s v="Forms"/>
    <b v="1"/>
    <m/>
    <n v="26148"/>
    <m/>
    <m/>
    <s v="PAS10"/>
    <d v="2016-06-27T12:00:00"/>
    <s v="PAS10"/>
    <s v="PAS10"/>
    <m/>
    <s v="Sprint 19"/>
  </r>
  <r>
    <s v="PAS10"/>
    <n v="447516"/>
    <s v="S20 Kickoff"/>
    <s v="Base Scope"/>
    <s v="Story - Integration"/>
    <x v="0"/>
    <m/>
    <x v="0"/>
    <n v="0"/>
    <n v="0"/>
    <s v="CA HDES Conversion Testing - Payment Central"/>
    <s v="WI0211 IT03, WI0173 CR11/WI0174 CR00, WI0173 CR03"/>
    <s v="Property"/>
    <s v="Integration"/>
    <s v="Not Started"/>
    <n v="80000"/>
    <s v="WI0211 IT03, WI0173 CR11/WI0174 CR00, WI0173 CR03"/>
    <m/>
    <m/>
    <s v="NONE"/>
    <s v="CA"/>
    <s v="CA"/>
    <b v="1"/>
    <s v="Integration_Sprint_20"/>
    <m/>
    <m/>
    <s v="Group 00"/>
    <s v="NONE"/>
    <s v="NONE"/>
    <b v="1"/>
    <m/>
    <m/>
    <s v="Unplanned"/>
    <s v="PAS10"/>
    <s v="PAS10"/>
    <d v="2016-08-05T12:00:00"/>
    <s v="Unplanned"/>
    <s v="Unplanned"/>
    <s v="Unplanned"/>
    <s v="Sprint 20"/>
  </r>
  <r>
    <s v="PAS10"/>
    <n v="452307"/>
    <s v="S19 Kickoff"/>
    <s v="Base Scope"/>
    <s v="Story - Delta"/>
    <x v="0"/>
    <s v="P-INT-CLAIMS-CA"/>
    <x v="3"/>
    <n v="6"/>
    <n v="3"/>
    <s v="P-INT-CLAIMS-CA 25516: US CONV PUP 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s v="NONE"/>
    <s v="Integration - General"/>
    <s v="Conversion"/>
    <b v="1"/>
    <s v="conv"/>
    <n v="25516"/>
    <s v="Unplanned"/>
    <s v="Unplanned"/>
    <s v="PAS10"/>
    <d v="2016-06-27T12:00:00"/>
    <s v="PAS10"/>
    <s v="PAS10"/>
    <s v="Unplanned"/>
    <s v="Sprint 19"/>
  </r>
  <r>
    <s v="PAS10"/>
    <n v="587158"/>
    <s v="S19 Kickoff"/>
    <s v="Base Scope"/>
    <s v="Story - Common Library"/>
    <x v="0"/>
    <s v="H-BND-ELGLOGH-CCL"/>
    <x v="0"/>
    <n v="4"/>
    <n v="2"/>
    <s v="H-BND-ELGLOGH-CCL 25836 : Determine Eligibility - Log Home v05 "/>
    <m/>
    <s v="Property"/>
    <s v="Program"/>
    <s v="Ready for IT Team Review"/>
    <n v="10000"/>
    <s v="UW46"/>
    <n v="593043"/>
    <m/>
    <s v="NONE"/>
    <s v="CCL"/>
    <s v="CCL"/>
    <b v="1"/>
    <s v="Exigen_Sprint_19_SZV"/>
    <m/>
    <m/>
    <s v="Group 03"/>
    <s v="Determine Eligibility"/>
    <s v="General"/>
    <b v="1"/>
    <m/>
    <n v="25836"/>
    <m/>
    <m/>
    <s v="PAS10"/>
    <d v="2016-06-27T12:00:00"/>
    <s v="PAS10"/>
    <s v="PAS10"/>
    <m/>
    <s v="Sprint 19"/>
  </r>
  <r>
    <s v="PAS10"/>
    <n v="490382"/>
    <s v="S19 Kickoff"/>
    <s v="Base Scope"/>
    <s v="Story - Delta"/>
    <x v="0"/>
    <s v="H-CONV-SUP-CA"/>
    <x v="0"/>
    <n v="4"/>
    <n v="2"/>
    <s v="H-CONV-SUP-CA 25179:Suppress form Generation for conversion policies"/>
    <m/>
    <s v="Property"/>
    <s v="Program"/>
    <s v="Ready for IT Team Review"/>
    <n v="10000"/>
    <m/>
    <n v="593043"/>
    <m/>
    <s v="NONE"/>
    <s v="CA"/>
    <s v="CA"/>
    <b v="1"/>
    <s v="Exigen_Sprint_19_SZV"/>
    <m/>
    <m/>
    <s v="Group 04"/>
    <s v="Forms"/>
    <s v="Forms"/>
    <b v="1"/>
    <m/>
    <n v="25179"/>
    <s v="Unplanned"/>
    <s v="Unplanned"/>
    <s v="PAS10"/>
    <d v="2016-06-27T12:00:00"/>
    <s v="PAS10"/>
    <s v="PAS10"/>
    <s v="Unplanned"/>
    <s v="Sprint 19"/>
  </r>
  <r>
    <s v="PAS10"/>
    <n v="557724"/>
    <s v="S19 Kickoff"/>
    <s v="Base Scope"/>
    <s v="Story - Delta"/>
    <x v="0"/>
    <s v="H-PRI-CAPPV-CA"/>
    <x v="0"/>
    <n v="1.5"/>
    <n v="2"/>
    <s v="H-PRI-CAPPV-CA 25377: Capture Property Value - HO4 v2"/>
    <m/>
    <s v="Property"/>
    <s v="Program"/>
    <s v="In IT Team Review"/>
    <n v="10000"/>
    <s v="CR F0128 "/>
    <n v="593043"/>
    <m/>
    <s v="NONE"/>
    <s v="CA"/>
    <s v="CA"/>
    <b v="1"/>
    <s v="Exigen_Sprint_19_DNK"/>
    <m/>
    <m/>
    <s v="Group 02"/>
    <s v="Capture Property Info"/>
    <s v="General"/>
    <b v="1"/>
    <m/>
    <n v="25377"/>
    <m/>
    <m/>
    <s v="PAS10"/>
    <d v="2016-06-27T12:00:00"/>
    <s v="PAS10"/>
    <s v="PAS10"/>
    <m/>
    <s v="Sprint 19"/>
  </r>
  <r>
    <s v="PAS10"/>
    <n v="638583"/>
    <s v="S19 Kickoff"/>
    <s v="Base Scope"/>
    <s v="Story - Integration"/>
    <x v="1"/>
    <s v="P-INT-CRSRFRCNV-CA"/>
    <x v="0"/>
    <n v="4"/>
    <n v="3"/>
    <s v="P-INT-CRSRFRCNV-CA 27165: Send policy cross reference feed"/>
    <m/>
    <s v="Property"/>
    <s v="Integration"/>
    <s v="Completed"/>
    <n v="33000"/>
    <s v="WI0208 CR04"/>
    <n v="596890"/>
    <m/>
    <s v="NONE"/>
    <s v="CA"/>
    <s v="CA"/>
    <b v="1"/>
    <s v="Integration_Sprint_19"/>
    <m/>
    <m/>
    <s v="Group 00"/>
    <s v="Integration - General"/>
    <s v="Conversion"/>
    <b v="1"/>
    <m/>
    <n v="27165"/>
    <m/>
    <s v="Unplanned"/>
    <s v="PAS10"/>
    <d v="2016-06-27T12:00:00"/>
    <s v="PAS10"/>
    <s v="Unplanned"/>
    <s v="Unplanned"/>
    <s v="Sprint 19"/>
  </r>
  <r>
    <s v="PAS10"/>
    <n v="638581"/>
    <s v="S19 Kickoff"/>
    <s v="Base Scope"/>
    <s v="Story - Delta"/>
    <x v="1"/>
    <s v="P-REN-PRMCNV-CA"/>
    <x v="0"/>
    <n v="0.5"/>
    <n v="3"/>
    <s v="P-REN-PRMCNV-CA 27144: Premium Compare- Rules Failures Rules not Overridden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3"/>
    <s v="Capture Policy Info"/>
    <s v="Conversion"/>
    <b v="1"/>
    <m/>
    <n v="27144"/>
    <m/>
    <s v="Unplanned"/>
    <s v="PAS10"/>
    <d v="2016-06-27T12:00:00"/>
    <s v="PAS10"/>
    <s v="PAS10"/>
    <s v="Unplanned"/>
    <s v="Sprint 19"/>
  </r>
  <r>
    <s v="PAS10"/>
    <n v="464784"/>
    <s v="S19 Kickoff"/>
    <s v="Base Scope"/>
    <s v="Story - Delta"/>
    <x v="1"/>
    <s v="C-CONV-SUP-CA"/>
    <x v="0"/>
    <n v="3"/>
    <n v="3"/>
    <s v="C-CONV-SUP-CA 27168: Suppress form Generation for conversion policies"/>
    <m/>
    <s v="Property"/>
    <s v="Program"/>
    <s v="Ready for IT Team Review"/>
    <n v="45000"/>
    <m/>
    <s v="566291, 596890"/>
    <m/>
    <s v="NONE"/>
    <s v="CA"/>
    <s v="CA"/>
    <b v="1"/>
    <s v="IE_Sprint_19_PHX-2"/>
    <m/>
    <m/>
    <s v="Group 04"/>
    <s v="Forms"/>
    <s v="Forms"/>
    <b v="1"/>
    <s v="conv"/>
    <n v="27168"/>
    <s v="Unplanned"/>
    <s v="Unplanned"/>
    <s v="PAS10"/>
    <d v="2016-06-27T12:00:00"/>
    <s v="PAS10"/>
    <s v="PAS10"/>
    <s v="Unplanned"/>
    <s v="Sprint 19"/>
  </r>
  <r>
    <s v="PAS10"/>
    <n v="638580"/>
    <s v="S19 Kickoff"/>
    <s v="Base Scope"/>
    <s v="Story - Delta"/>
    <x v="1"/>
    <s v="P-INT-IMPTOOLCNV-CA"/>
    <x v="0"/>
    <n v="6"/>
    <n v="3"/>
    <s v="P-INT-IMPTOOLCNV-CA 27124: Import Tool CA FoxPro PUP Conversion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1"/>
    <s v="Integration - Renewal"/>
    <s v="Conversion"/>
    <b v="1"/>
    <m/>
    <n v="27124"/>
    <m/>
    <s v="Unplanned"/>
    <s v="PAS10"/>
    <d v="2016-06-27T12:00:00"/>
    <s v="PAS10"/>
    <s v="PAS10"/>
    <s v="Unplanned"/>
    <s v="Sprint 19"/>
  </r>
  <r>
    <s v="PAS10"/>
    <n v="638578"/>
    <s v="S19 Kickoff"/>
    <s v="Base Scope"/>
    <s v="Story - Delta"/>
    <x v="1"/>
    <s v="P-REN-VERSCNV-CA"/>
    <x v="0"/>
    <n v="0.5"/>
    <n v="2"/>
    <s v=" 638580 P-REN-VERSCNV-CA 27171: Create versions of converted policy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1"/>
    <m/>
    <n v="27171"/>
    <m/>
    <s v="Unplanned"/>
    <s v="PAS10"/>
    <d v="2016-06-27T12:00:00"/>
    <s v="PAS10"/>
    <s v="PAS10"/>
    <s v="Unplanned"/>
    <s v="Sprint 19"/>
  </r>
  <r>
    <s v="PAS10"/>
    <n v="638579"/>
    <s v="S19 Kickoff"/>
    <s v="Base Scope"/>
    <s v="Story - Delta"/>
    <x v="1"/>
    <s v="P-REN-PRMCNV-CA"/>
    <x v="0"/>
    <n v="5.5"/>
    <n v="3"/>
    <s v="P-REN-PRMCNV-CA 27145: Premium Compare- Editing Limitations of Overridden Rul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1"/>
    <m/>
    <n v="27145"/>
    <m/>
    <s v="Unplanned"/>
    <s v="PAS10"/>
    <d v="2016-06-27T12:00:00"/>
    <s v="PAS10"/>
    <s v="PAS10"/>
    <s v="Unplanned"/>
    <s v="Sprint 19"/>
  </r>
  <r>
    <s v="PAS10"/>
    <n v="656354"/>
    <s v="S20 Kickoff"/>
    <s v="Base Scope"/>
    <s v="Story - Integration"/>
    <x v="1"/>
    <m/>
    <x v="4"/>
    <n v="0"/>
    <n v="0"/>
    <s v="Changes in IVANS Agency Download (or CA NCNU download)"/>
    <m/>
    <s v="Property"/>
    <s v="Integration"/>
    <s v="Not Started"/>
    <n v="33000"/>
    <m/>
    <s v="566291, 596890"/>
    <m/>
    <s v="NONE"/>
    <s v="NONE"/>
    <s v="CA"/>
    <b v="1"/>
    <s v="Integration_Sprint_20"/>
    <m/>
    <m/>
    <s v="Group 04"/>
    <s v="NONE"/>
    <s v="NONE"/>
    <b v="1"/>
    <m/>
    <m/>
    <m/>
    <s v="PAS10"/>
    <s v="PAS10"/>
    <d v="2016-08-05T12:00:00"/>
    <m/>
    <m/>
    <m/>
    <s v="Sprint 20"/>
  </r>
  <r>
    <s v="PAS10"/>
    <n v="656356"/>
    <s v="S20 Kickoff"/>
    <s v="Base Scope"/>
    <s v="Story - Integration"/>
    <x v="1"/>
    <m/>
    <x v="5"/>
    <n v="0"/>
    <n v="0"/>
    <s v="RetrievePropertyPolicyDetails SOA Service Changes for HDES and DP3 Conversion"/>
    <m/>
    <s v="Property"/>
    <s v="Integration"/>
    <s v="Not Started"/>
    <n v="33000"/>
    <m/>
    <s v="566291, 596890"/>
    <m/>
    <s v="NONE"/>
    <s v="NONE"/>
    <s v="CA"/>
    <b v="1"/>
    <s v="Integration_Sprint_20"/>
    <s v="On Hold from QA"/>
    <m/>
    <s v="Group 05"/>
    <s v="NONE"/>
    <s v="NONE"/>
    <b v="1"/>
    <m/>
    <m/>
    <m/>
    <s v="PAS10"/>
    <s v="PAS10"/>
    <d v="2016-08-05T12:00:00"/>
    <m/>
    <m/>
    <m/>
    <s v="Sprint 20"/>
  </r>
  <r>
    <s v="PAS10"/>
    <n v="638576"/>
    <s v="S19 Kickoff"/>
    <s v="Base Scope"/>
    <s v="Story - Delta"/>
    <x v="1"/>
    <s v="P-INT-DATREFCNV-CA"/>
    <x v="2"/>
    <n v="1.5"/>
    <n v="3"/>
    <s v="P-INT-DATREFCNV-CA Renewal Data Refresh for Other active AAA Policy converted from legacy v2"/>
    <m/>
    <s v="Property"/>
    <s v="Program"/>
    <s v="Ready for IT Team Review"/>
    <n v="33000"/>
    <m/>
    <n v="596890"/>
    <m/>
    <s v="NONE"/>
    <s v="CA"/>
    <s v="CA"/>
    <b v="1"/>
    <s v="IE_Sprint_19_PHX-2"/>
    <m/>
    <m/>
    <s v="Group 03"/>
    <s v="Integration - General"/>
    <s v="Conversion"/>
    <b v="1"/>
    <m/>
    <n v="27208"/>
    <m/>
    <s v="Unplanned"/>
    <s v="PAS10"/>
    <d v="2016-06-27T12:00:00"/>
    <s v="PAS10"/>
    <s v="PAS10"/>
    <s v="Unplanned"/>
    <s v="Sprint 19"/>
  </r>
  <r>
    <s v="PAS10"/>
    <n v="653677"/>
    <s v="S20 Kickoff"/>
    <s v="Base Scope"/>
    <s v="Story - Delta"/>
    <x v="1"/>
    <s v="H-REN-AUTOINF-CA"/>
    <x v="0"/>
    <n v="1"/>
    <n v="2"/>
    <s v="H-REN-AUTOINF-CA 25379: Apply Inflation Guard factors HO3 DP3 v3"/>
    <m/>
    <s v="Property"/>
    <s v="Program"/>
    <s v="Ready for IT Team Review"/>
    <n v="33000"/>
    <m/>
    <n v="566291"/>
    <m/>
    <s v="NONE"/>
    <s v="CA"/>
    <s v="CA"/>
    <b v="1"/>
    <s v="IE_Sprint_20_PHX-2"/>
    <m/>
    <m/>
    <s v="Group 01"/>
    <s v="Renewal"/>
    <s v="Renew Policy"/>
    <b v="1"/>
    <m/>
    <n v="25379"/>
    <m/>
    <m/>
    <s v="PAS10"/>
    <d v="2016-08-08T12:00:00"/>
    <s v="PAS10"/>
    <s v="PAS10"/>
    <m/>
    <s v="Sprint 20"/>
  </r>
  <r>
    <s v="PAS10"/>
    <n v="638575"/>
    <s v="S19 Kickoff"/>
    <s v="Base Scope"/>
    <s v="Story - Delta"/>
    <x v="1"/>
    <s v="P-REN-CONV-OVRR67-CA"/>
    <x v="3"/>
    <n v="4"/>
    <n v="3"/>
    <s v="P-REN-CONV-CA-Override Rules at R-67"/>
    <s v="WI0208 IT06"/>
    <s v="Property"/>
    <s v="Program"/>
    <s v="Cancelled"/>
    <n v="33000"/>
    <s v="WI0208 IT06"/>
    <n v="596890"/>
    <m/>
    <s v="NONE"/>
    <s v="NONE"/>
    <s v="CA"/>
    <b v="1"/>
    <s v="IE_Sprint_19_PHX-2"/>
    <m/>
    <m/>
    <s v="Group 03"/>
    <s v="PUP - Renewal"/>
    <s v="Conversion"/>
    <b v="1"/>
    <m/>
    <n v="27197"/>
    <s v="PAS10"/>
    <s v="Unplanned"/>
    <s v="PAS10"/>
    <d v="2016-06-27T12:00:00"/>
    <s v="PAS10"/>
    <s v="PAS10"/>
    <s v="Unplanned"/>
    <s v="Sprint 19"/>
  </r>
  <r>
    <s v="PAS10"/>
    <n v="636670"/>
    <s v="S19 Kickoff"/>
    <s v="Base Scope"/>
    <s v="Story - Delta"/>
    <x v="1"/>
    <s v="E-INT-FDSISCNV-CA"/>
    <x v="3"/>
    <n v="0"/>
    <n v="3"/>
    <s v="E-INT-FDSISCNV-CA 27190: CEA-Feed from SIS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CEA - Integration"/>
    <s v="Conversion"/>
    <b v="1"/>
    <m/>
    <n v="27190"/>
    <s v="PAS10"/>
    <s v="Unplanned"/>
    <s v="PAS10"/>
    <d v="2016-06-27T12:00:00"/>
    <s v="PAS10"/>
    <s v="PAS10"/>
    <s v="Unplanned"/>
    <s v="Sprint 19"/>
  </r>
  <r>
    <s v="PAS10"/>
    <n v="636671"/>
    <s v="S19 Kickoff"/>
    <s v="Base Scope"/>
    <s v="Story - Common Library"/>
    <x v="1"/>
    <s v="H-INT-AGENCY-CCL"/>
    <x v="0"/>
    <n v="2"/>
    <n v="2"/>
    <s v="H-INT-AGENCY-CCL 26647: Agency Info v4"/>
    <m/>
    <s v="Property"/>
    <s v="Program"/>
    <s v="Ready for IT Team Review"/>
    <n v="33000"/>
    <s v="WI0208 CR04"/>
    <n v="566291"/>
    <m/>
    <s v="NONE"/>
    <s v="NONE"/>
    <s v="CCL"/>
    <b v="1"/>
    <s v="IE_Sprint_20_PHX-2"/>
    <m/>
    <m/>
    <s v="Group 02"/>
    <s v="Integration - General"/>
    <s v="Other - Integration - General"/>
    <b v="1"/>
    <m/>
    <n v="26647"/>
    <s v="Unplanned"/>
    <s v="Unplanned"/>
    <s v="PAS10"/>
    <d v="2016-06-27T12:00:00"/>
    <s v="PAS10"/>
    <s v="PAS10"/>
    <s v="Unplanned"/>
    <s v="Sprint 20"/>
  </r>
  <r>
    <s v="PAS10"/>
    <n v="636672"/>
    <s v="S19 Kickoff"/>
    <s v="Base Scope"/>
    <s v="Story - Delta"/>
    <x v="1"/>
    <s v="E-INT-EFFDTECNV-CA"/>
    <x v="0"/>
    <n v="0.5"/>
    <n v="2"/>
    <s v="E-INT-EFFDTECNV-CA 27209: Create CEA effective date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EA - Integration"/>
    <s v="Conversion"/>
    <b v="1"/>
    <m/>
    <n v="27209"/>
    <m/>
    <s v="Unplanned"/>
    <s v="PAS10"/>
    <d v="2016-06-27T12:00:00"/>
    <s v="PAS10"/>
    <s v="PAS10"/>
    <m/>
    <s v="Sprint 19"/>
  </r>
  <r>
    <s v="PAS10"/>
    <n v="636669"/>
    <s v="S19 Kickoff"/>
    <s v="Base Scope"/>
    <s v="Story - Integration"/>
    <x v="1"/>
    <s v="E-INT-XFDBCTCNV-CA"/>
    <x v="0"/>
    <n v="5"/>
    <n v="3"/>
    <s v="E-INT-XFDBCTCNV-CA 27170: Send renewal offer image to BCT for PAS10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2"/>
    <s v="CEA - Integration"/>
    <s v="Conversion"/>
    <b v="1"/>
    <m/>
    <n v="27170"/>
    <m/>
    <s v="Unplanned"/>
    <s v="PAS10"/>
    <d v="2016-06-27T12:00:00"/>
    <s v="PAS10"/>
    <s v="Unplanned"/>
    <s v="Unplanned"/>
    <s v="Sprint 19"/>
  </r>
  <r>
    <s v="PAS10"/>
    <n v="636666"/>
    <s v="S19 Kickoff"/>
    <s v="Base Scope"/>
    <s v="Story - Delta"/>
    <x v="1"/>
    <s v="H-INT-APFEEDCNV-CA"/>
    <x v="0"/>
    <n v="1"/>
    <n v="3"/>
    <s v="636661H-INT-APFEEDCNV-CA 27141: Auto Pay Enrollment feed to PC v1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Integration - General"/>
    <s v="Conversion"/>
    <b v="1"/>
    <m/>
    <n v="27141"/>
    <m/>
    <s v="Unplanned"/>
    <s v="PAS10"/>
    <d v="2016-06-27T12:00:00"/>
    <s v="PAS10"/>
    <s v="PAS10"/>
    <s v="Unplanned"/>
    <s v="Sprint 19"/>
  </r>
  <r>
    <s v="PAS10"/>
    <n v="636667"/>
    <s v="S19 Kickoff"/>
    <s v="Base Scope"/>
    <s v="Story - Delta"/>
    <x v="1"/>
    <s v="H-DOC-SUPENDCNV-CA"/>
    <x v="3"/>
    <n v="0"/>
    <n v="3"/>
    <s v="H-DOC-SUPENDCNV-CA 27140: Suppress endorsement form for conversion policies"/>
    <s v="WI0208 IT06"/>
    <s v="Property"/>
    <s v="Program"/>
    <s v="Ready for IT Team Review"/>
    <n v="33000"/>
    <s v="WI0208 IT06"/>
    <n v="566291"/>
    <m/>
    <s v="NONE"/>
    <s v="NONE"/>
    <s v="CA"/>
    <b v="1"/>
    <s v="IE_Sprint_19_PHX-2"/>
    <m/>
    <m/>
    <s v="Group 01"/>
    <s v="Forms - Endorsement"/>
    <s v="Forms"/>
    <b v="1"/>
    <m/>
    <n v="27140"/>
    <s v="PAS10"/>
    <s v="Unplanned"/>
    <s v="PAS10"/>
    <d v="2016-06-27T12:00:00"/>
    <s v="PAS10"/>
    <s v="PAS10"/>
    <s v="Unplanned"/>
    <s v="Sprint 19"/>
  </r>
  <r>
    <s v="PAS10"/>
    <n v="636664"/>
    <s v="S19 Kickoff"/>
    <s v="Base Scope"/>
    <s v="Story - Delta"/>
    <x v="1"/>
    <s v="H-INT-VWRPTCNV-CA"/>
    <x v="0"/>
    <n v="1"/>
    <n v="2"/>
    <s v="H-INT-VWRPTCNV-CA 27135: Disable view report link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Integration - General"/>
    <s v="Conversion"/>
    <b v="1"/>
    <m/>
    <n v="27135"/>
    <m/>
    <s v="Unplanned"/>
    <s v="PAS10"/>
    <d v="2016-06-27T12:00:00"/>
    <s v="PAS10"/>
    <s v="PAS10"/>
    <s v="Unplanned"/>
    <s v="Sprint 19"/>
  </r>
  <r>
    <s v="PAS10"/>
    <n v="636662"/>
    <s v="S19 Kickoff"/>
    <s v="Base Scope"/>
    <s v="Story - Delta"/>
    <x v="1"/>
    <s v="H-BP-GLBILCNV-CA"/>
    <x v="0"/>
    <n v="1.5"/>
    <n v="2"/>
    <s v="H-BP-GLBILCNV-CA 27129: General Ledger - Billing Transaction v2"/>
    <m/>
    <s v="Property"/>
    <s v="Program"/>
    <s v="Ready for IT Team Review"/>
    <n v="33000"/>
    <s v="WI0208 CR04"/>
    <n v="566291"/>
    <m/>
    <s v="NONE"/>
    <s v="CA"/>
    <s v="CA"/>
    <b v="1"/>
    <s v="IE_Sprint_19_PHX-3"/>
    <m/>
    <m/>
    <s v="Group 03"/>
    <s v="Billing  and  Payment"/>
    <s v="Conversion"/>
    <b v="1"/>
    <m/>
    <n v="27129"/>
    <m/>
    <s v="Unplanned"/>
    <s v="PAS10"/>
    <d v="2016-06-27T12:00:00"/>
    <s v="PAS10"/>
    <s v="PAS10"/>
    <s v="Unplanned"/>
    <s v="Sprint 19"/>
  </r>
  <r>
    <s v="PAS10"/>
    <n v="636663"/>
    <s v="S19 Kickoff"/>
    <s v="Base Scope"/>
    <s v="Story - Integration"/>
    <x v="1"/>
    <s v="H-INT-CRSRFRCNV-CA"/>
    <x v="0"/>
    <n v="3"/>
    <n v="6"/>
    <s v="H-INT-CRSRFRCNV-CA 27133: Send policy cross reference feed to BCT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133"/>
    <m/>
    <s v="Unplanned"/>
    <s v="PAS10"/>
    <d v="2016-06-27T12:00:00"/>
    <s v="PAS10"/>
    <s v="Unplanned"/>
    <s v="Unplanned"/>
    <s v="Sprint 19"/>
  </r>
  <r>
    <s v="PAS10"/>
    <n v="672989"/>
    <s v="S20 Kickoff"/>
    <s v="Base Scope"/>
    <s v="Story - Integration"/>
    <x v="1"/>
    <m/>
    <x v="0"/>
    <n v="0"/>
    <n v="0"/>
    <s v="CA HDES, PUP &amp; DP3 Conversions - Netpromoter Score changes"/>
    <m/>
    <s v="Property"/>
    <s v="Integration"/>
    <s v="Not Started"/>
    <n v="33000"/>
    <m/>
    <m/>
    <m/>
    <s v="NONE"/>
    <s v="NONE"/>
    <s v="CA"/>
    <b v="1"/>
    <s v="Integration_Sprint_20"/>
    <m/>
    <m/>
    <s v="NONE"/>
    <s v="NONE"/>
    <s v="NONE"/>
    <b v="1"/>
    <m/>
    <m/>
    <m/>
    <s v="PAS10"/>
    <s v="PAS10"/>
    <d v="2016-08-05T12:00:00"/>
    <m/>
    <m/>
    <m/>
    <s v="Sprint 20"/>
  </r>
  <r>
    <s v="PAS10"/>
    <n v="636658"/>
    <s v="S19 Kickoff"/>
    <s v="Base Scope"/>
    <s v="Story - Delta"/>
    <x v="1"/>
    <s v="H-REN-PRMCNV-CA"/>
    <x v="0"/>
    <n v="3"/>
    <n v="3"/>
    <s v="638592H-REN-PRMCNV-CA 27110: Premium Compare- Editing Limitations of Overridden Rules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1"/>
    <m/>
    <n v="27110"/>
    <m/>
    <s v="Unplanned"/>
    <s v="PAS10"/>
    <d v="2016-06-27T12:00:00"/>
    <s v="PAS10"/>
    <s v="PAS10"/>
    <s v="Unplanned"/>
    <s v="Sprint 19"/>
  </r>
  <r>
    <s v="PAS10"/>
    <n v="636657"/>
    <s v="S19 Kickoff"/>
    <s v="Base Scope"/>
    <s v="Story - Delta"/>
    <x v="1"/>
    <s v="H-INT-DATREFCNV-CA"/>
    <x v="0"/>
    <n v="1"/>
    <n v="3"/>
    <s v="H-INT-DATREFCNV-CA 27082: Renewal Data Refresh for Other active AAA Policy converted from SIS"/>
    <m/>
    <s v="Property"/>
    <s v="Program"/>
    <s v="Ready for IT Team Review"/>
    <n v="33000"/>
    <m/>
    <n v="566291"/>
    <m/>
    <s v="NONE"/>
    <s v="CA"/>
    <s v="CA"/>
    <b v="1"/>
    <s v="IE_Sprint_19_PHX-3"/>
    <m/>
    <m/>
    <s v="Group 01"/>
    <s v="Integration - General"/>
    <s v="Conversion"/>
    <b v="1"/>
    <m/>
    <n v="27082"/>
    <m/>
    <s v="Unplanned"/>
    <s v="PAS10"/>
    <d v="2016-06-27T12:00:00"/>
    <s v="PAS10"/>
    <s v="PAS10"/>
    <s v="Unplanned"/>
    <s v="Sprint 19"/>
  </r>
  <r>
    <s v="PAS10"/>
    <n v="636656"/>
    <s v="S19 Kickoff"/>
    <s v="Base Scope"/>
    <s v="Story - Delta"/>
    <x v="1"/>
    <s v="H-REP-MEMREP-CA"/>
    <x v="2"/>
    <n v="2.5"/>
    <n v="3"/>
    <s v="H-REP-MEMREP-CA 27076: Order Membership Report v3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2"/>
    <s v="Integration - General"/>
    <s v="Conversion"/>
    <b v="1"/>
    <m/>
    <n v="27076"/>
    <m/>
    <s v="Unplanned"/>
    <s v="PAS10"/>
    <d v="2016-06-27T12:00:00"/>
    <s v="PAS10"/>
    <s v="PAS10"/>
    <s v="Unplanned"/>
    <s v="Sprint 19"/>
  </r>
  <r>
    <s v="PAS10"/>
    <n v="636655"/>
    <s v="S19 Kickoff"/>
    <s v="Base Scope"/>
    <s v="Story - Delta"/>
    <x v="1"/>
    <s v="H-INT-GENREPCNV-CA"/>
    <x v="0"/>
    <n v="1"/>
    <n v="3"/>
    <s v="H-INT-GENREPCNV-CA 27080: Generate Debit Balance transfer error report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Integration - General"/>
    <s v="Conversion"/>
    <b v="1"/>
    <m/>
    <n v="27080"/>
    <m/>
    <s v="Unplanned"/>
    <s v="PAS10"/>
    <d v="2016-06-27T12:00:00"/>
    <s v="PAS10"/>
    <s v="PAS10"/>
    <s v="Unplanned"/>
    <s v="Sprint 19"/>
  </r>
  <r>
    <s v="PAS10"/>
    <n v="477042"/>
    <s v="S20 Kickoff"/>
    <s v="Base Scope"/>
    <s v="Story - Integration"/>
    <x v="1"/>
    <n v="477042"/>
    <x v="4"/>
    <n v="0"/>
    <n v="0"/>
    <s v="CA SIS (DP3) Conversion Testing - BCT CEA Policy Updates"/>
    <s v="WI0211 IT04"/>
    <s v="Property"/>
    <s v="Integration"/>
    <s v="Not Started"/>
    <n v="80000"/>
    <s v="WI0211 IT04"/>
    <m/>
    <m/>
    <s v="NONE"/>
    <s v="CA"/>
    <s v="CA"/>
    <b v="1"/>
    <s v="Integration_Sprint_20"/>
    <m/>
    <m/>
    <s v="Group 03"/>
    <s v="NONE"/>
    <s v="NONE"/>
    <b v="1"/>
    <m/>
    <m/>
    <s v="Unplanned"/>
    <s v="Unplanned"/>
    <s v="PAS10"/>
    <d v="2016-08-05T12:00:00"/>
    <s v="PAS10"/>
    <s v="Unplanned"/>
    <s v="Unplanned"/>
    <s v="Sprint 20"/>
  </r>
  <r>
    <s v="PAS10"/>
    <n v="636653"/>
    <s v="S19 Kickoff"/>
    <s v="Base Scope"/>
    <s v="Story - Delta"/>
    <x v="1"/>
    <s v="H-BP-BTCNV-CA"/>
    <x v="0"/>
    <n v="3"/>
    <n v="2"/>
    <s v="H-BP-BTCNV-CA 27075: Balance Transfer - Bill Generation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Integration - General"/>
    <s v="Conversion"/>
    <b v="1"/>
    <m/>
    <n v="27075"/>
    <m/>
    <s v="Unplanned"/>
    <s v="PAS10"/>
    <d v="2016-06-27T12:00:00"/>
    <s v="PAS10"/>
    <s v="PAS10"/>
    <s v="Unplanned"/>
    <s v="Sprint 19"/>
  </r>
  <r>
    <s v="PAS10"/>
    <n v="638593"/>
    <s v="S19 Kickoff"/>
    <s v="Base Scope"/>
    <s v="Story - Delta"/>
    <x v="1"/>
    <s v="P-INT-APAYCNV-CA"/>
    <x v="0"/>
    <n v="1"/>
    <n v="3"/>
    <s v="P-INT-APAYCNV-CA 27207: Auto Pay Enrollment feed to PC for CA FoxPro PUP converted policies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3"/>
    <s v="General"/>
    <s v="Conversion"/>
    <b v="1"/>
    <m/>
    <n v="27207"/>
    <m/>
    <s v="Unplanned"/>
    <s v="PAS10"/>
    <d v="2016-06-27T12:00:00"/>
    <s v="PAS10"/>
    <s v="PAS10"/>
    <s v="Unplanned"/>
    <s v="Sprint 19"/>
  </r>
  <r>
    <s v="PAS10"/>
    <n v="638596"/>
    <s v="S19 Kickoff"/>
    <s v="Base Scope"/>
    <s v="Story - Delta"/>
    <x v="1"/>
    <s v="P-GEN-ADNFLDCNV-CA"/>
    <x v="0"/>
    <n v="1.5"/>
    <n v="3"/>
    <s v="P-GEN-ADNFLDCNV-CA 27150: Additional fields to Genera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reate New Policy"/>
    <b v="1"/>
    <m/>
    <n v="27150"/>
    <m/>
    <s v="Unplanned"/>
    <s v="PAS10"/>
    <d v="2016-06-27T12:00:00"/>
    <s v="PAS10"/>
    <s v="PAS10"/>
    <s v="Unplanned"/>
    <s v="Sprint 19"/>
  </r>
  <r>
    <s v="PAS10"/>
    <n v="636685"/>
    <s v="S19 Kickoff"/>
    <s v="Base Scope"/>
    <s v="Story - Delta"/>
    <x v="1"/>
    <s v="C-DOC-615153CNV-CA"/>
    <x v="0"/>
    <n v="3"/>
    <n v="3"/>
    <s v="C-DOC-615153CNV-CA 27115:Generate Renewal Offer Cover Letter form 61 5153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Forms"/>
    <s v="Forms"/>
    <b v="1"/>
    <m/>
    <n v="27115"/>
    <m/>
    <s v="Unplanned"/>
    <s v="PAS10"/>
    <d v="2016-06-27T12:00:00"/>
    <s v="PAS10"/>
    <s v="PAS10"/>
    <s v="Unplanned"/>
    <s v="Sprint 19"/>
  </r>
  <r>
    <s v="PAS10"/>
    <n v="638586"/>
    <s v="S19 Kickoff"/>
    <s v="Base Scope"/>
    <s v="Story - Delta"/>
    <x v="1"/>
    <s v="P-ACC-ALORUWCNV-CA"/>
    <x v="3"/>
    <n v="0"/>
    <n v="3"/>
    <s v="P-ACC-ALORUWCNV-CA 27201: Defining Authority Level to override UW Rules"/>
    <s v="WI0208 IT06"/>
    <s v="Property"/>
    <s v="Program"/>
    <s v="In Progress"/>
    <n v="33000"/>
    <s v="WI0208 IT06, WI0208 CR04"/>
    <n v="596890"/>
    <m/>
    <s v="NONE"/>
    <s v="CA"/>
    <s v="CA"/>
    <b v="1"/>
    <s v="IE_Sprint_19_PHX-2"/>
    <m/>
    <m/>
    <s v="Group 01"/>
    <s v="Access Management - PUP"/>
    <s v="Conversion"/>
    <b v="1"/>
    <m/>
    <n v="27201"/>
    <s v="PAS10"/>
    <s v="Unplanned"/>
    <s v="PAS10"/>
    <d v="2016-06-27T12:00:00"/>
    <s v="PAS10"/>
    <s v="PAS10"/>
    <s v="Unplanned"/>
    <s v="Sprint 19"/>
  </r>
  <r>
    <s v="PAS10"/>
    <n v="638588"/>
    <s v="S19 Kickoff"/>
    <s v="Base Scope"/>
    <s v="Story - Delta"/>
    <x v="1"/>
    <s v="P-TSK-TASKCNV-CA"/>
    <x v="0"/>
    <n v="0"/>
    <n v="3"/>
    <s v="P-TSK-TASKCNV-CA 27180: Renewal Task Management"/>
    <m/>
    <s v="Property"/>
    <s v="Program"/>
    <s v="In IT Team Review"/>
    <n v="33000"/>
    <s v="WI0208 CR04"/>
    <n v="596890"/>
    <m/>
    <s v="NONE"/>
    <s v="CA"/>
    <s v="CA"/>
    <b v="1"/>
    <s v="IE_Sprint_19_PHX-2"/>
    <m/>
    <m/>
    <s v="Group 04"/>
    <s v="Integration - General"/>
    <s v="Conversion"/>
    <b v="1"/>
    <m/>
    <n v="27180"/>
    <m/>
    <s v="Unplanned"/>
    <s v="PAS10"/>
    <d v="2016-06-27T12:00:00"/>
    <s v="PAS10"/>
    <s v="PAS10"/>
    <s v="Unplanned"/>
    <s v="Sprint 19"/>
  </r>
  <r>
    <s v="PAS10"/>
    <n v="463992"/>
    <s v="S19 Kickoff"/>
    <s v="Base Scope"/>
    <s v="Story - Delta"/>
    <x v="1"/>
    <s v="H-PQS-POLRNGCNV-CA"/>
    <x v="0"/>
    <n v="0"/>
    <n v="3"/>
    <s v="H-PQS-POLRNGCNV-CA 27095: Define Policy Number range and format for the SIS converted policies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Quote Policy"/>
    <b v="1"/>
    <m/>
    <n v="27095"/>
    <s v="Unplanned"/>
    <s v="Unplanned"/>
    <s v="PAS10"/>
    <d v="2016-06-27T12:00:00"/>
    <s v="PAS10"/>
    <s v="PAS10"/>
    <s v="Unplanned"/>
    <s v="Sprint 19"/>
  </r>
  <r>
    <s v="PAS10"/>
    <n v="464782"/>
    <s v="S19 Kickoff"/>
    <s v="Base Scope"/>
    <s v="Story - Delta"/>
    <x v="1"/>
    <s v="H-REN-VERSCNV-CA"/>
    <x v="0"/>
    <n v="1"/>
    <n v="2"/>
    <s v="H-REN-VERSCNV-CA 27098: Create two versions of converted policy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1"/>
    <m/>
    <n v="27098"/>
    <s v="Unplanned"/>
    <s v="Unplanned"/>
    <s v="PAS10"/>
    <d v="2016-06-27T12:00:00"/>
    <s v="PAS10"/>
    <s v="PAS10"/>
    <s v="Unplanned"/>
    <s v="Sprint 19"/>
  </r>
  <r>
    <s v="PAS10"/>
    <n v="464771"/>
    <s v="S19 Kickoff"/>
    <s v="Base Scope"/>
    <s v="Story - Delta"/>
    <x v="1"/>
    <s v="H-REN-PRMCNV-CA"/>
    <x v="0"/>
    <n v="1"/>
    <n v="3"/>
    <s v="H-REN-PRMCNV-CA 27108: Premium Compare- Rules Failures  Rules not Overridden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3"/>
    <s v="Capture Policy Info"/>
    <s v="Conversion"/>
    <b v="1"/>
    <m/>
    <n v="27108"/>
    <s v="Unplanned"/>
    <s v="Unplanned"/>
    <s v="PAS10"/>
    <d v="2016-06-27T12:00:00"/>
    <s v="PAS10"/>
    <s v="PAS10"/>
    <s v="Unplanned"/>
    <s v="Sprint 19"/>
  </r>
  <r>
    <s v="PAS10"/>
    <n v="638573"/>
    <s v="S19 Kickoff"/>
    <s v="Base Scope"/>
    <s v="Story - Delta"/>
    <x v="1"/>
    <s v="P-REN-CONV-CRTRENIMG-CA"/>
    <x v="0"/>
    <n v="0"/>
    <n v="3"/>
    <s v="P-REN-CONV-CRTRENIMG-CA-Create Renewal Image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2"/>
    <s v="PUP - Renewal"/>
    <s v="Conversion"/>
    <b v="1"/>
    <m/>
    <n v="27193"/>
    <m/>
    <s v="Unplanned"/>
    <s v="PAS10"/>
    <d v="2016-06-27T12:00:00"/>
    <s v="PAS10"/>
    <s v="PAS10"/>
    <s v="Unplanned"/>
    <s v="Sprint 19"/>
  </r>
  <r>
    <s v="PAS10"/>
    <n v="638574"/>
    <s v="S19 Kickoff"/>
    <s v="Base Scope"/>
    <s v="Story - Delta"/>
    <x v="1"/>
    <s v="P-REN-CONV-OVRDLOSS-CA"/>
    <x v="3"/>
    <n v="0"/>
    <n v="3"/>
    <s v="P-REN-CONV-OVRDLOSS-CA-Override Loss Rule"/>
    <s v="WI0208 IT06"/>
    <s v="Property"/>
    <s v="Program"/>
    <s v="In Clarification"/>
    <n v="33000"/>
    <s v="WI0208 IT06"/>
    <n v="596890"/>
    <m/>
    <s v="NONE"/>
    <s v="NONE"/>
    <s v="CA"/>
    <b v="1"/>
    <s v="IE_Sprint_19_PHX-2"/>
    <m/>
    <m/>
    <s v="Group 01"/>
    <s v="PUP - Renewal"/>
    <s v="Conversion"/>
    <b v="1"/>
    <m/>
    <n v="27195"/>
    <s v="PAS10"/>
    <s v="Unplanned"/>
    <s v="PAS10"/>
    <d v="2016-06-27T12:00:00"/>
    <s v="PAS10"/>
    <s v="PAS10"/>
    <s v="Unplanned"/>
    <s v="Sprint 19"/>
  </r>
  <r>
    <s v="PAS10"/>
    <n v="636673"/>
    <s v="S19 Kickoff"/>
    <s v="Base Scope"/>
    <s v="Story - Delta"/>
    <x v="1"/>
    <s v="E-INT-PRFLHOCNV-CA"/>
    <x v="0"/>
    <n v="1"/>
    <n v="2"/>
    <s v="E-INT-PRFLHOCNV-CA 27227: CEA - Prefill HO policy details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CEA - Integration"/>
    <s v="Conversion"/>
    <b v="1"/>
    <m/>
    <n v="27227"/>
    <m/>
    <s v="Unplanned"/>
    <s v="PAS10"/>
    <d v="2016-06-27T12:00:00"/>
    <s v="PAS10"/>
    <s v="PAS10"/>
    <m/>
    <s v="Sprint 19"/>
  </r>
  <r>
    <s v="PAS10"/>
    <n v="636674"/>
    <s v="S19 Kickoff"/>
    <s v="Base Scope"/>
    <s v="Story - Delta"/>
    <x v="1"/>
    <s v="E-INT-FDFBCTCNV-CA"/>
    <x v="0"/>
    <n v="1"/>
    <n v="2"/>
    <s v="E-INT-FDFBCTCNV-CA 27228: CEA - Feed from BCT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CEA - Integration"/>
    <s v="Conversion"/>
    <b v="1"/>
    <m/>
    <n v="27228"/>
    <m/>
    <s v="Unplanned"/>
    <s v="PAS10"/>
    <d v="2016-06-27T12:00:00"/>
    <s v="PAS10"/>
    <s v="PAS10"/>
    <m/>
    <s v="Sprint 19"/>
  </r>
  <r>
    <s v="PAS10"/>
    <n v="636668"/>
    <s v="S19 Kickoff"/>
    <s v="Base Scope"/>
    <s v="Story - Integration"/>
    <x v="1"/>
    <s v="E-INT-FDBCTCNV-CA"/>
    <x v="0"/>
    <n v="8"/>
    <n v="3"/>
    <s v="E-INT-FDBCTCNV-CA 27163: CEA - Feed to BCT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2"/>
    <s v="CEA - Integration"/>
    <s v="Conversion"/>
    <b v="1"/>
    <m/>
    <n v="27163"/>
    <m/>
    <s v="Unplanned"/>
    <s v="PAS10"/>
    <d v="2016-06-27T12:00:00"/>
    <s v="PAS10"/>
    <s v="Unplanned"/>
    <s v="Unplanned"/>
    <s v="Sprint 19"/>
  </r>
  <r>
    <s v="PAS10"/>
    <n v="636665"/>
    <s v="S20 Kickoff"/>
    <s v="Base Scope"/>
    <s v="Story - Integration"/>
    <x v="1"/>
    <s v="H-INT-CCFEEDCNV-CA"/>
    <x v="0"/>
    <n v="0"/>
    <n v="0"/>
    <s v="H-INT-CCFEEDCNV-CA 27138: Current Carrier Feed – Mortgagee Bill v2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Group 02"/>
    <s v="General"/>
    <s v="Conversion"/>
    <b v="1"/>
    <m/>
    <n v="27138"/>
    <m/>
    <s v="Unplanned"/>
    <s v="PAS10"/>
    <d v="2016-08-05T12:00:00"/>
    <s v="PAS10"/>
    <s v="Unplanned"/>
    <s v="Unplanned"/>
    <s v="Sprint 20"/>
  </r>
  <r>
    <s v="PAS10"/>
    <n v="636661"/>
    <s v="S19 Kickoff"/>
    <s v="Base Scope"/>
    <s v="Story - Delta"/>
    <x v="1"/>
    <s v="H-BP-BTAUTCNV-CA"/>
    <x v="0"/>
    <n v="2"/>
    <n v="3"/>
    <s v="H-BP-BTAUTCNV-CA 27127: Balance Transfer - Automatic(SIS)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3"/>
    <s v="Billing  and  Payment"/>
    <s v="Conversion"/>
    <b v="1"/>
    <m/>
    <n v="27127"/>
    <m/>
    <s v="Unplanned"/>
    <s v="PAS10"/>
    <d v="2016-06-27T12:00:00"/>
    <s v="PAS10"/>
    <s v="PAS10"/>
    <s v="Unplanned"/>
    <s v="Sprint 19"/>
  </r>
  <r>
    <s v="PAS10"/>
    <n v="464770"/>
    <s v="S19 Kickoff"/>
    <s v="Base Scope"/>
    <s v="Story - Delta"/>
    <x v="1"/>
    <s v="H-GEN-ADNFLDCNV-CA"/>
    <x v="0"/>
    <n v="1"/>
    <n v="2"/>
    <s v="H-GEN-ADNFLDCNV-CA 27084: Additional fields to General Tab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reate New Policy"/>
    <b v="1"/>
    <m/>
    <n v="27084"/>
    <s v="Unplanned"/>
    <s v="Unplanned"/>
    <s v="PAS10"/>
    <d v="2016-06-27T12:00:00"/>
    <s v="PAS10"/>
    <s v="PAS10"/>
    <s v="Unplanned"/>
    <s v="Sprint 19"/>
  </r>
  <r>
    <s v="PAS10"/>
    <n v="636659"/>
    <s v="S19 Kickoff"/>
    <s v="Base Scope"/>
    <s v="Story - Common Library"/>
    <x v="1"/>
    <s v="U-REP-ACCREPCNV-CCL"/>
    <x v="0"/>
    <n v="2.5"/>
    <n v="3"/>
    <s v="U-REP-ACCREPCNV-CCL 27113: Access Operational Reports for Converted Policies"/>
    <m/>
    <s v="Property"/>
    <s v="Program"/>
    <s v="Ready for IT Team Review"/>
    <n v="33000"/>
    <m/>
    <n v="566291"/>
    <m/>
    <s v="NONE"/>
    <s v="CCL"/>
    <s v="CCL"/>
    <b v="1"/>
    <s v="IE_Sprint_19_PHX-2"/>
    <m/>
    <m/>
    <s v="Group 02"/>
    <s v="Operational Report"/>
    <s v="Conversion"/>
    <b v="1"/>
    <m/>
    <n v="27113"/>
    <m/>
    <s v="Unplanned"/>
    <s v="PAS10"/>
    <d v="2016-06-27T12:00:00"/>
    <s v="PAS10"/>
    <s v="PAS10"/>
    <s v="Unplanned"/>
    <s v="Sprint 19"/>
  </r>
  <r>
    <s v="PAS10"/>
    <n v="656355"/>
    <s v="S20 Kickoff"/>
    <s v="Base Scope"/>
    <s v="Story - Integration"/>
    <x v="1"/>
    <m/>
    <x v="4"/>
    <n v="0"/>
    <n v="0"/>
    <s v="First Notifications (Current Carrier feed to Lexis Nexus)"/>
    <m/>
    <s v="Property"/>
    <s v="Integration"/>
    <s v="Not Started"/>
    <n v="33000"/>
    <m/>
    <s v="566291, 596890"/>
    <m/>
    <s v="NONE"/>
    <s v="NONE"/>
    <s v="CA"/>
    <b v="1"/>
    <s v="Integration_Sprint_20"/>
    <m/>
    <m/>
    <s v="NONE"/>
    <s v="NONE"/>
    <s v="NONE"/>
    <b v="1"/>
    <m/>
    <m/>
    <m/>
    <s v="PAS10"/>
    <s v="PAS10"/>
    <d v="2016-08-05T12:00:00"/>
    <m/>
    <m/>
    <m/>
    <s v="Sprint 20"/>
  </r>
  <r>
    <s v="PAS10"/>
    <n v="636652"/>
    <s v="S19 Kickoff"/>
    <s v="Base Scope"/>
    <s v="Story - Integration"/>
    <x v="1"/>
    <s v="H-INT-POLFDCNV-CA"/>
    <x v="0"/>
    <n v="5"/>
    <n v="3"/>
    <s v="1H-INT-POLFDCNV-CA 27073: Send policy status feed to SIS for PAS10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073"/>
    <m/>
    <s v="Unplanned"/>
    <s v="PAS10"/>
    <d v="2016-06-27T12:00:00"/>
    <s v="PAS10"/>
    <s v="Unplanned"/>
    <s v="Unplanned"/>
    <s v="Sprint 19"/>
  </r>
  <r>
    <s v="PAS10"/>
    <n v="636654"/>
    <s v="S19 Kickoff"/>
    <s v="Base Scope"/>
    <s v="Story - Delta"/>
    <x v="1"/>
    <s v="H-BP-DBTFRCNV-CA"/>
    <x v="3"/>
    <n v="0"/>
    <n v="2"/>
    <s v="H-BP-DBTFRCNV-CA 27078: Debit Transfer Write Off - Automated(SIS)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Integration - General"/>
    <s v="Conversion"/>
    <b v="1"/>
    <m/>
    <n v="27078"/>
    <s v="PAS10"/>
    <s v="Unplanned"/>
    <s v="PAS10"/>
    <d v="2016-06-27T12:00:00"/>
    <s v="PAS10"/>
    <s v="PAS10"/>
    <s v="Unplanned"/>
    <s v="Sprint 19"/>
  </r>
  <r>
    <s v="PAS10"/>
    <n v="684042"/>
    <m/>
    <e v="#N/A"/>
    <s v="Story - Delta"/>
    <x v="1"/>
    <s v="C-CONV-SUP-CA-02"/>
    <x v="6"/>
    <n v="0.5"/>
    <n v="2"/>
    <s v="C-CONV-SUP-CA Suppress form Generation for conversion policies"/>
    <s v="WI0208 CR07"/>
    <s v="PAS"/>
    <s v="Program"/>
    <s v="Ready for IT Team Review"/>
    <n v="33000"/>
    <s v="WI0208 CR07"/>
    <n v="596890"/>
    <m/>
    <s v="NONE"/>
    <s v="CA"/>
    <s v="CA"/>
    <b v="1"/>
    <s v="IE_Sprint_20_PHX-2"/>
    <m/>
    <m/>
    <s v="Group 08"/>
    <s v="Forms"/>
    <s v="Forms"/>
    <b v="1"/>
    <m/>
    <n v="27168"/>
    <m/>
    <s v="PAS10"/>
    <s v="PAS10"/>
    <d v="2016-09-22T12:00:00"/>
    <m/>
    <m/>
    <m/>
    <s v="Sprint 20"/>
  </r>
  <r>
    <s v="PAS10"/>
    <n v="638595"/>
    <s v="S19 Kickoff"/>
    <s v="Base Scope"/>
    <s v="Story - Delta"/>
    <x v="1"/>
    <s v="P-RWR-CHKDUPCNV-CA"/>
    <x v="0"/>
    <n v="0.5"/>
    <n v="3"/>
    <s v="P-RWR-CHKDUPCNV-CA 27186: Rewrite converted policy-Check for policy number duplicat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Rewrite Policy"/>
    <b v="1"/>
    <m/>
    <n v="27186"/>
    <m/>
    <s v="Unplanned"/>
    <s v="PAS10"/>
    <d v="2016-06-27T12:00:00"/>
    <s v="PAS10"/>
    <s v="PAS10"/>
    <s v="Unplanned"/>
    <s v="Sprint 19"/>
  </r>
  <r>
    <s v="PAS10"/>
    <n v="638592"/>
    <s v="S19 Kickoff"/>
    <s v="Base Scope"/>
    <s v="Story - Delta"/>
    <x v="1"/>
    <s v="P-PRF-DISPRFCNV-CA"/>
    <x v="0"/>
    <n v="0.5"/>
    <n v="3"/>
    <s v="P-PRF-DISPRFCNV-CA 27200: Display Prefil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Prefill Data"/>
    <s v="NONE"/>
    <b v="1"/>
    <m/>
    <n v="27200"/>
    <m/>
    <s v="Unplanned"/>
    <s v="PAS10"/>
    <d v="2016-06-27T12:00:00"/>
    <s v="PAS10"/>
    <s v="PAS10"/>
    <s v="Unplanned"/>
    <s v="Sprint 19"/>
  </r>
  <r>
    <s v="PAS10"/>
    <n v="636651"/>
    <s v="S19 Kickoff"/>
    <s v="Base Scope"/>
    <s v="Story - Integration"/>
    <x v="1"/>
    <s v="H-INT-BTFDCNV-CA"/>
    <x v="0"/>
    <n v="3"/>
    <n v="8"/>
    <s v="H-INT-BTFDCNV-CA 27071: Debit balance transfer feed from SIS for PAS10 covering DP3 policies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071"/>
    <m/>
    <s v="Unplanned"/>
    <s v="PAS10"/>
    <d v="2016-06-27T12:00:00"/>
    <s v="PAS10"/>
    <s v="Unplanned"/>
    <s v="Unplanned"/>
    <s v="Sprint 19"/>
  </r>
  <r>
    <s v="PAS10"/>
    <n v="638589"/>
    <s v="S19 Kickoff"/>
    <s v="Base Scope"/>
    <s v="Story - Delta"/>
    <x v="1"/>
    <s v="P-INT-PRFL-CA"/>
    <x v="2"/>
    <n v="2"/>
    <n v="3"/>
    <s v="P-INT-PRFL-CA 27238: Prefill behavior and Other rules v3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Conversion"/>
    <b v="1"/>
    <m/>
    <n v="27238"/>
    <m/>
    <s v="Unplanned"/>
    <s v="PAS10"/>
    <d v="2016-06-27T12:00:00"/>
    <s v="PAS10"/>
    <s v="PAS10"/>
    <s v="Unplanned"/>
    <s v="Sprint 19"/>
  </r>
  <r>
    <s v="PAS10"/>
    <n v="638591"/>
    <s v="S19 Kickoff"/>
    <s v="Base Scope"/>
    <s v="Story - Delta"/>
    <x v="1"/>
    <s v="P-INT-PREFILL-CA"/>
    <x v="3"/>
    <n v="0"/>
    <n v="3"/>
    <s v="P-INT-PREFILL-CA 25202: PUP Order Prefill v5"/>
    <s v="WI0208 IT06"/>
    <s v="Property"/>
    <s v="Program"/>
    <s v="Ready for IT Team Review"/>
    <n v="33000"/>
    <s v="WI0208 IT06, WI0208 CR04"/>
    <n v="596890"/>
    <m/>
    <s v="NONE"/>
    <s v="CA"/>
    <s v="CA"/>
    <b v="1"/>
    <s v="IE_Sprint_19_PHX-2"/>
    <m/>
    <m/>
    <s v="Group 01"/>
    <s v="Prefill Data"/>
    <s v="NONE"/>
    <b v="1"/>
    <m/>
    <n v="25202"/>
    <s v="PAS10"/>
    <s v="Unplanned"/>
    <s v="PAS10"/>
    <d v="2016-06-27T12:00:00"/>
    <s v="PAS10"/>
    <s v="PAS10"/>
    <m/>
    <s v="Sprint 19"/>
  </r>
  <r>
    <s v="PAS10"/>
    <n v="666116"/>
    <m/>
    <e v="#N/A"/>
    <s v="Bug"/>
    <x v="2"/>
    <n v="478127"/>
    <x v="6"/>
    <n v="2"/>
    <n v="1.5"/>
    <s v="21331: Move Policy: Cancel button is not available on Search - AC#7"/>
    <s v="WI0237 CR05"/>
    <s v="PAS"/>
    <s v="Program"/>
    <s v="Not Started"/>
    <n v="55555"/>
    <s v="WI0237 CR05"/>
    <m/>
    <n v="39649"/>
    <s v="NONE"/>
    <m/>
    <s v="NONE"/>
    <b v="1"/>
    <s v="Exigen_Sprint_20_DNK"/>
    <m/>
    <s v="Planned"/>
    <s v="Group 07"/>
    <s v="NONE"/>
    <s v="NONE"/>
    <b v="1"/>
    <m/>
    <m/>
    <s v="Unplanned"/>
    <s v="PAS10"/>
    <s v="PAS10"/>
    <d v="2016-09-19T12:00:00"/>
    <s v="Unplanned"/>
    <s v="Unplanned"/>
    <s v="Unplanned"/>
    <s v="Sprint 20"/>
  </r>
  <r>
    <s v="PAS10"/>
    <n v="673467"/>
    <m/>
    <e v="#N/A"/>
    <s v="Bug"/>
    <x v="2"/>
    <n v="26307"/>
    <x v="2"/>
    <n v="1"/>
    <n v="1.5"/>
    <s v="Regression: Auto SS: 700-100CL: Activity Description displayed wrongly under Driver tab, violations and claims section for drop down value SPEED IN EXCESS OF 100 MPH"/>
    <s v="WI0237 CR04"/>
    <s v="PAS"/>
    <s v="Program"/>
    <s v="Not Started"/>
    <n v="55555"/>
    <s v="WI0237 CR04"/>
    <m/>
    <n v="40003"/>
    <s v="NONE"/>
    <m/>
    <s v="NONE"/>
    <b v="1"/>
    <s v="IE_Sprint_20_PHX-1"/>
    <m/>
    <s v="Planned"/>
    <s v="NONE"/>
    <s v="NONE"/>
    <s v="NONE"/>
    <b v="1"/>
    <m/>
    <s v="700-100CL"/>
    <m/>
    <s v="PAS10"/>
    <s v="PAS10"/>
    <d v="2016-09-22T12:00:00"/>
    <m/>
    <s v="PAS10"/>
    <m/>
    <s v="Sprint 20"/>
  </r>
  <r>
    <s v="PAS10"/>
    <n v="651757"/>
    <s v="S20 Kickoff"/>
    <s v="Base Scope"/>
    <s v="Story - Delta"/>
    <x v="3"/>
    <s v="A-RWR-SPLIT-CA-02"/>
    <x v="0"/>
    <n v="1"/>
    <n v="2"/>
    <s v="A-RWR-SPLIT-CA-02 27368-Split Policy v2"/>
    <m/>
    <s v="Auto"/>
    <s v="Program"/>
    <s v="Ready for IT Team Review"/>
    <n v="34000"/>
    <m/>
    <n v="620431"/>
    <m/>
    <s v="NONE"/>
    <s v="CA"/>
    <s v="CA"/>
    <b v="1"/>
    <s v="IE_Sprint_20_PHX-3"/>
    <m/>
    <m/>
    <s v="Group 03"/>
    <s v="NONE"/>
    <s v="NONE"/>
    <b v="1"/>
    <m/>
    <n v="27368"/>
    <m/>
    <s v="PAS10"/>
    <s v="PAS10"/>
    <d v="2016-08-08T12:00:00"/>
    <m/>
    <s v="PAS10"/>
    <m/>
    <s v="Sprint 20"/>
  </r>
  <r>
    <s v="PAS10"/>
    <n v="651756"/>
    <s v="S20 Kickoff"/>
    <s v="Base Scope"/>
    <s v="Story - Delta"/>
    <x v="3"/>
    <s v="FR410-340-03"/>
    <x v="3"/>
    <n v="1"/>
    <n v="3.5"/>
    <s v="FR410-340CA-v3.0 Revise set of possible claim statuses and specify how those should be handled"/>
    <m/>
    <s v="Auto"/>
    <s v="Program"/>
    <s v="Not Required"/>
    <n v="34000"/>
    <m/>
    <n v="620434"/>
    <m/>
    <s v="NONE"/>
    <s v="NONE"/>
    <s v="CCL"/>
    <b v="1"/>
    <s v="IE_Sprint_20_PHX-2"/>
    <m/>
    <m/>
    <s v="Group 01"/>
    <s v="NONE"/>
    <s v="NONE"/>
    <b v="1"/>
    <m/>
    <s v=" "/>
    <m/>
    <s v="PAS10"/>
    <s v="PAS10"/>
    <d v="2016-08-08T12:00:00"/>
    <m/>
    <s v="PAS10"/>
    <m/>
    <s v="Sprint 20"/>
  </r>
  <r>
    <s v="PAS10"/>
    <n v="651745"/>
    <s v="S20 Kickoff"/>
    <s v="Base Scope"/>
    <s v="Story - Common Library"/>
    <x v="3"/>
    <s v="880-860CL-08"/>
    <x v="2"/>
    <n v="1"/>
    <n v="2"/>
    <s v="880-860CL-08 Consolidated Form Stories - RFI V8.0"/>
    <m/>
    <s v="Auto"/>
    <s v="Program"/>
    <s v="Ready for IT Team Review"/>
    <n v="34000"/>
    <m/>
    <s v="620436, 620437, 620432"/>
    <m/>
    <s v="NONE"/>
    <s v="CL"/>
    <s v="CL"/>
    <b v="1"/>
    <s v="IE_Sprint_20_PHX-2"/>
    <m/>
    <m/>
    <s v="Group 03"/>
    <s v="NONE"/>
    <s v="NONE"/>
    <b v="1"/>
    <s v="mb"/>
    <m/>
    <m/>
    <s v="PAS10"/>
    <s v="PAS10"/>
    <d v="2016-08-08T12:00:00"/>
    <m/>
    <s v="PAS10"/>
    <m/>
    <s v="Sprint 20"/>
  </r>
  <r>
    <s v="PAS10"/>
    <n v="651744"/>
    <s v="S20 Kickoff"/>
    <s v="Base Scope"/>
    <s v="Story - Common Library"/>
    <x v="3"/>
    <s v="880-830CL-15"/>
    <x v="2"/>
    <n v="2"/>
    <n v="2"/>
    <s v="880-830CL-16 Consolidated Form Stories - Documents Page V15.0"/>
    <m/>
    <s v="Auto"/>
    <s v="Program"/>
    <s v="Ready for IT Team Review"/>
    <n v="34000"/>
    <m/>
    <s v="620436, 620437, 620432"/>
    <m/>
    <s v="NONE"/>
    <s v="CL"/>
    <s v="CL"/>
    <b v="1"/>
    <s v="IE_Sprint_20_PHX-2"/>
    <m/>
    <m/>
    <s v="Group 02"/>
    <s v="NONE"/>
    <s v="NONE"/>
    <b v="1"/>
    <s v="mb"/>
    <m/>
    <m/>
    <s v="PAS10"/>
    <s v="PAS10"/>
    <d v="2016-08-08T12:00:00"/>
    <m/>
    <s v="PAS10"/>
    <m/>
    <s v="Sprint 20"/>
  </r>
  <r>
    <s v="PAS10"/>
    <n v="651726"/>
    <s v="S20 Kickoff"/>
    <s v="Base Scope"/>
    <s v="Story - Common Library"/>
    <x v="3"/>
    <s v="170-040CL"/>
    <x v="2"/>
    <n v="1"/>
    <n v="2"/>
    <s v="170-040CL-03 Ability to write non-owner (NANO) policy V3.0"/>
    <m/>
    <s v="Auto"/>
    <s v="Program"/>
    <s v="Ready for IT Team Review"/>
    <n v="34000"/>
    <m/>
    <s v="620436, 620437"/>
    <m/>
    <s v="NONE"/>
    <s v="CL"/>
    <s v="CL"/>
    <b v="1"/>
    <s v="IE_Sprint_20_PHX-3"/>
    <m/>
    <m/>
    <s v="Group 01"/>
    <s v="NONE"/>
    <s v="NONE"/>
    <b v="1"/>
    <m/>
    <m/>
    <m/>
    <s v="Unplanned"/>
    <s v="PAS10"/>
    <d v="2016-08-08T12:00:00"/>
    <s v="PAS10"/>
    <s v="PAS10"/>
    <s v="Unplanned"/>
    <s v="Sprint 20"/>
  </r>
  <r>
    <s v="PAS10"/>
    <n v="651750"/>
    <s v="S20 Kickoff"/>
    <s v="Base Scope"/>
    <s v="Story - Delta"/>
    <x v="3"/>
    <s v="AU-DR-04-01-CA-02"/>
    <x v="2"/>
    <n v="4"/>
    <n v="2"/>
    <s v="AU-DR-04-01-CA-02 27341: US Define Prior License"/>
    <m/>
    <s v="Auto"/>
    <s v="Program"/>
    <s v="Ready for IT Team Review"/>
    <n v="34000"/>
    <m/>
    <n v="620427"/>
    <m/>
    <s v="NONE"/>
    <s v="CA"/>
    <s v="CA"/>
    <b v="1"/>
    <s v="IE_Sprint_20_PHX-2"/>
    <m/>
    <m/>
    <s v="Group 02"/>
    <s v="NONE"/>
    <s v="NONE"/>
    <b v="1"/>
    <m/>
    <n v="27341"/>
    <m/>
    <s v="PAS10"/>
    <s v="PAS10"/>
    <d v="2016-08-08T12:00:00"/>
    <m/>
    <s v="PAS10"/>
    <m/>
    <s v="Sprint 20"/>
  </r>
  <r>
    <s v="PAS10"/>
    <n v="651714"/>
    <s v="S20 Kickoff"/>
    <s v="Base Scope"/>
    <s v="Story - Common Library"/>
    <x v="3"/>
    <s v="090-080CL-06"/>
    <x v="4"/>
    <n v="18"/>
    <n v="2"/>
    <s v="090-080CL-06 Underwriting Rules-NB rules - trigger - driver V6.0"/>
    <m/>
    <s v="Auto"/>
    <s v="Program"/>
    <s v="Ready for IT Team Review"/>
    <n v="34000"/>
    <m/>
    <s v="620436, 620437"/>
    <m/>
    <s v="NONE"/>
    <s v="CL"/>
    <s v="CL"/>
    <b v="1"/>
    <s v="IE_Sprint_20_PHX-3"/>
    <m/>
    <m/>
    <s v="Group 06"/>
    <s v="NONE"/>
    <s v="NONE"/>
    <b v="1"/>
    <m/>
    <m/>
    <m/>
    <s v="PAS10"/>
    <s v="PAS10"/>
    <d v="2016-08-08T12:00:00"/>
    <m/>
    <s v="PAS10"/>
    <s v="Unplanned"/>
    <s v="Sprint 20"/>
  </r>
  <r>
    <s v="PAS10"/>
    <n v="651710"/>
    <s v="S20 Kickoff"/>
    <s v="Base Scope"/>
    <s v="Story - Common Library"/>
    <x v="3"/>
    <s v="140-015CCL-01  "/>
    <x v="3"/>
    <n v="5"/>
    <n v="3.5"/>
    <s v="140-015CCL Additional Activities to Track in BAM Reports"/>
    <s v="WI0304 IT16"/>
    <s v="Auto"/>
    <s v="Program"/>
    <s v="Ready for IT Team Review"/>
    <n v="34000"/>
    <s v="WI0304 IT16"/>
    <n v="620429"/>
    <m/>
    <s v="NONE"/>
    <s v="CCL"/>
    <s v="CCL"/>
    <b v="1"/>
    <s v="IE_Sprint_20_PHX-1"/>
    <m/>
    <m/>
    <s v="Group 04"/>
    <s v="NONE"/>
    <s v="NONE"/>
    <b v="0"/>
    <m/>
    <m/>
    <s v="PAS10"/>
    <s v="PAS10"/>
    <s v="PAS10"/>
    <d v="2016-08-08T12:00:00"/>
    <m/>
    <s v="PAS10"/>
    <m/>
    <s v="Sprint 20"/>
  </r>
  <r>
    <s v="PAS10"/>
    <n v="651712"/>
    <s v="S20 Kickoff"/>
    <s v="Base Scope"/>
    <s v="Story - Common Library"/>
    <x v="3"/>
    <s v="REP-ORDRONLINECLMS-CCL"/>
    <x v="2"/>
    <n v="16"/>
    <n v="3.5"/>
    <s v="A-REP-ORDRONLINECLMS-CCL Order Online Claims"/>
    <m/>
    <s v="Auto"/>
    <s v="Program"/>
    <s v="Ready for IT Team Review"/>
    <n v="34000"/>
    <m/>
    <n v="620434"/>
    <m/>
    <s v="NONE"/>
    <s v="NONE"/>
    <s v="CCL"/>
    <b v="1"/>
    <s v="IE_Sprint_20_PHX-2"/>
    <m/>
    <m/>
    <s v="Group 03"/>
    <s v="NONE"/>
    <s v="NONE"/>
    <b v="1"/>
    <m/>
    <n v="27377"/>
    <m/>
    <s v="PAS10"/>
    <s v="PAS10"/>
    <d v="2016-08-08T12:00:00"/>
    <m/>
    <s v="PAS10"/>
    <m/>
    <s v="Sprint 20"/>
  </r>
  <r>
    <s v="PAS10"/>
    <n v="651717"/>
    <s v="S20 Kickoff"/>
    <s v="Base Scope"/>
    <s v="Story - Common Library"/>
    <x v="3"/>
    <s v="030-144CL-07"/>
    <x v="3"/>
    <n v="19"/>
    <n v="2"/>
    <s v="030-144CL-07 - Driver Page - Business Rules - Violation/Claims section"/>
    <s v="WI0304 IT16"/>
    <s v="Auto"/>
    <s v="Program"/>
    <s v="TA Updates Required"/>
    <n v="34000"/>
    <s v="WI0304 IT16"/>
    <s v="620426, 620427, 620429"/>
    <m/>
    <s v="NONE"/>
    <s v="NONE"/>
    <s v="CL"/>
    <b v="1"/>
    <s v="IE_Sprint_20_PHX-1"/>
    <m/>
    <m/>
    <s v="Group 05"/>
    <s v="NONE"/>
    <s v="NONE"/>
    <b v="0"/>
    <s v="cr05"/>
    <m/>
    <s v="PAS10"/>
    <s v="PAS10"/>
    <s v="PAS10"/>
    <d v="2016-08-08T12:00:00"/>
    <m/>
    <s v="PAS10"/>
    <m/>
    <s v="Sprint 20"/>
  </r>
  <r>
    <s v="PAS10"/>
    <n v="651719"/>
    <s v="S20 Kickoff"/>
    <s v="Base Scope"/>
    <s v="Story - Delta"/>
    <x v="3"/>
    <s v="040-122CL-04"/>
    <x v="3"/>
    <n v="4"/>
    <n v="3.5"/>
    <s v="040-122CL-04 Renewal – Automated MVR order and reconciliation at Renewal"/>
    <s v="WI0304 IT16"/>
    <s v="Auto"/>
    <s v="Program"/>
    <s v="Ready for IT Team Review"/>
    <n v="34000"/>
    <s v="WI0304 IT16"/>
    <n v="620427"/>
    <m/>
    <s v="NONE"/>
    <s v="NONE"/>
    <s v="CL"/>
    <b v="1"/>
    <s v="IE_Sprint_20_PHX-3"/>
    <m/>
    <m/>
    <s v="Group 05"/>
    <s v="NONE"/>
    <s v="NONE"/>
    <b v="0"/>
    <s v="cr05"/>
    <m/>
    <s v="PAS10"/>
    <s v="PAS10"/>
    <s v="PAS10"/>
    <d v="2016-08-08T12:00:00"/>
    <m/>
    <s v="PAS10"/>
    <m/>
    <s v="Sprint 20"/>
  </r>
  <r>
    <s v="PAS10"/>
    <n v="651724"/>
    <s v="S20 Kickoff"/>
    <s v="Base Scope"/>
    <s v="Story - Common Library"/>
    <x v="3"/>
    <s v="070-206CL-02"/>
    <x v="2"/>
    <n v="0.5"/>
    <n v="2"/>
    <s v="070-206CL-02 Bind Info Page - Connector to Reports"/>
    <m/>
    <s v="Auto"/>
    <s v="Program"/>
    <s v="Ready for IT Team Review"/>
    <n v="34000"/>
    <m/>
    <n v="620428"/>
    <m/>
    <s v="NONE"/>
    <s v="CL"/>
    <s v="CL"/>
    <b v="1"/>
    <s v="IE_Sprint_20_PHX-3"/>
    <m/>
    <m/>
    <s v="Group 02"/>
    <s v="NONE"/>
    <s v="NONE"/>
    <b v="1"/>
    <m/>
    <m/>
    <m/>
    <s v="PAS10"/>
    <s v="PAS10"/>
    <d v="2016-08-08T12:00:00"/>
    <m/>
    <s v="PAS10"/>
    <m/>
    <s v="Sprint 20"/>
  </r>
  <r>
    <s v="PAS10"/>
    <n v="651723"/>
    <s v="S20 Kickoff"/>
    <s v="Base Scope"/>
    <s v="Story - Common Library"/>
    <x v="3"/>
    <s v="070-205CCL-05"/>
    <x v="7"/>
    <n v="3.5"/>
    <n v="2"/>
    <s v="070-205CCL-05 Bind Info Page - Business rules - Document Delivery information and the Purchase button"/>
    <s v="WI0304 IT15"/>
    <s v="Auto"/>
    <s v="Program"/>
    <s v="Ready for IT Team Review"/>
    <n v="34000"/>
    <s v="WI0304 IT15"/>
    <n v="620428"/>
    <m/>
    <s v="NONE"/>
    <s v="CCL"/>
    <s v="CCL"/>
    <b v="1"/>
    <s v="IE_Sprint_20_PHX-3"/>
    <s v="Blocked from Development"/>
    <m/>
    <s v="Group 05"/>
    <s v="NONE"/>
    <s v="NONE"/>
    <b v="1"/>
    <m/>
    <m/>
    <s v="PAS10"/>
    <s v="PAS10"/>
    <s v="PAS10"/>
    <d v="2016-08-08T12:00:00"/>
    <m/>
    <s v="Unplanned"/>
    <s v="Unplanned"/>
    <s v="Sprint 20"/>
  </r>
  <r>
    <s v="PAS10"/>
    <n v="651722"/>
    <s v="S20 Kickoff"/>
    <s v="Base Scope"/>
    <s v="Story - Delta"/>
    <x v="3"/>
    <s v="070-201CL-10"/>
    <x v="7"/>
    <n v="2"/>
    <n v="2"/>
    <s v="070-201CL-10 Bind Info Page - Field Validation - Vehicle and Driver Reports Information"/>
    <s v="WI0304 IT15"/>
    <s v="Auto"/>
    <s v="Program"/>
    <s v="Ready for IT Team Review"/>
    <n v="34000"/>
    <s v="WI0304 IT15"/>
    <s v="620426, 620428"/>
    <m/>
    <s v="NONE"/>
    <s v="CL"/>
    <s v="CL"/>
    <b v="1"/>
    <s v="IE_Sprint_20_PHX-1"/>
    <s v="Blocked from Development"/>
    <m/>
    <s v="Group 05"/>
    <s v="NONE"/>
    <s v="NONE"/>
    <b v="1"/>
    <s v="arif"/>
    <m/>
    <s v="PAS10"/>
    <s v="PAS10"/>
    <s v="PAS10"/>
    <d v="2016-08-08T12:00:00"/>
    <m/>
    <s v="Unplanned"/>
    <m/>
    <s v="Sprint 20"/>
  </r>
  <r>
    <s v="PAS10"/>
    <n v="651799"/>
    <s v="S20 Kickoff"/>
    <s v="Base Scope"/>
    <s v="Story - Common Library"/>
    <x v="3"/>
    <s v="170-142CL-07"/>
    <x v="0"/>
    <n v="4"/>
    <n v="2"/>
    <s v=" 651801 170-142CL-07 Underwriting rules and tasks - split  V7.0"/>
    <m/>
    <s v="Auto"/>
    <s v="Program"/>
    <s v="Ready for IT Team Review"/>
    <n v="34000"/>
    <m/>
    <s v="620436, 620437"/>
    <m/>
    <s v="NONE"/>
    <s v="CL"/>
    <s v="CL"/>
    <b v="1"/>
    <s v="IE_Sprint_20_PHX-3"/>
    <m/>
    <m/>
    <s v="Group 05"/>
    <s v="NONE"/>
    <s v="NONE"/>
    <b v="1"/>
    <m/>
    <m/>
    <m/>
    <s v="PAS10"/>
    <s v="PAS10"/>
    <d v="2016-08-08T12:00:00"/>
    <m/>
    <s v="PAS10"/>
    <m/>
    <s v="Sprint 20"/>
  </r>
  <r>
    <s v="PAS10"/>
    <n v="651733"/>
    <s v="S20 Kickoff"/>
    <s v="Base Scope"/>
    <s v="Story - Delta"/>
    <x v="3"/>
    <s v="030-006PA-03"/>
    <x v="3"/>
    <n v="3"/>
    <n v="2"/>
    <s v="030-006PA-03 - Driver Page - Field Validation - Incident Information"/>
    <s v="WI0304 IT16"/>
    <s v="Auto"/>
    <s v="Program"/>
    <s v="Ready for IT Team Review"/>
    <n v="34000"/>
    <s v="WI0304 IT16"/>
    <s v="620436, 620437, 620426"/>
    <m/>
    <s v="NONE"/>
    <s v="PA"/>
    <s v="PA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35"/>
    <s v="S20 Kickoff"/>
    <s v="Base Scope"/>
    <s v="Story - Delta"/>
    <x v="3"/>
    <s v="030-006VA-02"/>
    <x v="3"/>
    <n v="3"/>
    <n v="2"/>
    <s v="030-006VA-02 - Driver Page - Field Validation - Incident Information"/>
    <s v="WI0304 IT16"/>
    <s v="Auto"/>
    <s v="Program"/>
    <s v="Ready for IT Team Review"/>
    <n v="34000"/>
    <s v="WI0304 IT16"/>
    <s v="620436, 620437, 620426"/>
    <m/>
    <s v="NONE"/>
    <s v="VA"/>
    <s v="VA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39"/>
    <s v="S20 Kickoff"/>
    <s v="Base Scope"/>
    <s v="Story - Delta"/>
    <x v="3"/>
    <s v="030-006NY-02"/>
    <x v="3"/>
    <n v="3"/>
    <n v="2"/>
    <s v="030-006NY-02 - Driver Page - Field Validation - Incident Information"/>
    <s v="WI0304 IT16"/>
    <s v="Auto"/>
    <s v="Program"/>
    <s v="Ready for IT Team Review"/>
    <n v="34000"/>
    <s v="WI0304 IT16"/>
    <s v="620436, 620437, 620426"/>
    <m/>
    <s v="NONE"/>
    <s v="NY"/>
    <s v="NY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31"/>
    <s v="S20 Kickoff"/>
    <s v="Base Scope"/>
    <s v="Story - Common Library"/>
    <x v="3"/>
    <s v="040-143CL-07"/>
    <x v="3"/>
    <n v="3"/>
    <n v="2"/>
    <s v="040-143CL-07 Reports Page - Business Rules - MVR/Internal/External reports section"/>
    <m/>
    <s v="Auto"/>
    <s v="Program"/>
    <s v="Ready for IT Team Review"/>
    <n v="34000"/>
    <m/>
    <s v="620436, 620437, 620434, 620427, 620428"/>
    <m/>
    <s v="NONE"/>
    <s v="NONE"/>
    <s v="CL"/>
    <b v="1"/>
    <s v="IE_Sprint_20_PHX-2"/>
    <m/>
    <m/>
    <s v="Group 04"/>
    <s v="NONE"/>
    <s v="NONE"/>
    <b v="1"/>
    <s v="tdt"/>
    <m/>
    <m/>
    <s v="PAS10"/>
    <s v="PAS10"/>
    <d v="2016-08-08T12:00:00"/>
    <m/>
    <s v="PAS10"/>
    <m/>
    <s v="Sprint 20"/>
  </r>
  <r>
    <s v="PAS10"/>
    <n v="649937"/>
    <s v="S20 Kickoff"/>
    <s v="Base Scope"/>
    <s v="Story - Delta"/>
    <x v="3"/>
    <s v="C-AM-MNGPRV-CL"/>
    <x v="2"/>
    <n v="1"/>
    <n v="3.5"/>
    <s v="C-AM-MNGPRV-CL 25735 Manage Privilege"/>
    <m/>
    <s v="Auto"/>
    <s v="Program"/>
    <s v="Ready for IT Team Review"/>
    <n v="34000"/>
    <m/>
    <s v="620427, 620428, 620429, 620432, 620434, 620435"/>
    <m/>
    <s v="NONE"/>
    <s v="NONE"/>
    <s v="CL"/>
    <b v="1"/>
    <s v="IE_Sprint_20_PHX-2"/>
    <m/>
    <m/>
    <s v="Group 03"/>
    <s v="NONE"/>
    <s v="NONE"/>
    <b v="1"/>
    <s v="cr05"/>
    <n v="25735"/>
    <m/>
    <s v="PAS10"/>
    <s v="PAS10"/>
    <d v="2016-08-08T12:00:00"/>
    <s v="Unplanned"/>
    <s v="PAS10"/>
    <m/>
    <s v="Sprint 20"/>
  </r>
  <r>
    <s v="PAS10"/>
    <n v="649936"/>
    <s v="S20 Kickoff"/>
    <s v="Base Scope"/>
    <s v="Story - Delta"/>
    <x v="3"/>
    <s v="040-502CCL"/>
    <x v="4"/>
    <n v="4"/>
    <n v="3.5"/>
    <s v="040-502CCL MVR Bypass Cache Order"/>
    <m/>
    <s v="Auto"/>
    <s v="Program"/>
    <s v="Ready for IT Team Review"/>
    <n v="34000"/>
    <m/>
    <n v="620432"/>
    <m/>
    <s v="NONE"/>
    <s v="CCL"/>
    <s v="CCL"/>
    <b v="1"/>
    <s v="IE_Sprint_20_PHX-2"/>
    <m/>
    <m/>
    <s v="Group 06"/>
    <s v="NONE"/>
    <s v="NONE"/>
    <b v="1"/>
    <m/>
    <m/>
    <m/>
    <s v="PAS10"/>
    <s v="PAS10"/>
    <d v="2016-08-08T12:00:00"/>
    <m/>
    <s v="PAS10"/>
    <s v="Unplanned"/>
    <s v="Sprint 20"/>
  </r>
  <r>
    <s v="PAS10"/>
    <n v="651776"/>
    <s v="S20 Kickoff"/>
    <s v="Base Scope"/>
    <s v="Story - Delta"/>
    <x v="3"/>
    <s v="A-REN-AUTOREN-CA-03"/>
    <x v="2"/>
    <n v="2"/>
    <n v="2"/>
    <s v="A-REN-AUTOREN-CA-03 27295: Manage Automated Renewal- R-81 to R-35"/>
    <m/>
    <s v="Auto"/>
    <s v="Program"/>
    <s v="Ready for IT Team Review"/>
    <n v="34000"/>
    <m/>
    <s v="620430, 620435"/>
    <m/>
    <s v="NONE"/>
    <s v="CA"/>
    <s v="CA"/>
    <b v="1"/>
    <s v="IE_Sprint_20_PHX-3"/>
    <m/>
    <m/>
    <s v="Group 02"/>
    <s v="NONE"/>
    <s v="NONE"/>
    <b v="1"/>
    <s v="arif"/>
    <n v="27295"/>
    <m/>
    <s v="PAS10"/>
    <s v="PAS10"/>
    <d v="2016-08-08T12:00:00"/>
    <m/>
    <s v="PAS10"/>
    <s v="Unplanned"/>
    <s v="Sprint 20"/>
  </r>
  <r>
    <s v="PAS10"/>
    <n v="651798"/>
    <s v="S20 Kickoff"/>
    <s v="Base Scope"/>
    <s v="Story - Common Library"/>
    <x v="3"/>
    <s v="180-040CL-04"/>
    <x v="0"/>
    <n v="0.5"/>
    <n v="2"/>
    <s v="180-040CL-04 Endorsement UW rules - Driver V4.0"/>
    <m/>
    <s v="Auto"/>
    <s v="Program"/>
    <s v="Ready for IT Team Review"/>
    <n v="34000"/>
    <m/>
    <n v="620436620437"/>
    <m/>
    <s v="NONE"/>
    <s v="CL"/>
    <s v="CL"/>
    <b v="1"/>
    <s v="IE_Sprint_20_PHX-3"/>
    <m/>
    <m/>
    <s v="Group 03"/>
    <s v="NONE"/>
    <s v="NONE"/>
    <b v="1"/>
    <m/>
    <m/>
    <m/>
    <s v="PAS10"/>
    <s v="PAS10"/>
    <d v="2016-08-08T12:00:00"/>
    <m/>
    <s v="PAS10"/>
    <m/>
    <s v="Sprint 20"/>
  </r>
  <r>
    <s v="PAS10"/>
    <n v="651778"/>
    <s v="S20 Kickoff"/>
    <s v="Base Scope"/>
    <s v="Story - Delta"/>
    <x v="3"/>
    <s v="A-INT-LOSHIS-CA-03"/>
    <x v="3"/>
    <n v="8"/>
    <n v="2"/>
    <s v="A-INT-LOSHIS-CA-03 27297: US CA Order Report- Order Loss History Report v3"/>
    <m/>
    <s v="Auto"/>
    <s v="Program"/>
    <s v="Ready for IT Team Review"/>
    <n v="34000"/>
    <m/>
    <s v="620428, 620434, 620427"/>
    <m/>
    <s v="NONE"/>
    <s v="CA"/>
    <s v="CA"/>
    <b v="1"/>
    <s v="IE_Sprint_20_PHX-2"/>
    <m/>
    <m/>
    <s v="Group 04"/>
    <s v="NONE"/>
    <s v="NONE"/>
    <b v="1"/>
    <s v="tdt"/>
    <n v="27297"/>
    <m/>
    <s v="PAS10"/>
    <s v="PAS10"/>
    <d v="2016-08-08T12:00:00"/>
    <m/>
    <s v="PAS10"/>
    <s v="Unplanned"/>
    <s v="Sprint 20"/>
  </r>
  <r>
    <s v="PAS10"/>
    <n v="649934"/>
    <s v="S20 Kickoff"/>
    <s v="Base Scope"/>
    <s v="Story - Common Library"/>
    <x v="3"/>
    <s v="040-501CCL"/>
    <x v="3"/>
    <n v="15"/>
    <n v="3.5"/>
    <s v="040-501CCL MVR Order Re-order Cache Rule"/>
    <m/>
    <s v="Auto"/>
    <s v="Program"/>
    <s v="Cancelled"/>
    <n v="34000"/>
    <m/>
    <n v="620432"/>
    <m/>
    <s v="NONE"/>
    <s v="CCL"/>
    <s v="CCL"/>
    <b v="1"/>
    <s v="IE_Sprint_20_PHX-3"/>
    <m/>
    <m/>
    <s v="NONE"/>
    <s v="NONE"/>
    <s v="NONE"/>
    <b v="1"/>
    <m/>
    <m/>
    <m/>
    <s v="PAS10"/>
    <s v="PAS10"/>
    <d v="2016-08-08T12:00:00"/>
    <s v="Unplanned"/>
    <s v="PAS10"/>
    <s v="Unplanned"/>
    <s v="Sprint 20"/>
  </r>
  <r>
    <s v="PAS10"/>
    <n v="650312"/>
    <s v="S20 Kickoff"/>
    <s v="Base Scope"/>
    <s v="Story - Delta"/>
    <x v="3"/>
    <s v="A-REP-INTCLMS-CA"/>
    <x v="2"/>
    <n v="10"/>
    <n v="2"/>
    <s v="A-REP-INTCLMS-CA Internal Claims"/>
    <m/>
    <s v="Auto"/>
    <s v="Program"/>
    <s v="Ready for IT Team Review"/>
    <n v="34000"/>
    <m/>
    <n v="620434"/>
    <m/>
    <s v="NONE"/>
    <s v="CA"/>
    <s v="CA"/>
    <b v="1"/>
    <s v="IE_Sprint_20_PHX-2"/>
    <m/>
    <m/>
    <s v="Group 03"/>
    <s v="NONE"/>
    <s v="NONE"/>
    <b v="1"/>
    <m/>
    <n v="27303"/>
    <m/>
    <s v="PAS10"/>
    <s v="PAS10"/>
    <d v="2016-08-08T12:00:00"/>
    <s v="Unplanned"/>
    <s v="PAS10"/>
    <s v="Unplanned"/>
    <s v="Sprint 20"/>
  </r>
  <r>
    <s v="PAS10"/>
    <n v="650315"/>
    <s v="S20 Kickoff"/>
    <s v="Base Scope"/>
    <s v="Story - Delta"/>
    <x v="3"/>
    <s v="AU-RAT-INCDNT-CA-02"/>
    <x v="3"/>
    <n v="4"/>
    <n v="2"/>
    <s v="27397 AU-RAT-INCDNT-CA-02 US CA Charge only single highest point incident"/>
    <s v="WI0304 IT16"/>
    <s v="Auto"/>
    <s v="Program"/>
    <s v="Ready for IT Team Review"/>
    <n v="34000"/>
    <s v="WI0304 IT16"/>
    <n v="620426"/>
    <m/>
    <s v="NONE"/>
    <s v="CA"/>
    <s v="CA"/>
    <b v="1"/>
    <s v="IE_Sprint_20_PHX-1"/>
    <m/>
    <m/>
    <s v="Group 04"/>
    <s v="NONE"/>
    <s v="NONE"/>
    <b v="0"/>
    <m/>
    <n v="27397"/>
    <s v="PAS10"/>
    <s v="PAS10"/>
    <s v="PAS10"/>
    <d v="2016-08-08T12:00:00"/>
    <m/>
    <s v="PAS10"/>
    <m/>
    <s v="Sprint 20"/>
  </r>
  <r>
    <s v="PAS10"/>
    <n v="651785"/>
    <s v="S20 Kickoff"/>
    <s v="Base Scope"/>
    <s v="Story - Common Library"/>
    <x v="3"/>
    <s v="090-130CL-02"/>
    <x v="3"/>
    <n v="3"/>
    <n v="2"/>
    <s v="090-130CL-02 Insurance Incident Waiver-New Business"/>
    <s v="WI0304 IT16"/>
    <s v="Auto"/>
    <s v="Program"/>
    <s v="Ready for IT Team Review"/>
    <n v="34000"/>
    <s v="WI0304 IT16"/>
    <n v="620426"/>
    <m/>
    <s v="NONE"/>
    <s v="CL"/>
    <s v="CL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80"/>
    <s v="S20 Kickoff"/>
    <s v="Base Scope"/>
    <s v="Story - Delta"/>
    <x v="3"/>
    <s v="A-REP-DEFINCDNT-CA-04"/>
    <x v="3"/>
    <n v="6"/>
    <n v="2"/>
    <s v="A-REP-DEFINCDNT-CAC-04 Define Incident v4"/>
    <s v="WI0304 IT16"/>
    <s v="Auto"/>
    <s v="Program"/>
    <s v="Ready for IT Team Review"/>
    <n v="34000"/>
    <s v="WI0304 IT16"/>
    <n v="620429620427"/>
    <m/>
    <s v="NONE"/>
    <s v="NONE"/>
    <s v="CL"/>
    <b v="1"/>
    <s v="IE_Sprint_20_PHX-1"/>
    <m/>
    <m/>
    <s v="Group 04"/>
    <s v="NONE"/>
    <s v="NONE"/>
    <b v="0"/>
    <s v="arif"/>
    <n v="27387"/>
    <s v="PAS10"/>
    <s v="PAS10"/>
    <s v="PAS10"/>
    <d v="2016-08-08T12:00:00"/>
    <m/>
    <s v="PAS10"/>
    <m/>
    <s v="Sprint 20"/>
  </r>
  <r>
    <s v="PAS10"/>
    <n v="651783"/>
    <s v="S20 Kickoff"/>
    <s v="Base Scope"/>
    <s v="Story - Delta"/>
    <x v="3"/>
    <s v="090-134NJ-03"/>
    <x v="3"/>
    <n v="0.5"/>
    <n v="2"/>
    <s v="090-134NJ-03 Speeding/Minor Violation Waiver - Endorsement"/>
    <s v="WI0304 IT16"/>
    <s v="Auto"/>
    <s v="Program"/>
    <s v="Ready for IT Team Review"/>
    <n v="34000"/>
    <s v="WI0304 IT16"/>
    <n v="620426"/>
    <m/>
    <s v="NONE"/>
    <s v="NJ"/>
    <s v="NJ"/>
    <b v="1"/>
    <s v="IE_Sprint_20_PHX-1"/>
    <m/>
    <m/>
    <s v="Group 04"/>
    <s v="NONE"/>
    <s v="NONE"/>
    <b v="0"/>
    <m/>
    <m/>
    <s v="PAS10"/>
    <s v="PAS10"/>
    <s v="PAS10"/>
    <d v="2016-08-08T12:00:00"/>
    <m/>
    <s v="PAS10"/>
    <m/>
    <s v="Sprint 20"/>
  </r>
  <r>
    <s v="PAS10"/>
    <n v="650321"/>
    <s v="S20 Kickoff"/>
    <s v="Base Scope"/>
    <s v="Story - Delta"/>
    <x v="3"/>
    <s v="A-INT-RECREP-CA-02"/>
    <x v="3"/>
    <n v="4"/>
    <n v="2"/>
    <s v="A-INT-RECREP-CA-02 27404: Ability to reconcile reports received from third parties and external interfaces on new business v2"/>
    <s v="WI0304 IT16"/>
    <s v="Auto"/>
    <s v="Program"/>
    <s v="Ready for IT Team Review"/>
    <n v="34000"/>
    <s v="WI0304 IT16"/>
    <s v="620434, 620427, 620429, 620426"/>
    <m/>
    <s v="NONE"/>
    <s v="CA"/>
    <s v="CA"/>
    <b v="1"/>
    <s v="IE_Sprint_20_PHX-3"/>
    <m/>
    <m/>
    <s v="Group 05"/>
    <s v="NONE"/>
    <s v="NONE"/>
    <b v="0"/>
    <s v="tdt"/>
    <n v="27404"/>
    <s v="PAS10"/>
    <s v="PAS10"/>
    <s v="PAS10"/>
    <d v="2016-08-08T12:00:00"/>
    <m/>
    <s v="PAS10"/>
    <m/>
    <s v="Sprint 20"/>
  </r>
  <r>
    <s v="PAS10"/>
    <n v="651761"/>
    <s v="S20 Kickoff"/>
    <s v="Base Scope"/>
    <s v="Story - Common Library"/>
    <x v="3"/>
    <s v="A-DQP-DTELIG-US-CAC-02"/>
    <x v="4"/>
    <n v="10"/>
    <n v="2"/>
    <s v="A-DQP-DTELIG-US-CAC-02 Determine Eligibility V2.0"/>
    <m/>
    <s v="Auto"/>
    <s v="Program"/>
    <s v="Ready for IT Team Review"/>
    <n v="34000"/>
    <m/>
    <s v="620436, 620437"/>
    <m/>
    <s v="NONE"/>
    <s v="CL"/>
    <s v="CA"/>
    <b v="1"/>
    <s v="IE_Sprint_20_PHX-1"/>
    <m/>
    <m/>
    <s v="Group 07"/>
    <s v="NONE"/>
    <s v="NONE"/>
    <b v="1"/>
    <m/>
    <n v="27349"/>
    <m/>
    <s v="PAS10"/>
    <s v="PAS10"/>
    <d v="2016-08-08T12:00:00"/>
    <m/>
    <s v="PAS10"/>
    <m/>
    <s v="Sprint 20"/>
  </r>
  <r>
    <s v="PAS10"/>
    <n v="651801"/>
    <s v="S20 Kickoff"/>
    <s v="Base Scope"/>
    <s v="Story - Common Library"/>
    <x v="3"/>
    <s v="170-062CL-05"/>
    <x v="0"/>
    <n v="1.5"/>
    <n v="2"/>
    <s v="170-062CL-05 Underwriting rules - Rewrite"/>
    <m/>
    <s v="Auto"/>
    <s v="Program"/>
    <s v="Ready for IT Team Review"/>
    <n v="34000"/>
    <m/>
    <n v="620436620437"/>
    <m/>
    <s v="NONE"/>
    <s v="CL"/>
    <s v="CL"/>
    <b v="1"/>
    <s v="IE_Sprint_20_PHX-3"/>
    <m/>
    <m/>
    <s v="Group 05"/>
    <s v="NONE"/>
    <s v="NONE"/>
    <b v="1"/>
    <m/>
    <m/>
    <m/>
    <s v="PAS10"/>
    <s v="PAS10"/>
    <d v="2016-08-08T12:00:00"/>
    <m/>
    <s v="PAS10"/>
    <m/>
    <s v="Sprint 20"/>
  </r>
  <r>
    <s v="PAS10"/>
    <n v="651774"/>
    <s v="S20 Kickoff"/>
    <s v="Base Scope"/>
    <s v="Story - Common Library"/>
    <x v="3"/>
    <s v="040-008CL-02"/>
    <x v="2"/>
    <n v="0.5"/>
    <n v="2"/>
    <s v="040-008CL-02 Reports Page - Field Validation - fields associated with the Incidents table"/>
    <m/>
    <s v="Auto"/>
    <s v="Program"/>
    <s v="Ready for IT Team Review"/>
    <n v="34000"/>
    <m/>
    <n v="620429"/>
    <m/>
    <s v="NONE"/>
    <s v="CL"/>
    <s v="CL"/>
    <b v="1"/>
    <s v="IE_Sprint_20_PHX-1"/>
    <m/>
    <m/>
    <s v="Group 01"/>
    <s v="NONE"/>
    <s v="NONE"/>
    <b v="1"/>
    <m/>
    <m/>
    <m/>
    <s v="PAS10"/>
    <s v="PAS10"/>
    <d v="2016-08-08T12:00:00"/>
    <m/>
    <s v="PAS10"/>
    <m/>
    <s v="Sprint 20"/>
  </r>
  <r>
    <s v="PAS10"/>
    <n v="651775"/>
    <s v="S20 Kickoff"/>
    <s v="Base Scope"/>
    <s v="Story - Delta"/>
    <x v="3"/>
    <s v="A-REP-DEFINCDNT-CA"/>
    <x v="3"/>
    <n v="24"/>
    <n v="2"/>
    <s v="A-REP-DEFINCDNT-CA Define Incident v3"/>
    <s v="WI0304 IT16"/>
    <s v="Auto"/>
    <s v="Program"/>
    <s v="TA Updates Required"/>
    <n v="34000"/>
    <s v="WI0304 IT16"/>
    <s v="620426, 620429, 620434, 620427"/>
    <m/>
    <s v="NONE"/>
    <s v="NONE"/>
    <s v="CA"/>
    <b v="1"/>
    <s v="IE_Sprint_20_PHX-1"/>
    <m/>
    <m/>
    <s v="Group 04"/>
    <s v="NONE"/>
    <s v="NONE"/>
    <b v="0"/>
    <s v="tdt"/>
    <n v="27369"/>
    <s v="PAS10"/>
    <s v="PAS10"/>
    <s v="PAS10"/>
    <d v="2016-08-08T12:00:00"/>
    <m/>
    <s v="PAS10"/>
    <m/>
    <s v="Sprint 20"/>
  </r>
  <r>
    <s v="PAS10"/>
    <n v="651772"/>
    <s v="S20 Kickoff"/>
    <s v="Base Scope"/>
    <s v="Story - Delta"/>
    <x v="3"/>
    <s v="A-BND-VALREQDTA-CA-04"/>
    <x v="2"/>
    <n v="0.5"/>
    <n v="2"/>
    <s v="A-BND-VALREQDTA-CA-04 27293  Bind Policy- Validate Required Data v4.0"/>
    <m/>
    <s v="Auto"/>
    <s v="Program"/>
    <s v="Ready for IT Team Review"/>
    <n v="34000"/>
    <m/>
    <s v="620428, 620432"/>
    <m/>
    <s v="NONE"/>
    <s v="CA"/>
    <s v="CA"/>
    <b v="1"/>
    <s v="IE_Sprint_20_PHX-3"/>
    <m/>
    <m/>
    <s v="Group 02"/>
    <s v="NONE"/>
    <s v="NONE"/>
    <b v="1"/>
    <s v="mb"/>
    <n v="27293"/>
    <m/>
    <s v="PAS10"/>
    <s v="PAS10"/>
    <d v="2016-08-08T12:00:00"/>
    <m/>
    <s v="PAS10"/>
    <s v="Unplanned"/>
    <s v="Sprint 20"/>
  </r>
  <r>
    <s v="PAS10"/>
    <n v="651766"/>
    <s v="S20 Kickoff"/>
    <s v="Base Scope"/>
    <s v="Story - Delta"/>
    <x v="3"/>
    <s v="A-REN-AUTOREN-CAC-02"/>
    <x v="2"/>
    <n v="0"/>
    <n v="2"/>
    <s v="A-REN-AUTOREN-CAC-02 27327: Manage Automated Renewal- R-81 to R-35"/>
    <m/>
    <s v="Auto"/>
    <s v="Program"/>
    <s v="Ready for IT Team Review"/>
    <n v="34000"/>
    <m/>
    <n v="620430"/>
    <m/>
    <s v="NONE"/>
    <s v="CA"/>
    <s v="CA"/>
    <b v="1"/>
    <s v="IE_Sprint_20_PHX-3"/>
    <m/>
    <m/>
    <s v="Group 02"/>
    <s v="NONE"/>
    <s v="NONE"/>
    <b v="1"/>
    <m/>
    <n v="27327"/>
    <m/>
    <s v="PAS10"/>
    <s v="PAS10"/>
    <d v="2016-08-08T12:00:00"/>
    <m/>
    <s v="PAS10"/>
    <m/>
    <s v="Sprint 20"/>
  </r>
  <r>
    <s v="PAS10"/>
    <n v="650322"/>
    <s v="S20 Kickoff"/>
    <s v="Base Scope"/>
    <s v="Story - Delta"/>
    <x v="3"/>
    <s v="A-INT-RECREPDA-CA-02"/>
    <x v="2"/>
    <n v="4"/>
    <n v="2"/>
    <s v="A-INT-RECREPDA-CA 27413: Ability to reconcile reports received from third parties and external interfaces on driver addition v2"/>
    <m/>
    <s v="Auto"/>
    <s v="Program"/>
    <s v="Ready for IT Team Review"/>
    <n v="34000"/>
    <m/>
    <n v="620434"/>
    <m/>
    <s v="NONE"/>
    <s v="NONE"/>
    <s v="CA"/>
    <b v="1"/>
    <s v="IE_Sprint_20_PHX-2"/>
    <m/>
    <m/>
    <s v="Group 05"/>
    <s v="NONE"/>
    <s v="NONE"/>
    <b v="1"/>
    <s v="tdt"/>
    <n v="27413"/>
    <m/>
    <s v="PAS10"/>
    <s v="PAS10"/>
    <d v="2016-08-08T12:00:00"/>
    <m/>
    <s v="PAS10"/>
    <m/>
    <s v="Sprint 20"/>
  </r>
  <r>
    <s v="PAS10"/>
    <n v="651789"/>
    <s v="S20 Kickoff"/>
    <s v="Base Scope"/>
    <s v="Story - Common Library"/>
    <x v="3"/>
    <s v="090-362CL-03"/>
    <x v="3"/>
    <n v="2.5"/>
    <n v="2"/>
    <s v="090-362CL-03 Accident Surcharge Waiver - Renewals"/>
    <s v="WI0304 IT16"/>
    <s v="Auto"/>
    <s v="Program"/>
    <s v="Ready for IT Team Review"/>
    <n v="34000"/>
    <s v="WI0304 IT16"/>
    <n v="620426"/>
    <m/>
    <s v="NONE"/>
    <s v="NONE"/>
    <s v="CL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0316"/>
    <s v="S20 Kickoff"/>
    <s v="Base Scope"/>
    <s v="Story - Delta"/>
    <x v="3"/>
    <s v="CFR900-006CCL-01"/>
    <x v="4"/>
    <n v="6"/>
    <n v="3.5"/>
    <s v="CFR900-006CCL-01 - Not included in rating reason &quot;Other&quot; Grandfathering"/>
    <m/>
    <s v="Auto"/>
    <s v="Program"/>
    <s v="Ready for IT Team Review"/>
    <n v="34000"/>
    <m/>
    <n v="620426"/>
    <m/>
    <s v="NONE"/>
    <s v="CCL"/>
    <s v="CCL"/>
    <b v="1"/>
    <s v="IE_Sprint_20_PHX-1"/>
    <m/>
    <m/>
    <s v="Group 04"/>
    <s v="NONE"/>
    <s v="NONE"/>
    <b v="1"/>
    <m/>
    <m/>
    <m/>
    <s v="PAS10"/>
    <s v="PAS10"/>
    <d v="2016-08-08T12:00:00"/>
    <m/>
    <s v="PAS10"/>
    <m/>
    <s v="Sprint 20"/>
  </r>
  <r>
    <s v="PAS10"/>
    <n v="651790"/>
    <s v="S20 Kickoff"/>
    <s v="Base Scope"/>
    <s v="Story - Delta"/>
    <x v="3"/>
    <s v="A-INT-RECREP-CA-02"/>
    <x v="3"/>
    <n v="4"/>
    <n v="2"/>
    <s v="A-INT-RECREP-CA-02 27419: Ability to reconcile reports received from third parties and external interfaces on renewal"/>
    <s v="WI0304 IT16"/>
    <s v="Auto"/>
    <s v="Program"/>
    <s v="Ready for IT Team Review"/>
    <n v="34000"/>
    <s v="WI0304 IT16"/>
    <s v="620426,620427, 620429"/>
    <m/>
    <s v="NONE"/>
    <s v="CA"/>
    <s v="CA"/>
    <b v="1"/>
    <s v="IE_Sprint_20_PHX-3"/>
    <m/>
    <m/>
    <s v="Group 05"/>
    <s v="NONE"/>
    <s v="NONE"/>
    <b v="0"/>
    <m/>
    <n v="27419"/>
    <s v="PAS10"/>
    <s v="PAS10"/>
    <s v="PAS10"/>
    <d v="2016-08-08T12:00:00"/>
    <m/>
    <s v="PAS10"/>
    <m/>
    <s v="Sprint 20"/>
  </r>
  <r>
    <s v="PAS10"/>
    <n v="651793"/>
    <s v="S20 Kickoff"/>
    <s v="Base Scope"/>
    <s v="Story - Delta"/>
    <x v="3"/>
    <s v="999-006CCL-01"/>
    <x v="4"/>
    <n v="6"/>
    <n v="3.5"/>
    <s v="999-006CCL-01 Backward Compatibility for Not Included in Rating Reason equal to Other"/>
    <m/>
    <s v="Auto"/>
    <s v="Program"/>
    <s v="Ready for IT Team Review"/>
    <n v="34000"/>
    <m/>
    <n v="620426"/>
    <m/>
    <s v="NONE"/>
    <s v="CCL"/>
    <s v="CCL"/>
    <b v="1"/>
    <s v="IE_Sprint_20_PHX-1"/>
    <m/>
    <m/>
    <s v="Group 05"/>
    <s v="NONE"/>
    <s v="NONE"/>
    <b v="1"/>
    <m/>
    <m/>
    <m/>
    <s v="PAS10"/>
    <s v="PAS10"/>
    <d v="2016-08-08T12:00:00"/>
    <m/>
    <s v="PAS10"/>
    <m/>
    <s v="Sprint 20"/>
  </r>
  <r>
    <s v="PAS10"/>
    <n v="651794"/>
    <s v="S20 Kickoff"/>
    <s v="Base Scope"/>
    <s v="Story - Common Library"/>
    <x v="3"/>
    <s v="170-080CL-09"/>
    <x v="0"/>
    <n v="1"/>
    <n v="2"/>
    <s v="170-080CL-09 Spin process - Using existing elements v9"/>
    <m/>
    <s v="Auto"/>
    <s v="Program"/>
    <s v="Ready for IT Team Review"/>
    <n v="34000"/>
    <m/>
    <n v="620431"/>
    <m/>
    <s v="NONE"/>
    <s v="CL"/>
    <s v="CL"/>
    <b v="1"/>
    <s v="IE_Sprint_20_PHX-3"/>
    <m/>
    <m/>
    <s v="Group 03"/>
    <s v="NONE"/>
    <s v="NONE"/>
    <b v="1"/>
    <m/>
    <m/>
    <m/>
    <s v="PAS10"/>
    <s v="PAS10"/>
    <d v="2016-08-08T12:00:00"/>
    <m/>
    <s v="PAS10"/>
    <m/>
    <s v="Sprint 20"/>
  </r>
  <r>
    <s v="PAS10"/>
    <n v="651795"/>
    <s v="S20 Kickoff"/>
    <s v="Base Scope"/>
    <s v="Story - Common Library"/>
    <x v="3"/>
    <s v="A-RWR-SPLIT-CL-07"/>
    <x v="0"/>
    <n v="1.5"/>
    <n v="2"/>
    <s v="A-RWR-SPLIT-CL-07 170-140-Split Policy v7"/>
    <m/>
    <s v="Auto"/>
    <s v="Program"/>
    <s v="In BA Review"/>
    <n v="34000"/>
    <m/>
    <n v="620431"/>
    <m/>
    <s v="NONE"/>
    <s v="CL"/>
    <s v="CL"/>
    <b v="1"/>
    <s v="IE_Sprint_20_PHX-3"/>
    <m/>
    <m/>
    <s v="Group 03"/>
    <s v="NONE"/>
    <s v="NONE"/>
    <b v="1"/>
    <m/>
    <s v="170-140"/>
    <m/>
    <s v="PAS10"/>
    <s v="PAS10"/>
    <d v="2016-08-08T12:00:00"/>
    <m/>
    <s v="PAS10"/>
    <m/>
    <s v="Sprint 20"/>
  </r>
  <r>
    <s v="PAS10"/>
    <n v="651803"/>
    <s v="S20 Kickoff"/>
    <s v="Base Scope"/>
    <s v="Story - Common Library"/>
    <x v="3"/>
    <s v="580-024CL-05"/>
    <x v="4"/>
    <n v="1.5"/>
    <n v="2"/>
    <s v="580-024CL-05 Error Page - Override Rules - Connector - Driver Related Page V5.0"/>
    <m/>
    <s v="Auto"/>
    <s v="Program"/>
    <s v="Ready for IT Team Review"/>
    <n v="34000"/>
    <m/>
    <s v="620436, 620437"/>
    <m/>
    <s v="NONE"/>
    <s v="CL"/>
    <s v="CL"/>
    <b v="1"/>
    <s v="IE_Sprint_20_PHX-1"/>
    <m/>
    <m/>
    <s v="Group 05"/>
    <s v="NONE"/>
    <s v="NONE"/>
    <b v="1"/>
    <m/>
    <m/>
    <m/>
    <s v="PAS10"/>
    <s v="PAS10"/>
    <d v="2016-08-08T12:00:00"/>
    <m/>
    <s v="PAS10"/>
    <m/>
    <s v="Sprint 20"/>
  </r>
  <r>
    <s v="PAS10"/>
    <n v="651802"/>
    <s v="S20 Kickoff"/>
    <s v="Base Scope"/>
    <s v="Story - Common Library"/>
    <x v="3"/>
    <s v="130-160CL-02"/>
    <x v="4"/>
    <n v="1.5"/>
    <n v="2"/>
    <s v="130-160CL-02 Ability to run related non-offer rules"/>
    <m/>
    <s v="Auto"/>
    <s v="Program"/>
    <s v="Ready for IT Team Review"/>
    <n v="34000"/>
    <m/>
    <n v="620436620437"/>
    <m/>
    <s v="NONE"/>
    <s v="CL"/>
    <s v="CL"/>
    <b v="1"/>
    <s v="IE_Sprint_20_PHX-3"/>
    <m/>
    <m/>
    <s v="Group 03"/>
    <s v="NONE"/>
    <s v="NONE"/>
    <b v="1"/>
    <m/>
    <m/>
    <m/>
    <s v="PAS10"/>
    <s v="PAS10"/>
    <d v="2016-08-08T12:00:00"/>
    <m/>
    <s v="PAS10"/>
    <m/>
    <s v="Sprint 20"/>
  </r>
  <r>
    <s v="PAS10"/>
    <n v="650311"/>
    <s v="S20 Kickoff"/>
    <s v="Base Scope"/>
    <s v="Story - Common Library"/>
    <x v="3"/>
    <s v="020-240CL-16"/>
    <x v="2"/>
    <n v="1.5"/>
    <n v="2"/>
    <s v="020-240CL-16 Online help functionality"/>
    <m/>
    <s v="Auto"/>
    <s v="Program"/>
    <s v="Ready for IT Team Review"/>
    <n v="34000"/>
    <m/>
    <n v="620434"/>
    <m/>
    <s v="NONE"/>
    <s v="CL"/>
    <s v="CL"/>
    <b v="1"/>
    <s v="IE_Sprint_20_PHX-2"/>
    <m/>
    <m/>
    <s v="Group 03"/>
    <s v="NONE"/>
    <s v="NONE"/>
    <b v="1"/>
    <m/>
    <m/>
    <m/>
    <s v="PAS10"/>
    <s v="PAS10"/>
    <d v="2016-08-08T12:00:00"/>
    <s v="Unplanned"/>
    <s v="PAS10"/>
    <s v="Unplanned"/>
    <s v="Sprint 20"/>
  </r>
  <r>
    <s v="PAS10"/>
    <n v="651782"/>
    <s v="S20 Kickoff"/>
    <s v="Base Scope"/>
    <s v="Story - Delta"/>
    <x v="3"/>
    <s v="090-133NJ-03"/>
    <x v="3"/>
    <n v="1.5"/>
    <n v="2"/>
    <s v="090-133NJ-03 Speeding/Minor Violation Waiver - New Business"/>
    <s v="WI0304 IT16"/>
    <s v="Auto"/>
    <s v="Program"/>
    <s v="Ready for IT Team Review"/>
    <n v="34000"/>
    <s v="WI0304 IT16"/>
    <n v="620426"/>
    <m/>
    <s v="NONE"/>
    <s v="NJ"/>
    <s v="NJ"/>
    <b v="1"/>
    <s v="IE_Sprint_20_PHX-1"/>
    <m/>
    <m/>
    <s v="Group 04"/>
    <s v="NONE"/>
    <s v="NONE"/>
    <b v="0"/>
    <m/>
    <m/>
    <s v="PAS10"/>
    <s v="PAS10"/>
    <s v="PAS10"/>
    <d v="2016-08-08T12:00:00"/>
    <m/>
    <s v="PAS10"/>
    <m/>
    <s v="Sprint 20"/>
  </r>
  <r>
    <s v="PAS10"/>
    <n v="651781"/>
    <s v="S20 Kickoff"/>
    <s v="Base Scope"/>
    <s v="Story - Delta"/>
    <x v="3"/>
    <s v="030-144CO-04"/>
    <x v="3"/>
    <n v="2"/>
    <n v="2"/>
    <s v="030-144CO-04 - Driver Page - Business Rules - Violation/Claims section"/>
    <s v="WI0304 IT16"/>
    <s v="Auto"/>
    <s v="Program"/>
    <s v="Ready for IT Team Review"/>
    <n v="34000"/>
    <s v="WI0304 IT16"/>
    <n v="620426"/>
    <m/>
    <s v="NONE"/>
    <s v="CO"/>
    <s v="CO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86"/>
    <s v="S20 Kickoff"/>
    <s v="Base Scope"/>
    <s v="Story - Common Library"/>
    <x v="3"/>
    <s v="090-132CL-02"/>
    <x v="3"/>
    <n v="1"/>
    <n v="2"/>
    <s v="090-132CL-02 Insurance Incident Waiver-Renewals"/>
    <s v="WI0304 IT16"/>
    <s v="Auto"/>
    <s v="Program"/>
    <s v="Ready for IT Team Review"/>
    <n v="34000"/>
    <s v="WI0304 IT16"/>
    <n v="620426"/>
    <m/>
    <s v="NONE"/>
    <s v="CL"/>
    <s v="CL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84"/>
    <s v="S20 Kickoff"/>
    <s v="Base Scope"/>
    <s v="Story - Delta"/>
    <x v="3"/>
    <s v="090-135NJ-03"/>
    <x v="3"/>
    <n v="0.5"/>
    <n v="2"/>
    <s v="090-135NJ-03 Speeding/Minor Violation Waiver - Renewal"/>
    <s v="WI0304 IT16"/>
    <s v="Auto"/>
    <s v="Program"/>
    <s v="Ready for IT Team Review"/>
    <n v="34000"/>
    <s v="WI0304 IT16"/>
    <n v="620426"/>
    <m/>
    <s v="NONE"/>
    <s v="NJ"/>
    <s v="NJ"/>
    <b v="1"/>
    <s v="IE_Sprint_20_PHX-1"/>
    <m/>
    <m/>
    <s v="Group 04"/>
    <s v="NONE"/>
    <s v="NONE"/>
    <b v="0"/>
    <m/>
    <m/>
    <s v="PAS10"/>
    <s v="PAS10"/>
    <s v="PAS10"/>
    <d v="2016-08-08T12:00:00"/>
    <m/>
    <s v="PAS10"/>
    <m/>
    <s v="Sprint 20"/>
  </r>
  <r>
    <s v="PAS10"/>
    <n v="651788"/>
    <s v="S20 Kickoff"/>
    <s v="Base Scope"/>
    <s v="Story - Delta"/>
    <x v="3"/>
    <s v="030-144VA-04"/>
    <x v="3"/>
    <n v="2"/>
    <n v="2"/>
    <s v="030-144VA-04 Driver Page - Business Rules - Violation/Claims section"/>
    <s v="WI0304 IT16"/>
    <s v="Auto"/>
    <s v="Program"/>
    <s v="Ready for IT Team Review"/>
    <n v="34000"/>
    <s v="WI0304 IT16"/>
    <n v="620426"/>
    <m/>
    <s v="NONE"/>
    <s v="VA"/>
    <s v="VA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87"/>
    <s v="S20 Kickoff"/>
    <s v="Base Scope"/>
    <s v="Story - Common Library"/>
    <x v="3"/>
    <s v="090-360CL-03"/>
    <x v="3"/>
    <n v="3"/>
    <n v="2"/>
    <s v="090-360CL-03 Accident Surcharge Waiver - New Business"/>
    <s v="WI0304 IT16"/>
    <s v="Auto"/>
    <s v="Program"/>
    <s v="Ready for IT Team Review"/>
    <n v="34000"/>
    <s v="WI0304 IT16"/>
    <n v="620426"/>
    <m/>
    <s v="NONE"/>
    <s v="CL"/>
    <s v="CL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800"/>
    <s v="S20 Kickoff"/>
    <s v="Base Scope"/>
    <s v="Story - Common Library"/>
    <x v="3"/>
    <s v="170-082CL-8"/>
    <x v="0"/>
    <n v="2.5"/>
    <n v="2"/>
    <s v="170-082CL-08 Underwriting rules and tasks - spin V8.0"/>
    <m/>
    <s v="Auto"/>
    <s v="Program"/>
    <s v="Ready for IT Team Review"/>
    <n v="34000"/>
    <m/>
    <s v=" 620436, 620437"/>
    <m/>
    <s v="NONE"/>
    <s v="CL"/>
    <s v="CL"/>
    <b v="1"/>
    <s v="IE_Sprint_20_PHX-3"/>
    <m/>
    <m/>
    <s v="Group 05"/>
    <s v="NONE"/>
    <s v="NONE"/>
    <b v="1"/>
    <m/>
    <m/>
    <m/>
    <s v="PAS10"/>
    <s v="PAS10"/>
    <d v="2016-08-08T12:00:00"/>
    <m/>
    <s v="PAS10"/>
    <m/>
    <s v="Sprint 20"/>
  </r>
  <r>
    <s v="PAS10"/>
    <n v="651797"/>
    <s v="S20 Kickoff"/>
    <s v="Base Scope"/>
    <s v="Story - Delta"/>
    <x v="3"/>
    <s v="A-INT-BWDCOM-CA-01"/>
    <x v="2"/>
    <n v="4"/>
    <n v="2"/>
    <s v="A-INT-BWDCOM-CA-01 27337: US CA Prior Address v1"/>
    <m/>
    <s v="Auto"/>
    <s v="Program"/>
    <s v="Ready for IT Team Review"/>
    <n v="34000"/>
    <m/>
    <n v="620427"/>
    <m/>
    <s v="NONE"/>
    <s v="CA"/>
    <s v="CA"/>
    <b v="1"/>
    <s v="IE_Sprint_20_PHX-2"/>
    <m/>
    <m/>
    <s v="Group 02"/>
    <s v="NONE"/>
    <s v="NONE"/>
    <b v="1"/>
    <m/>
    <n v="27337"/>
    <m/>
    <s v="PAS10"/>
    <s v="PAS10"/>
    <d v="2016-08-08T12:00:00"/>
    <m/>
    <s v="PAS10"/>
    <m/>
    <s v="Sprint 20"/>
  </r>
  <r>
    <s v="PAS10"/>
    <n v="649935"/>
    <s v="S20 Kickoff"/>
    <s v="Base Scope"/>
    <s v="Story - Common Library"/>
    <x v="3"/>
    <s v="040-503CCL "/>
    <x v="3"/>
    <n v="7"/>
    <n v="3.5"/>
    <s v="040-503CCL MVR Return Status Rules"/>
    <m/>
    <s v="Auto"/>
    <s v="Program"/>
    <s v="Cancelled"/>
    <n v="34000"/>
    <m/>
    <n v="620432"/>
    <m/>
    <s v="NONE"/>
    <s v="CCL"/>
    <s v="CCL"/>
    <b v="1"/>
    <s v="IE_Sprint_20_PHX-3"/>
    <m/>
    <m/>
    <s v="NONE"/>
    <s v="NONE"/>
    <s v="NONE"/>
    <b v="1"/>
    <m/>
    <m/>
    <m/>
    <s v="PAS10"/>
    <s v="PAS10"/>
    <d v="2016-08-08T12:00:00"/>
    <s v="Unplanned"/>
    <s v="PAS10"/>
    <s v="Unplanned"/>
    <s v="Sprint 20"/>
  </r>
  <r>
    <s v="PAS10"/>
    <n v="651708"/>
    <s v="S20 Kickoff"/>
    <s v="Base Scope"/>
    <s v="Story - Common Library"/>
    <x v="3"/>
    <s v="040-500CCL-01"/>
    <x v="8"/>
    <n v="16"/>
    <n v="3.5"/>
    <s v="040-500CCL Report Order at Bind - MVR &amp; CLUE v1.0"/>
    <s v="WI0304 IT14"/>
    <s v="Auto"/>
    <s v="Program"/>
    <s v="Ready for IT Team Review"/>
    <n v="34050"/>
    <s v="WI0304 IT14"/>
    <n v="620428"/>
    <m/>
    <s v="NONE"/>
    <s v="CCL"/>
    <s v="CCL"/>
    <b v="1"/>
    <s v="IE_Sprint_20_PHX-3"/>
    <m/>
    <m/>
    <s v="Group 05"/>
    <s v="NONE"/>
    <s v="NONE"/>
    <b v="0"/>
    <m/>
    <m/>
    <s v="PAS10"/>
    <s v="Unplanned"/>
    <s v="PAS10"/>
    <d v="2016-08-08T12:00:00"/>
    <s v="PAS10"/>
    <s v="Unplanned"/>
    <s v="Unplanned"/>
    <s v="Sprint 20"/>
  </r>
  <r>
    <s v="PAS10"/>
    <n v="651711"/>
    <s v="S20 Kickoff"/>
    <s v="Base Scope"/>
    <s v="Story - Delta"/>
    <x v="3"/>
    <s v="A-VW-IN-CA-02"/>
    <x v="2"/>
    <n v="1.5"/>
    <n v="2"/>
    <s v="A-VW-IN-CA-02 27373: US View Incident Summary"/>
    <m/>
    <s v="Auto"/>
    <s v="Program"/>
    <s v="Ready for IT Team Review"/>
    <n v="34000"/>
    <m/>
    <n v="620429"/>
    <m/>
    <s v="NONE"/>
    <s v="CA"/>
    <s v="CA"/>
    <b v="1"/>
    <s v="IE_Sprint_20_PHX-1"/>
    <m/>
    <m/>
    <s v="Group 01"/>
    <s v="NONE"/>
    <s v="NONE"/>
    <b v="1"/>
    <m/>
    <n v="27373"/>
    <m/>
    <s v="PAS10"/>
    <s v="PAS10"/>
    <d v="2016-08-08T12:00:00"/>
    <m/>
    <s v="PAS10"/>
    <m/>
    <s v="Sprint 20"/>
  </r>
  <r>
    <s v="PAS10"/>
    <n v="651713"/>
    <s v="S20 Kickoff"/>
    <s v="Base Scope"/>
    <s v="Story - Common Library"/>
    <x v="3"/>
    <s v="030-005CL-04"/>
    <x v="2"/>
    <n v="2"/>
    <n v="2"/>
    <s v="030-005CL-04 Driver Page - Field Validation"/>
    <m/>
    <s v="Auto"/>
    <s v="Program"/>
    <s v="Ready for IT Team Review"/>
    <n v="34000"/>
    <s v="DMS 26144"/>
    <n v="620427"/>
    <m/>
    <s v="NONE"/>
    <s v="CL"/>
    <s v="CL"/>
    <b v="1"/>
    <s v="Exigen_Sprint_20_SZV"/>
    <m/>
    <m/>
    <s v="Group 01"/>
    <s v="NONE"/>
    <s v="NONE"/>
    <b v="1"/>
    <m/>
    <m/>
    <m/>
    <s v="Unplanned"/>
    <s v="PAS10"/>
    <d v="2016-08-08T12:00:00"/>
    <s v="PAS10"/>
    <s v="PAS10"/>
    <s v="Unplanned"/>
    <s v="Sprint 20"/>
  </r>
  <r>
    <s v="PAS10"/>
    <n v="651716"/>
    <s v="S20 Kickoff"/>
    <s v="Base Scope"/>
    <s v="Story - Common Library"/>
    <x v="3"/>
    <s v="030-006CL-04"/>
    <x v="3"/>
    <n v="31"/>
    <n v="2"/>
    <s v="030-006CL-04 - Driver Page - Field Validation - Incident Information"/>
    <s v="WI0304 IT16"/>
    <s v="Auto"/>
    <s v="Program"/>
    <s v="Ready for IT Team Review"/>
    <n v="34000"/>
    <s v="WI0304 IT16"/>
    <s v="620426, 620427, 620429"/>
    <m/>
    <s v="NONE"/>
    <s v="CL"/>
    <s v="CL"/>
    <b v="1"/>
    <s v="IE_Sprint_20_PHX-1"/>
    <m/>
    <m/>
    <s v="Group 05"/>
    <s v="NONE"/>
    <s v="NONE"/>
    <b v="0"/>
    <s v="cr05"/>
    <m/>
    <s v="PAS10"/>
    <s v="PAS10"/>
    <s v="PAS10"/>
    <d v="2016-08-08T12:00:00"/>
    <m/>
    <s v="PAS10"/>
    <m/>
    <s v="Sprint 20"/>
  </r>
  <r>
    <s v="PAS10"/>
    <n v="651721"/>
    <s v="S20 Kickoff"/>
    <s v="Base Scope"/>
    <s v="Story - Common Library"/>
    <x v="3"/>
    <s v="040-146CL-02"/>
    <x v="3"/>
    <n v="4"/>
    <n v="2"/>
    <s v="040-146CL-02 Business Rules - reconciliation of items returned"/>
    <s v="WI0304 IT16"/>
    <s v="Auto"/>
    <s v="Program"/>
    <s v="Ready for IT Team Review"/>
    <n v="34000"/>
    <s v="WI0304 IT16"/>
    <s v="620427, 620434"/>
    <m/>
    <s v="NONE"/>
    <s v="NONE"/>
    <s v="CL"/>
    <b v="1"/>
    <s v="IE_Sprint_20_PHX-2"/>
    <m/>
    <m/>
    <s v="Group 05"/>
    <s v="NONE"/>
    <s v="NONE"/>
    <b v="0"/>
    <s v="tdt"/>
    <m/>
    <s v="PAS10"/>
    <s v="PAS10"/>
    <s v="PAS10"/>
    <d v="2016-08-08T12:00:00"/>
    <m/>
    <s v="PAS10"/>
    <m/>
    <s v="Sprint 20"/>
  </r>
  <r>
    <s v="PAS10"/>
    <n v="651718"/>
    <s v="S20 Kickoff"/>
    <s v="Base Scope"/>
    <s v="Story - Common Library"/>
    <x v="3"/>
    <s v="040-005CL-04"/>
    <x v="0"/>
    <n v="1"/>
    <n v="2"/>
    <s v="040-005CL-04 Reports page - Field Validation - MVR/Claims/CLUE report section "/>
    <m/>
    <s v="Auto"/>
    <s v="Program"/>
    <s v="Ready for IT Team Review"/>
    <n v="34000"/>
    <m/>
    <s v="620427, 620434"/>
    <m/>
    <s v="NONE"/>
    <s v="CL"/>
    <s v="CL"/>
    <b v="1"/>
    <s v="IE_Sprint_20_PHX-2"/>
    <m/>
    <m/>
    <s v="Group 02"/>
    <s v="NONE"/>
    <s v="NONE"/>
    <b v="1"/>
    <s v="tdt"/>
    <m/>
    <m/>
    <s v="PAS10"/>
    <s v="PAS10"/>
    <d v="2016-08-08T12:00:00"/>
    <m/>
    <s v="PAS10"/>
    <m/>
    <s v="Sprint 20"/>
  </r>
  <r>
    <s v="PAS10"/>
    <n v="651728"/>
    <s v="S20 Kickoff"/>
    <s v="Base Scope"/>
    <s v="Story - Common Library"/>
    <x v="3"/>
    <s v="130-080CCL-02"/>
    <x v="0"/>
    <n v="2.5"/>
    <n v="2"/>
    <s v="130-080CCL-02 Restrict reinstatement of a Cancelled Policy due to UW reasons V2.0"/>
    <m/>
    <s v="Auto"/>
    <s v="Program"/>
    <s v="Ready for IT Team Review"/>
    <n v="34000"/>
    <m/>
    <s v="620436, 620437"/>
    <m/>
    <s v="NONE"/>
    <s v="NONE"/>
    <s v="CCL"/>
    <b v="1"/>
    <s v="IE_Sprint_20_PHX-3"/>
    <m/>
    <m/>
    <s v="Group 06"/>
    <s v="NONE"/>
    <s v="NONE"/>
    <b v="1"/>
    <m/>
    <m/>
    <m/>
    <s v="PAS10"/>
    <s v="PAS10"/>
    <d v="2016-08-08T12:00:00"/>
    <m/>
    <s v="PAS10"/>
    <s v="Unplanned"/>
    <s v="Sprint 20"/>
  </r>
  <r>
    <s v="PAS10"/>
    <n v="651720"/>
    <s v="S20 Kickoff"/>
    <s v="Base Scope"/>
    <s v="Story - Common Library"/>
    <x v="3"/>
    <s v="090-060CL"/>
    <x v="4"/>
    <n v="4.5"/>
    <n v="2"/>
    <s v="090-060CL-04 Override Capability/NB tasks and queues - Tasks and Queues - Driver Rules V4.0"/>
    <m/>
    <s v="Auto"/>
    <s v="Program"/>
    <s v="Ready for IT Team Review"/>
    <n v="34000"/>
    <m/>
    <s v="620426, 620436, 620437"/>
    <m/>
    <s v="NONE"/>
    <s v="CL"/>
    <s v="CL"/>
    <b v="1"/>
    <s v="IE_Sprint_20_PHX-3"/>
    <m/>
    <m/>
    <s v="Group 06"/>
    <s v="NONE"/>
    <s v="NONE"/>
    <b v="1"/>
    <s v="mb"/>
    <m/>
    <m/>
    <s v="PAS10"/>
    <s v="PAS10"/>
    <d v="2016-08-08T12:00:00"/>
    <s v="PAS10"/>
    <s v="PAS10"/>
    <s v="Unplanned"/>
    <s v="Sprint 20"/>
  </r>
  <r>
    <s v="PAS10"/>
    <n v="651729"/>
    <s v="S20 Kickoff"/>
    <s v="Base Scope"/>
    <s v="Story - Delta"/>
    <x v="3"/>
    <s v="090-133PA-03"/>
    <x v="3"/>
    <n v="3.5"/>
    <n v="2"/>
    <s v="090-133PA-03-Speeding/Minor Violation Waiver - New Business"/>
    <s v="WI0304 IT16"/>
    <s v="Auto"/>
    <s v="Program"/>
    <s v="Ready for IT Team Review"/>
    <n v="34000"/>
    <s v="WI0304 IT16"/>
    <n v="620426"/>
    <m/>
    <s v="NONE"/>
    <s v="PA"/>
    <s v="PA"/>
    <b v="1"/>
    <s v="IE_Sprint_20_PHX-1"/>
    <m/>
    <m/>
    <s v="Group 04"/>
    <s v="NONE"/>
    <s v="NONE"/>
    <b v="0"/>
    <m/>
    <m/>
    <s v="PAS10"/>
    <s v="PAS10"/>
    <s v="PAS10"/>
    <d v="2016-08-08T12:00:00"/>
    <s v="PAS10"/>
    <s v="PAS10"/>
    <s v="Unplanned"/>
    <s v="Sprint 20"/>
  </r>
  <r>
    <s v="PAS10"/>
    <n v="651727"/>
    <s v="S20 Kickoff"/>
    <s v="Base Scope"/>
    <s v="Story - Common Library"/>
    <x v="3"/>
    <s v="090-101CL-04"/>
    <x v="2"/>
    <n v="1"/>
    <n v="2"/>
    <s v="090-101CL-04 View Rating Details Driver Section"/>
    <m/>
    <s v="Auto"/>
    <s v="Program"/>
    <s v="Ready for IT Team Review"/>
    <n v="34000"/>
    <s v="DMS 26144"/>
    <n v="620427"/>
    <m/>
    <s v="NONE"/>
    <s v="CL"/>
    <s v="CL"/>
    <b v="1"/>
    <s v="IE_Sprint_20_PHX-2"/>
    <m/>
    <m/>
    <s v="Group 04"/>
    <s v="NONE"/>
    <s v="NONE"/>
    <b v="1"/>
    <m/>
    <m/>
    <m/>
    <s v="Unplanned"/>
    <s v="PAS10"/>
    <d v="2016-08-08T12:00:00"/>
    <s v="PAS10"/>
    <s v="PAS10"/>
    <s v="Unplanned"/>
    <s v="Sprint 20"/>
  </r>
  <r>
    <s v="PAS10"/>
    <n v="651732"/>
    <s v="S20 Kickoff"/>
    <s v="Base Scope"/>
    <s v="Story - Common Library"/>
    <x v="3"/>
    <s v="130-310CCL-04"/>
    <x v="2"/>
    <n v="2"/>
    <n v="2"/>
    <s v="130-310CCL-04 Renewal Image Creation and Renewal Reports Ordering"/>
    <m/>
    <s v="Auto"/>
    <s v="Program"/>
    <s v="Ready for IT Team Review"/>
    <n v="34000"/>
    <m/>
    <n v="620435"/>
    <m/>
    <s v="NONE"/>
    <s v="CCL"/>
    <s v="CCL"/>
    <b v="1"/>
    <s v="IE_Sprint_20_PHX-3"/>
    <m/>
    <m/>
    <s v="Group 02"/>
    <s v="NONE"/>
    <s v="NONE"/>
    <b v="1"/>
    <m/>
    <m/>
    <m/>
    <s v="Unplanned"/>
    <s v="PAS10"/>
    <d v="2016-08-08T12:00:00"/>
    <s v="PAS10"/>
    <s v="PAS10"/>
    <s v="Unplanned"/>
    <s v="Sprint 20"/>
  </r>
  <r>
    <s v="PAS10"/>
    <n v="651734"/>
    <s v="S20 Kickoff"/>
    <s v="Base Scope"/>
    <s v="Story - Delta"/>
    <x v="3"/>
    <s v="030-006NJ-02"/>
    <x v="3"/>
    <n v="3"/>
    <n v="2"/>
    <s v="030-006NJ-02 - Driver Page - Field Validation - Incident Information"/>
    <s v="WI0304 IT16"/>
    <s v="Auto"/>
    <s v="Program"/>
    <s v="Ready for IT Team Review"/>
    <n v="34000"/>
    <s v="WI0304 IT16"/>
    <s v="620436, 620437,620426"/>
    <m/>
    <s v="NONE"/>
    <s v="NJ"/>
    <s v="NJ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30"/>
    <s v="S20 Kickoff"/>
    <s v="Base Scope"/>
    <s v="Story - Delta"/>
    <x v="3"/>
    <s v="090-135PA-03"/>
    <x v="3"/>
    <n v="2"/>
    <n v="2"/>
    <s v="090-135PA-03-Speeding/Minor Violation Waiver - Renewal"/>
    <s v="WI0304 IT16"/>
    <s v="Auto"/>
    <s v="Program"/>
    <s v="Ready for IT Team Review"/>
    <n v="34000"/>
    <s v="WI0304 IT16"/>
    <n v="620426"/>
    <m/>
    <s v="NONE"/>
    <s v="PA"/>
    <s v="PA"/>
    <b v="1"/>
    <s v="IE_Sprint_20_PHX-1"/>
    <m/>
    <m/>
    <s v="Group 04"/>
    <s v="NONE"/>
    <s v="NONE"/>
    <b v="0"/>
    <m/>
    <m/>
    <s v="PAS10"/>
    <s v="PAS10"/>
    <s v="PAS10"/>
    <d v="2016-08-08T12:00:00"/>
    <s v="PAS10"/>
    <s v="PAS10"/>
    <s v="Unplanned"/>
    <s v="Sprint 20"/>
  </r>
  <r>
    <s v="PAS10"/>
    <n v="680613"/>
    <m/>
    <e v="#N/A"/>
    <s v="Story - Delta"/>
    <x v="3"/>
    <s v="REP-ORDRONLINECLMS-CCL"/>
    <x v="9"/>
    <n v="3.5"/>
    <n v="2"/>
    <s v="A-REP-ORDRONLINECLMS-CCL Order Online Claims_V2"/>
    <m/>
    <s v="Auto"/>
    <s v="Program"/>
    <s v="Ready for IT Team Review"/>
    <n v="34000"/>
    <s v="CR09"/>
    <n v="620434"/>
    <m/>
    <s v="NONE"/>
    <s v="NONE"/>
    <s v="CCL"/>
    <b v="1"/>
    <s v="IE_Sprint_20_PHX-2"/>
    <m/>
    <m/>
    <s v="Group 08"/>
    <s v="NONE"/>
    <s v="NONE"/>
    <b v="0"/>
    <m/>
    <n v="27523"/>
    <m/>
    <s v="PAS10"/>
    <s v="PAS10"/>
    <d v="2016-09-23T12:00:00"/>
    <m/>
    <m/>
    <m/>
    <s v="Sprint 20"/>
  </r>
  <r>
    <s v="PAS10"/>
    <n v="651736"/>
    <s v="S20 Kickoff"/>
    <s v="Base Scope"/>
    <s v="Story - Common Library"/>
    <x v="3"/>
    <s v="180-060CL-03"/>
    <x v="4"/>
    <n v="3"/>
    <n v="2"/>
    <s v="180-060CL-03 Tasks and Queues - Driver Rules V3.0"/>
    <m/>
    <s v="Auto"/>
    <s v="Program"/>
    <s v="Ready for IT Team Review"/>
    <n v="34000"/>
    <m/>
    <s v="620426, 620436, 620437"/>
    <m/>
    <s v="NONE"/>
    <s v="CL"/>
    <s v="CL"/>
    <b v="1"/>
    <s v="IE_Sprint_20_PHX-1"/>
    <m/>
    <m/>
    <s v="Group 05"/>
    <s v="NONE"/>
    <s v="NONE"/>
    <b v="1"/>
    <s v="mb"/>
    <m/>
    <m/>
    <s v="PAS10"/>
    <s v="PAS10"/>
    <d v="2016-08-08T12:00:00"/>
    <m/>
    <s v="PAS10"/>
    <m/>
    <s v="Sprint 20"/>
  </r>
  <r>
    <s v="PAS10"/>
    <n v="651738"/>
    <s v="S20 Kickoff"/>
    <s v="Base Scope"/>
    <s v="Story - Delta"/>
    <x v="3"/>
    <s v="030-006CO-03"/>
    <x v="3"/>
    <n v="3"/>
    <n v="2"/>
    <s v="030-006CO-03 - Driver Page - Field Validation - Incident Information"/>
    <s v="WI0304 IT16"/>
    <s v="Auto"/>
    <s v="Program"/>
    <s v="Ready for IT Team Review"/>
    <n v="34000"/>
    <s v="WI0304 IT16"/>
    <n v="620429620426"/>
    <m/>
    <s v="NONE"/>
    <s v="CO"/>
    <s v="CO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46"/>
    <s v="S20 Kickoff"/>
    <s v="Base Scope"/>
    <s v="Story - Delta"/>
    <x v="3"/>
    <s v="A-INT-DEFPRA-CA-02"/>
    <x v="2"/>
    <n v="3.5"/>
    <n v="2"/>
    <s v="A-INT-DEFPRA-CA-02 27332: US CA Define Prior Address v2"/>
    <m/>
    <s v="Auto"/>
    <s v="Program"/>
    <s v="Ready for IT Team Review"/>
    <n v="34000"/>
    <m/>
    <n v="620427"/>
    <m/>
    <s v="NONE"/>
    <s v="CA"/>
    <s v="CA"/>
    <b v="1"/>
    <s v="IE_Sprint_20_PHX-2"/>
    <m/>
    <m/>
    <s v="Group 03"/>
    <s v="NONE"/>
    <s v="NONE"/>
    <b v="1"/>
    <m/>
    <n v="27332"/>
    <m/>
    <s v="PAS10"/>
    <s v="PAS10"/>
    <d v="2016-08-08T12:00:00"/>
    <m/>
    <s v="PAS10"/>
    <m/>
    <s v="Sprint 20"/>
  </r>
  <r>
    <s v="PAS10"/>
    <n v="651747"/>
    <s v="S20 Kickoff"/>
    <s v="Base Scope"/>
    <s v="Story - Common Library"/>
    <x v="3"/>
    <s v="A-DQP-DTELIG-CAS-US-CA"/>
    <x v="0"/>
    <n v="2.5"/>
    <n v="2"/>
    <s v="A-DQP-DTELIG-CAS-US-CA Determine Eligibility"/>
    <m/>
    <s v="Auto"/>
    <s v="Program"/>
    <s v="Ready for IT Team Review"/>
    <n v="34000"/>
    <m/>
    <s v="620436, 620437"/>
    <m/>
    <s v="NONE"/>
    <s v="CL"/>
    <s v="CA"/>
    <b v="1"/>
    <s v="IE_Sprint_20_PHX-3"/>
    <m/>
    <m/>
    <s v="Group 05"/>
    <s v="NONE"/>
    <s v="NONE"/>
    <b v="1"/>
    <m/>
    <n v="27338"/>
    <m/>
    <s v="PAS10"/>
    <s v="PAS10"/>
    <d v="2016-08-08T12:00:00"/>
    <m/>
    <s v="PAS10"/>
    <m/>
    <s v="Sprint 20"/>
  </r>
  <r>
    <s v="PAS10"/>
    <n v="651752"/>
    <s v="S20 Kickoff"/>
    <s v="Base Scope"/>
    <s v="Story - Common Library"/>
    <x v="3"/>
    <s v="A-DQP-DTELIG-US-CA-02"/>
    <x v="4"/>
    <n v="8"/>
    <n v="2"/>
    <s v="A-DQP-DTELIG-US-CA-02 Determine Eligibility V2.0"/>
    <m/>
    <s v="Auto"/>
    <s v="Program"/>
    <s v="Ready for IT Team Review"/>
    <n v="34000"/>
    <m/>
    <s v="620436, 620437"/>
    <m/>
    <s v="NONE"/>
    <s v="CL"/>
    <s v="CA"/>
    <b v="1"/>
    <s v="IE_Sprint_20_PHX-3"/>
    <m/>
    <m/>
    <s v="Group 05"/>
    <s v="NONE"/>
    <s v="NONE"/>
    <b v="1"/>
    <m/>
    <n v="27348"/>
    <m/>
    <s v="PAS10"/>
    <s v="PAS10"/>
    <d v="2016-08-08T12:00:00"/>
    <m/>
    <s v="PAS10"/>
    <m/>
    <s v="Sprint 20"/>
  </r>
  <r>
    <s v="PAS10"/>
    <n v="651759"/>
    <s v="S20 Kickoff"/>
    <s v="Base Scope"/>
    <s v="Story - Delta"/>
    <x v="3"/>
    <s v="A-BND-BNDCONF-CA-02"/>
    <x v="7"/>
    <n v="3"/>
    <n v="2"/>
    <s v="A-BND-BNDCONF-CA-02: 27288 Bind Policy - Bind Confirmation"/>
    <s v="WI0304 IT15"/>
    <s v="Auto"/>
    <s v="Program"/>
    <s v="Ready for IT Team Review"/>
    <n v="34000"/>
    <s v="WI0304 IT15"/>
    <n v="620428"/>
    <m/>
    <s v="NONE"/>
    <s v="CA"/>
    <s v="CA"/>
    <b v="1"/>
    <s v="IE_Sprint_20_PHX-3"/>
    <s v="Blocked from Development"/>
    <m/>
    <s v="Group 05"/>
    <s v="NONE"/>
    <s v="NONE"/>
    <b v="1"/>
    <m/>
    <n v="27288"/>
    <s v="PAS10"/>
    <s v="PAS10"/>
    <s v="PAS10"/>
    <d v="2016-08-08T12:00:00"/>
    <m/>
    <s v="Unplanned"/>
    <s v="Unplanned"/>
    <s v="Sprint 20"/>
  </r>
  <r>
    <s v="PAS10"/>
    <n v="651768"/>
    <s v="S20 Kickoff"/>
    <s v="Base Scope"/>
    <s v="Story - Common Library"/>
    <x v="3"/>
    <s v="A-SPA-MNGTSK-CA-04"/>
    <x v="4"/>
    <n v="5"/>
    <n v="2"/>
    <s v="27345:  A-SPA-MNGTSK-CA-04 US Manage Work Item Manage Task V4.0"/>
    <m/>
    <s v="Auto"/>
    <s v="Program"/>
    <s v="Ready for IT Team Review"/>
    <n v="34000"/>
    <m/>
    <s v="620436, 620437"/>
    <m/>
    <s v="NONE"/>
    <s v="CL"/>
    <s v="CA"/>
    <b v="1"/>
    <s v="IE_Sprint_20_PHX-3"/>
    <m/>
    <m/>
    <s v="Group 04"/>
    <s v="NONE"/>
    <s v="NONE"/>
    <b v="1"/>
    <m/>
    <n v="27345"/>
    <m/>
    <s v="PAS10"/>
    <s v="PAS10"/>
    <d v="2016-08-08T12:00:00"/>
    <m/>
    <s v="PAS10"/>
    <m/>
    <s v="Sprint 20"/>
  </r>
  <r>
    <s v="PAS10"/>
    <n v="651767"/>
    <s v="S20 Kickoff"/>
    <s v="Base Scope"/>
    <s v="Story - Delta"/>
    <x v="3"/>
    <s v="030-144NJ-03"/>
    <x v="3"/>
    <n v="2"/>
    <n v="2"/>
    <s v="030-144NJ-03 Driver Page - Business Rules - Violation/Claims section"/>
    <s v="WI0304 IT16"/>
    <s v="Auto"/>
    <s v="Program"/>
    <s v="Ready for IT Team Review"/>
    <n v="34000"/>
    <s v="WI0304 IT16"/>
    <n v="620426"/>
    <m/>
    <s v="NONE"/>
    <s v="NONE"/>
    <s v="NJ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64"/>
    <s v="S20 Kickoff"/>
    <s v="Base Scope"/>
    <s v="Story - Delta"/>
    <x v="3"/>
    <s v="A-INT-MVRRPT-CA"/>
    <x v="7"/>
    <n v="5"/>
    <n v="3"/>
    <s v="A-INT-MVRRPT-CA 27326: Order Report - Order MVR Report"/>
    <s v="WI0304 IT15"/>
    <s v="Auto"/>
    <s v="Program"/>
    <s v="Ready for IT Team Review"/>
    <n v="34000"/>
    <s v="WI0304 IT15"/>
    <s v="620436, 620437, 620430, 620431, 620434, 620427"/>
    <m/>
    <s v="NONE"/>
    <s v="NONE"/>
    <s v="CA"/>
    <b v="1"/>
    <s v="IE_Sprint_20_PHX-3"/>
    <s v="Blocked from Development"/>
    <m/>
    <s v="Group 05"/>
    <s v="NONE"/>
    <s v="NONE"/>
    <b v="1"/>
    <s v="tdt"/>
    <n v="27326"/>
    <s v="PAS10"/>
    <s v="PAS10"/>
    <s v="PAS10"/>
    <d v="2016-08-08T12:00:00"/>
    <m/>
    <m/>
    <m/>
    <s v="Sprint 20"/>
  </r>
  <r>
    <s v="PAS10"/>
    <n v="651769"/>
    <s v="S20 Kickoff"/>
    <s v="Base Scope"/>
    <s v="Story - Delta"/>
    <x v="3"/>
    <s v="A-RWR-SPIN-CA-03"/>
    <x v="0"/>
    <n v="1"/>
    <n v="2"/>
    <s v="A-RWR-SPIN-CA-03 27343: Spin Policy v3"/>
    <m/>
    <s v="Auto"/>
    <s v="Program"/>
    <s v="Ready for IT Team Review"/>
    <n v="34000"/>
    <m/>
    <n v="620431"/>
    <m/>
    <s v="NONE"/>
    <s v="CA"/>
    <s v="CA"/>
    <b v="1"/>
    <s v="IE_Sprint_20_PHX-3"/>
    <m/>
    <m/>
    <s v="Group 03"/>
    <s v="NONE"/>
    <s v="NONE"/>
    <b v="1"/>
    <m/>
    <n v="27343"/>
    <m/>
    <s v="PAS10"/>
    <s v="PAS10"/>
    <d v="2016-08-08T12:00:00"/>
    <m/>
    <s v="PAS10"/>
    <m/>
    <s v="Sprint 20"/>
  </r>
  <r>
    <s v="PAS10"/>
    <n v="651770"/>
    <s v="S20 Kickoff"/>
    <s v="Base Scope"/>
    <s v="Story - Delta"/>
    <x v="3"/>
    <s v="030-144NY-04"/>
    <x v="3"/>
    <n v="5"/>
    <n v="2"/>
    <s v="030-144NY-04 Driver Page - Business Rules - Violation/Claims section"/>
    <s v="WI0304 IT16"/>
    <s v="Auto"/>
    <s v="Program"/>
    <s v="Ready for IT Team Review"/>
    <n v="34000"/>
    <s v="WI0304 IT16"/>
    <n v="620426"/>
    <m/>
    <s v="NONE"/>
    <s v="NONE"/>
    <s v="NY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51771"/>
    <s v="S20 Kickoff"/>
    <s v="Base Scope"/>
    <s v="Story - Common Library"/>
    <x v="3"/>
    <s v="A-DQP-DTPROD-CA"/>
    <x v="4"/>
    <n v="7"/>
    <n v="2"/>
    <s v="A-DQP-DTPROD-CA US Determine Product V4.0"/>
    <m/>
    <s v="Auto"/>
    <s v="Program"/>
    <s v="Ready for IT Team Review"/>
    <n v="34000"/>
    <m/>
    <s v="620436, 620437"/>
    <m/>
    <s v="NONE"/>
    <s v="CL"/>
    <s v="CA"/>
    <b v="1"/>
    <s v="IE_Sprint_20_PHX-1"/>
    <m/>
    <m/>
    <s v="Group 04"/>
    <s v="NONE"/>
    <s v="NONE"/>
    <b v="1"/>
    <m/>
    <n v="27346"/>
    <m/>
    <s v="PAS10"/>
    <s v="PAS10"/>
    <d v="2016-08-08T12:00:00"/>
    <m/>
    <s v="PAS10"/>
    <m/>
    <s v="Sprint 20"/>
  </r>
  <r>
    <s v="PAS10"/>
    <n v="651773"/>
    <s v="S20 Kickoff"/>
    <s v="Base Scope"/>
    <s v="Story - Delta"/>
    <x v="3"/>
    <s v="030-144PA-04"/>
    <x v="3"/>
    <n v="2"/>
    <n v="2"/>
    <s v="030-144PA-04 - Driver Page - Business Rules - Violation/Claims section"/>
    <s v="WI0304 IT16"/>
    <s v="Auto"/>
    <s v="Program"/>
    <s v="Ready for IT Team Review"/>
    <n v="34000"/>
    <s v="WI0304 IT16"/>
    <n v="620426"/>
    <m/>
    <s v="NONE"/>
    <s v="PA"/>
    <s v="PA"/>
    <b v="1"/>
    <s v="IE_Sprint_20_PHX-1"/>
    <m/>
    <m/>
    <s v="Group 04"/>
    <s v="NONE"/>
    <s v="NONE"/>
    <b v="0"/>
    <s v="cr05"/>
    <m/>
    <s v="PAS10"/>
    <s v="PAS10"/>
    <s v="PAS10"/>
    <d v="2016-08-08T12:00:00"/>
    <m/>
    <s v="PAS10"/>
    <m/>
    <s v="Sprint 20"/>
  </r>
  <r>
    <s v="PAS10"/>
    <n v="611194"/>
    <s v="S20 Kickoff"/>
    <s v="Base Scope"/>
    <s v="Story - Delta"/>
    <x v="4"/>
    <s v="E-MAI-MORT-CA"/>
    <x v="2"/>
    <n v="2"/>
    <n v="2"/>
    <s v="E-MAI-MORT-CA 26564:Capture Mortgagee Info v2"/>
    <s v="WI0316 CR04"/>
    <s v="Property"/>
    <s v="Program"/>
    <s v="Ready for IT Team Review"/>
    <n v="70000"/>
    <s v="WI0316 CR04, F0146"/>
    <n v="602744"/>
    <m/>
    <s v="NONE"/>
    <s v="CA"/>
    <s v="CA"/>
    <b v="1"/>
    <s v="Exigen_Sprint_20_SZV"/>
    <m/>
    <m/>
    <s v="Group 01"/>
    <s v="CEA - New Business"/>
    <s v="General"/>
    <b v="1"/>
    <m/>
    <n v="26564"/>
    <m/>
    <s v="Unplanned"/>
    <s v="PAS10"/>
    <d v="2016-08-08T12:00:00"/>
    <s v="PAS10"/>
    <s v="PAS10"/>
    <m/>
    <s v="Sprint 20"/>
  </r>
  <r>
    <s v="PAS10"/>
    <n v="611193"/>
    <s v="S20 Kickoff"/>
    <s v="Base Scope"/>
    <s v="Story - Delta"/>
    <x v="4"/>
    <s v="H-MAI-MORT-CA"/>
    <x v="2"/>
    <n v="2"/>
    <n v="2"/>
    <s v="H-MAI-MORT-CA 26161: Capture Mortgagee Info v3"/>
    <s v="WI0316 CR04"/>
    <s v="Property"/>
    <s v="Program"/>
    <s v="Ready for IT Team Review"/>
    <n v="70000"/>
    <s v="WI0316 CR04, F0146"/>
    <n v="602744"/>
    <m/>
    <s v="NONE"/>
    <s v="CA"/>
    <s v="CA"/>
    <b v="1"/>
    <s v="Exigen_Sprint_20_SZV"/>
    <m/>
    <m/>
    <s v="Group 02"/>
    <s v="Capture Mortgagee Info"/>
    <s v="General"/>
    <b v="1"/>
    <m/>
    <n v="26161"/>
    <m/>
    <s v="Unplanned"/>
    <s v="PAS10"/>
    <d v="2016-08-08T12:00:00"/>
    <s v="PAS10"/>
    <s v="PAS10"/>
    <m/>
    <s v="Sprint 20"/>
  </r>
  <r>
    <s v="PAS10"/>
    <n v="611192"/>
    <s v="S20 Kickoff"/>
    <s v="Base Scope"/>
    <s v="Story - Common Library"/>
    <x v="4"/>
    <s v="H-MAI-MORT-CL"/>
    <x v="2"/>
    <n v="2"/>
    <n v="2"/>
    <s v="H-MAI-MORT-CL 26125: Capture Mortgagee Info and attach 438bfuns endorsement v4"/>
    <s v="WI0316 CR04"/>
    <s v="Property"/>
    <s v="Program"/>
    <s v="Ready for IT Team Review"/>
    <n v="70000"/>
    <s v="WI0316 CR04, F0146"/>
    <n v="602744"/>
    <m/>
    <s v="NONE"/>
    <s v="CL"/>
    <s v="CL"/>
    <b v="1"/>
    <s v="Exigen_Sprint_20_SZV"/>
    <m/>
    <m/>
    <s v="Group 03"/>
    <s v="Capture Mortgagee Info"/>
    <s v="Create New Policy"/>
    <b v="1"/>
    <m/>
    <n v="26125"/>
    <m/>
    <s v="Unplanned"/>
    <s v="PAS10"/>
    <d v="2016-08-08T12:00:00"/>
    <s v="PAS10"/>
    <s v="PAS10"/>
    <m/>
    <s v="Sprint 20"/>
  </r>
  <r>
    <s v="PAS10"/>
    <n v="613288"/>
    <s v="S20 Kickoff"/>
    <s v="Base Scope"/>
    <s v="Story - Common Library"/>
    <x v="4"/>
    <s v="H-EN-HS0442-CL"/>
    <x v="2"/>
    <n v="2.5"/>
    <n v="2"/>
    <s v="H-EN-HS0442-CL 25856: Add Endorsement HS 04 42 v4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2"/>
    <s v="Define Endorsement"/>
    <s v="General"/>
    <b v="1"/>
    <m/>
    <n v="25856"/>
    <m/>
    <s v="Unplanned"/>
    <s v="PAS10"/>
    <d v="2016-08-08T12:00:00"/>
    <s v="PAS10"/>
    <s v="PAS10"/>
    <m/>
    <s v="Sprint 20"/>
  </r>
  <r>
    <s v="PAS10"/>
    <n v="627360"/>
    <s v="S20 Kickoff"/>
    <s v="Base Scope"/>
    <s v="Story - Common Library"/>
    <x v="4"/>
    <s v="H-EN-HS0442MTC-CL"/>
    <x v="2"/>
    <n v="2"/>
    <n v="2"/>
    <s v="H-EN-HS0442MTC-CL 26890: Change Policy - Endorsement HS 04 42 v2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4"/>
    <s v="Forms - Endorsement"/>
    <s v="Change Existing Policy"/>
    <b v="1"/>
    <m/>
    <n v="26890"/>
    <m/>
    <s v="Unplanned"/>
    <s v="PAS10"/>
    <d v="2016-08-08T12:00:00"/>
    <s v="PAS10"/>
    <s v="PAS10"/>
    <m/>
    <s v="Sprint 20"/>
  </r>
  <r>
    <s v="PAS10"/>
    <n v="627361"/>
    <s v="S20 Kickoff"/>
    <s v="Base Scope"/>
    <s v="Story - Common Library"/>
    <x v="4"/>
    <s v="H-PCQ-HS0988-CL"/>
    <x v="2"/>
    <n v="2"/>
    <n v="2"/>
    <s v="H-PCQ-HS0988-CL 26880: Calculate Premium - Validate Cov E for HS 09 88 v2"/>
    <s v="WI0316 CR04"/>
    <s v="Property"/>
    <s v="Program"/>
    <s v="Ready for IT Team Review"/>
    <n v="70000"/>
    <s v="WI0316 CR04, F0138"/>
    <n v="602748"/>
    <m/>
    <s v="NONE"/>
    <s v="CL"/>
    <s v="CL"/>
    <b v="1"/>
    <s v="Exigen_Sprint_20_SZV"/>
    <m/>
    <m/>
    <s v="Group 04"/>
    <s v="Define Endorsement"/>
    <s v="Create New Policy"/>
    <b v="1"/>
    <m/>
    <n v="26880"/>
    <m/>
    <s v="Unplanned"/>
    <s v="PAS10"/>
    <d v="2016-08-08T12:00:00"/>
    <s v="PAS10"/>
    <s v="PAS10"/>
    <m/>
    <s v="Sprint 20"/>
  </r>
  <r>
    <s v="PAS10"/>
    <n v="613289"/>
    <s v="S20 Kickoff"/>
    <s v="Base Scope"/>
    <s v="Story - Common Library"/>
    <x v="4"/>
    <s v="H-EN-HS0459-CL"/>
    <x v="2"/>
    <n v="2.5"/>
    <n v="2"/>
    <s v="H-EN-HS0459-CL 23375: Add Endorsement HS 04 59 v4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1"/>
    <s v="Define Endorsement"/>
    <s v="General"/>
    <b v="1"/>
    <m/>
    <n v="23375"/>
    <m/>
    <s v="Unplanned"/>
    <s v="PAS10"/>
    <d v="2016-08-08T12:00:00"/>
    <s v="PAS10"/>
    <s v="PAS10"/>
    <m/>
    <s v="Sprint 20"/>
  </r>
  <r>
    <s v="PAS10"/>
    <n v="613290"/>
    <s v="S20 Kickoff"/>
    <s v="Base Scope"/>
    <s v="Story - Common Library"/>
    <x v="4"/>
    <s v="H-EN-HS0988-CL"/>
    <x v="2"/>
    <n v="3"/>
    <n v="2"/>
    <s v="WI0316 H-EN-HS0988-CL 23208: Add Endorsement HS 09 88 v5"/>
    <m/>
    <s v="Property"/>
    <s v="Program"/>
    <s v="Ready for IT Team Review"/>
    <n v="70000"/>
    <s v="F0138"/>
    <n v="602748"/>
    <m/>
    <s v="NONE"/>
    <s v="CL"/>
    <s v="CL"/>
    <b v="1"/>
    <s v="Exigen_Sprint_20_SZV"/>
    <m/>
    <m/>
    <s v="Group 02"/>
    <s v="Define Endorsement"/>
    <s v="Create New Policy"/>
    <b v="1"/>
    <m/>
    <n v="23208"/>
    <m/>
    <s v="Unplanned"/>
    <s v="PAS10"/>
    <d v="2016-08-08T12:00:00"/>
    <s v="PAS10"/>
    <s v="PAS10"/>
    <m/>
    <s v="Sprint 20"/>
  </r>
  <r>
    <s v="PAS10"/>
    <n v="613291"/>
    <s v="S20 Kickoff"/>
    <s v="Base Scope"/>
    <s v="Story - Common Library"/>
    <x v="4"/>
    <s v="H-EN-HS2473-CL"/>
    <x v="2"/>
    <n v="4"/>
    <n v="2"/>
    <s v="H-EN-HS2473-CL 23141:  Add Endorsement HS 24 73 v4"/>
    <s v="WI0316 CR04"/>
    <s v="Property"/>
    <s v="Program"/>
    <s v="Ready for IT Team Review"/>
    <n v="70000"/>
    <s v="WI0316 CR04, F0141"/>
    <n v="602747"/>
    <m/>
    <s v="NONE"/>
    <s v="CL"/>
    <s v="CL"/>
    <b v="1"/>
    <s v="Exigen_Sprint_20_SZV"/>
    <m/>
    <m/>
    <s v="Group 02"/>
    <s v="Define Endorsement"/>
    <s v="General"/>
    <b v="1"/>
    <m/>
    <n v="23141"/>
    <m/>
    <s v="Unplanned"/>
    <s v="PAS10"/>
    <d v="2016-08-08T12:00:00"/>
    <s v="PAS10"/>
    <s v="PAS10"/>
    <m/>
    <s v="Sprint 20"/>
  </r>
  <r>
    <s v="PAS10"/>
    <n v="648537"/>
    <s v="S20 Kickoff"/>
    <s v="Base Scope"/>
    <s v="Story - Delta"/>
    <x v="5"/>
    <s v="880-820PA-07"/>
    <x v="3"/>
    <n v="0.5"/>
    <n v="2"/>
    <s v="880-820PA-07 - Consolidated forms - story - forms page"/>
    <s v="WI0329 CR03"/>
    <s v="Auto"/>
    <s v="Program"/>
    <s v="Ready for IT Team Review"/>
    <n v="32000"/>
    <s v="WI0329 CR03"/>
    <n v="620425"/>
    <m/>
    <s v="NONE"/>
    <s v="PA"/>
    <s v="PA"/>
    <b v="1"/>
    <s v="Exigen_Sprint_20_SZV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6"/>
    <s v="S20 Kickoff"/>
    <s v="Base Scope"/>
    <s v="Story - Delta"/>
    <x v="5"/>
    <s v="080-143MD-04"/>
    <x v="3"/>
    <n v="1"/>
    <n v="2"/>
    <s v="080-143MD-04 Premium and Coverages - Business Rules - Coverages Rules and Dependencies for PPA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3"/>
    <s v="Determine Coverage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9734"/>
    <s v="S20 Kickoff"/>
    <s v="Base Scope"/>
    <s v="Story - Delta"/>
    <x v="5"/>
    <s v="090-116CL-06"/>
    <x v="2"/>
    <n v="1.5"/>
    <n v="3.5"/>
    <s v="090-116CL-06 Ability to calculate Capping"/>
    <m/>
    <s v="Auto"/>
    <s v="Program"/>
    <s v="Ready for IT Team Review"/>
    <n v="32000"/>
    <m/>
    <n v="623379"/>
    <m/>
    <s v="NONE"/>
    <s v="CL"/>
    <s v="CL"/>
    <b v="1"/>
    <s v="IE_Sprint_20_PHX-1"/>
    <m/>
    <m/>
    <s v="Group 01"/>
    <s v="Rate Policy"/>
    <s v="General"/>
    <b v="1"/>
    <m/>
    <m/>
    <m/>
    <s v="Unplanned"/>
    <s v="PAS10"/>
    <d v="2016-08-08T12:00:00"/>
    <s v="PAS10"/>
    <s v="PAS10"/>
    <s v="Unplanned"/>
    <s v="Sprint 20"/>
  </r>
  <r>
    <s v="PAS10"/>
    <n v="648551"/>
    <s v="S20 Kickoff"/>
    <s v="Base Scope"/>
    <s v="Story - Delta"/>
    <x v="5"/>
    <s v="880-248MD-03"/>
    <x v="0"/>
    <n v="2"/>
    <n v="2"/>
    <s v="880-248MD-03 Form Content and Triggers - Personal Auto Policy Declarations V3"/>
    <m/>
    <s v="Auto"/>
    <s v="Program"/>
    <s v="Ready for IT Team Review"/>
    <n v="32000"/>
    <m/>
    <n v="620425"/>
    <m/>
    <s v="NONE"/>
    <s v="MD"/>
    <s v="MD"/>
    <b v="1"/>
    <s v="IE_Sprint_20_PHX-2"/>
    <m/>
    <m/>
    <s v="Group 04"/>
    <s v="Forms"/>
    <s v="Conversion"/>
    <b v="1"/>
    <m/>
    <m/>
    <m/>
    <s v="Unplanned"/>
    <s v="PAS10"/>
    <d v="2016-08-08T12:00:00"/>
    <s v="PAS10"/>
    <s v="PAS10"/>
    <s v="Unplanned"/>
    <s v="Sprint 20"/>
  </r>
  <r>
    <s v="PAS10"/>
    <n v="648546"/>
    <s v="S20 Kickoff"/>
    <s v="Base Scope"/>
    <s v="Story - Delta"/>
    <x v="5"/>
    <s v="880-882VA-02"/>
    <x v="3"/>
    <n v="1"/>
    <n v="2"/>
    <s v="880-882VA-02 - Keystone Plus (Virginia) Endorsement for Signature Series PLUS (Virginia)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3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4"/>
    <s v="S20 Kickoff"/>
    <s v="Base Scope"/>
    <s v="Story - Delta"/>
    <x v="5"/>
    <s v="880-881MD-03"/>
    <x v="3"/>
    <n v="1.5"/>
    <n v="2"/>
    <s v="880-881MD-03 - Consolidated Form Content and Triggers - PLUS (Maryland Promise)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9"/>
    <s v="S20 Kickoff"/>
    <s v="Base Scope"/>
    <s v="Story - Delta"/>
    <x v="5"/>
    <s v="080-143VA-04"/>
    <x v="3"/>
    <n v="2"/>
    <n v="2"/>
    <s v="080-143VA-04 Premium Page-Coverage Rules and Dependencies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3"/>
    <s v="Determine Coverage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2"/>
    <s v="S20 Kickoff"/>
    <s v="Base Scope"/>
    <s v="Story - Delta"/>
    <x v="5"/>
    <s v="880-889PA-03"/>
    <x v="3"/>
    <n v="1"/>
    <n v="2"/>
    <s v="880-889PA-03 -  First Party Benefits Coverage and Limits Selection Form Grandfathered Coverages (Hybrid Conversion)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NONE"/>
    <s v="NONE"/>
    <b v="0"/>
    <m/>
    <m/>
    <s v="PAS10"/>
    <s v="Unplanned"/>
    <s v="PAS10"/>
    <d v="2016-08-08T12:00:00"/>
    <s v="PAS10"/>
    <s v="PAS10"/>
    <s v="Unplanned"/>
    <s v="Sprint 20"/>
  </r>
  <r>
    <s v="PAS10"/>
    <n v="648529"/>
    <s v="S20 Kickoff"/>
    <s v="Base Scope"/>
    <s v="Story - Delta"/>
    <x v="5"/>
    <s v="880-880DE-04"/>
    <x v="3"/>
    <n v="1.5"/>
    <n v="2"/>
    <s v="880-880DE-04 - Consolidated Form Stories - PRINTED Forms - Packets - Sequence - DCS mapping - BFC specs"/>
    <s v="WI0329 CR03"/>
    <s v="Auto"/>
    <s v="Program"/>
    <s v="Ready for IT Team Review"/>
    <n v="32000"/>
    <s v="WI0329 CR03"/>
    <n v="620425"/>
    <m/>
    <s v="NONE"/>
    <s v="DE"/>
    <s v="DE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648531"/>
    <s v="S20 Kickoff"/>
    <s v="Base Scope"/>
    <s v="Story - Delta"/>
    <x v="5"/>
    <s v="880-882DE-02"/>
    <x v="3"/>
    <n v="1.5"/>
    <n v="2"/>
    <s v="880-882DE-02- Consolidated Form Content and Triggers- Plus (Delaware) (DE100G)"/>
    <s v="WI0329 CR03"/>
    <s v="Auto"/>
    <s v="Program"/>
    <s v="Ready for IT Team Review"/>
    <n v="32000"/>
    <s v="WI0329 CR03"/>
    <n v="620425"/>
    <m/>
    <s v="NONE"/>
    <s v="DE"/>
    <s v="DE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28"/>
    <s v="S20 Kickoff"/>
    <s v="Base Scope"/>
    <s v="Story - Delta"/>
    <x v="5"/>
    <s v="880-820DE-03"/>
    <x v="3"/>
    <n v="0.5"/>
    <n v="2"/>
    <s v="880-820DE-03 - Consolidated Form Stories - Forms Page"/>
    <s v="WI0329 CR03"/>
    <s v="Auto"/>
    <s v="Program"/>
    <s v="Ready for IT Team Review"/>
    <n v="32000"/>
    <s v="WI0329 CR03"/>
    <n v="620425"/>
    <m/>
    <s v="NONE"/>
    <s v="DE"/>
    <s v="DE"/>
    <b v="1"/>
    <s v="Exigen_Sprint_20_SZV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0"/>
    <s v="S20 Kickoff"/>
    <s v="Base Scope"/>
    <s v="Story - Delta"/>
    <x v="5"/>
    <s v="880-882PA-02"/>
    <x v="3"/>
    <n v="2"/>
    <n v="2"/>
    <s v="880-882PA-02 - Consolidated Form Content and Triggers PLUS (Pennsylvania)(PA100G)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9"/>
    <s v="S20 Kickoff"/>
    <s v="Base Scope"/>
    <s v="Story - Delta"/>
    <x v="5"/>
    <s v="880-881PA-03"/>
    <x v="3"/>
    <n v="1.5"/>
    <n v="2"/>
    <s v="880-881PA-03 - Consolidated Form Content &amp; Triggers-Plus (Pennsylvania Promise) (AAA100PAG)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Conversion"/>
    <b v="0"/>
    <m/>
    <s v=" "/>
    <s v="PAS10"/>
    <s v="Unplanned"/>
    <s v="PAS10"/>
    <d v="2016-08-08T12:00:00"/>
    <s v="PAS10"/>
    <s v="PAS10"/>
    <s v="Unplanned"/>
    <s v="Sprint 20"/>
  </r>
  <r>
    <s v="PAS10"/>
    <n v="648550"/>
    <s v="S20 Kickoff"/>
    <s v="Base Scope"/>
    <s v="Story - Delta"/>
    <x v="5"/>
    <s v="080-143PA-04 "/>
    <x v="3"/>
    <n v="1"/>
    <n v="2"/>
    <s v="080-143PA-04 -Premium Page-Coverage Rules and Dependencies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3"/>
    <s v="Determine Coverage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52"/>
    <s v="S20 Kickoff"/>
    <s v="Base Scope"/>
    <s v="Story - Delta"/>
    <x v="5"/>
    <s v="880-244CL-05"/>
    <x v="0"/>
    <n v="3"/>
    <n v="2"/>
    <s v="880-244CL-05 Form Content and Triggers - Consumer Information Notice (Adverse Underwriting)"/>
    <m/>
    <s v="Auto"/>
    <s v="Program"/>
    <s v="Ready for IT Team Review"/>
    <n v="32000"/>
    <m/>
    <s v="620425, 620429"/>
    <m/>
    <s v="NONE"/>
    <s v="CL"/>
    <s v="CL"/>
    <b v="1"/>
    <s v="IE_Sprint_20_PHX-2"/>
    <m/>
    <m/>
    <s v="Group 03"/>
    <s v="Forms"/>
    <s v="Conversion"/>
    <b v="1"/>
    <m/>
    <m/>
    <m/>
    <s v="Unplanned"/>
    <s v="PAS10"/>
    <d v="2016-08-08T12:00:00"/>
    <s v="PAS10"/>
    <s v="PAS10"/>
    <s v="Unplanned"/>
    <s v="Sprint 20"/>
  </r>
  <r>
    <s v="PAS10"/>
    <n v="648544"/>
    <s v="S20 Kickoff"/>
    <s v="Base Scope"/>
    <s v="Story - Delta"/>
    <x v="5"/>
    <s v="880-880VA-05 "/>
    <x v="3"/>
    <n v="1.5"/>
    <n v="2"/>
    <s v="880-880VA-05 - Consolidated Form Stories - PRINTED Forms - Packets - Sequence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648545"/>
    <s v="S20 Kickoff"/>
    <s v="Base Scope"/>
    <s v="Story - Delta"/>
    <x v="5"/>
    <s v="880-881VA-03"/>
    <x v="3"/>
    <n v="1.5"/>
    <n v="2"/>
    <s v="880-881VA-03 - Consolidated Form Content and Triggers Virginia Plus AAA100VAG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3"/>
    <s v="S20 Kickoff"/>
    <s v="Base Scope"/>
    <s v="Story - Delta"/>
    <x v="5"/>
    <s v="880-820VA-04"/>
    <x v="3"/>
    <n v="1"/>
    <n v="2"/>
    <s v="880-820VA-04 - Consolidated Form Stories - Forms Page"/>
    <s v="WI0329 CR03"/>
    <s v="Auto"/>
    <s v="Program"/>
    <s v="Ready for IT Team Review"/>
    <n v="32000"/>
    <s v="WI0329 CR03"/>
    <n v="620425"/>
    <m/>
    <s v="NONE"/>
    <s v="VA"/>
    <s v="VA"/>
    <b v="1"/>
    <s v="Exigen_Sprint_20_SZV"/>
    <m/>
    <m/>
    <s v="Group 03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0"/>
    <s v="S20 Kickoff"/>
    <s v="Base Scope"/>
    <s v="Story - Delta"/>
    <x v="5"/>
    <s v="880-881DE-02"/>
    <x v="3"/>
    <n v="1.5"/>
    <n v="2"/>
    <s v="880-881DE-02 - Consolidated Form Content and Triggers - PLUS (Delaware Promise) (AAA100DEG)"/>
    <s v="WI0329 CR03"/>
    <s v="Auto"/>
    <s v="Program"/>
    <s v="Ready for IT Team Review"/>
    <n v="32000"/>
    <s v="WI0329 CR03"/>
    <n v="620425"/>
    <m/>
    <s v="NONE"/>
    <s v="DE"/>
    <s v="DE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3"/>
    <s v="S20 Kickoff"/>
    <s v="Base Scope"/>
    <s v="Story - Delta"/>
    <x v="5"/>
    <s v="880-880MD-05"/>
    <x v="3"/>
    <n v="1.5"/>
    <n v="2"/>
    <s v="880-880MD-05 - Packet Combo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648553"/>
    <s v="S20 Kickoff"/>
    <s v="Base Scope"/>
    <s v="Story - Common Library"/>
    <x v="5"/>
    <s v="020-008CCL-15"/>
    <x v="3"/>
    <n v="4"/>
    <n v="2"/>
    <s v="020-008CCL-15 General Page - Policy Information Section fields"/>
    <s v="WI0329 CR03"/>
    <s v="Auto"/>
    <s v="Program"/>
    <s v="Ready for IT Team Review"/>
    <n v="32000"/>
    <s v="WI0329 CR03"/>
    <n v="620425"/>
    <m/>
    <s v="NONE"/>
    <s v="CCL"/>
    <s v="CCL"/>
    <b v="1"/>
    <s v="IE_Sprint_20_PHX-2"/>
    <m/>
    <m/>
    <s v="Group 03"/>
    <s v="Capture Policy Info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8"/>
    <s v="S20 Kickoff"/>
    <s v="Base Scope"/>
    <s v="Story - Delta"/>
    <x v="5"/>
    <s v="880-885VA-03"/>
    <x v="3"/>
    <n v="1.5"/>
    <n v="2"/>
    <s v="880-885VA-03 Consolidated Form Content and Triggers Trip Interruption ( PP1302)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7"/>
    <s v="S20 Kickoff"/>
    <s v="Base Scope"/>
    <s v="Story - Delta"/>
    <x v="5"/>
    <s v="880-883VA-02"/>
    <x v="3"/>
    <n v="2.5"/>
    <n v="2"/>
    <s v="880-883VA-02 - RENEWAL GUARANTEE ENDORSEMENT (100-RGG)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51917"/>
    <s v="S20 Kickoff"/>
    <s v="Base Scope"/>
    <s v="Story - Delta"/>
    <x v="5"/>
    <s v="880-244VA-02"/>
    <x v="7"/>
    <n v="3"/>
    <n v="2"/>
    <s v="880-244VA-02 - New Business Document – Virginia Adverse Action Underwriting Decision Notice(AUD)"/>
    <m/>
    <s v="Auto"/>
    <s v="Program"/>
    <s v="Ready for IT Team Review"/>
    <n v="32000"/>
    <m/>
    <n v="620425"/>
    <m/>
    <s v="NONE"/>
    <s v="VA"/>
    <s v="VA"/>
    <b v="1"/>
    <s v="IE_Sprint_20_PHX-2"/>
    <s v="Blocked from QA"/>
    <m/>
    <s v="Group 04"/>
    <s v="Forms"/>
    <s v="Conversion"/>
    <b v="1"/>
    <m/>
    <m/>
    <m/>
    <s v="Unplanned"/>
    <s v="PAS10"/>
    <d v="2016-08-08T12:00:00"/>
    <s v="PAS10"/>
    <s v="PAS10"/>
    <s v="Unplanned"/>
    <s v="Sprint 20"/>
  </r>
  <r>
    <s v="PAS10"/>
    <n v="648541"/>
    <s v="S20 Kickoff"/>
    <s v="Base Scope"/>
    <s v="Story - Delta"/>
    <x v="5"/>
    <s v="880-885PA-03"/>
    <x v="3"/>
    <n v="2"/>
    <n v="2"/>
    <s v="880-885PA-03 - Consolidated Form Content and Triggers - Travel Deductible Waiver Endorsement 100TPAG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5"/>
    <s v="S20 Kickoff"/>
    <s v="Base Scope"/>
    <s v="Story - Delta"/>
    <x v="5"/>
    <s v="880-882MD-03"/>
    <x v="3"/>
    <n v="1.5"/>
    <n v="2"/>
    <s v="880-882MD-03 -Consolidated Form Content and Triggers - PLUS (Maryland)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2"/>
    <s v="S20 Kickoff"/>
    <s v="Base Scope"/>
    <s v="Story - Delta"/>
    <x v="5"/>
    <s v="880-820MD-03"/>
    <x v="3"/>
    <n v="0.5"/>
    <n v="2"/>
    <s v="880-820MD-03 - Consolidated Form Stories - Forms Page"/>
    <s v="WI0329 CR03"/>
    <s v="Auto"/>
    <s v="Program"/>
    <s v="Ready for IT Team Review"/>
    <n v="32000"/>
    <s v="WI0329 CR03"/>
    <n v="620425"/>
    <m/>
    <s v="NONE"/>
    <s v="MD"/>
    <s v="MD"/>
    <b v="1"/>
    <s v="Exigen_Sprint_20_SZV"/>
    <m/>
    <m/>
    <s v="Group 03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853"/>
    <s v="S20 Kickoff"/>
    <s v="Base Scope"/>
    <s v="Story - Common Library"/>
    <x v="5"/>
    <s v="CFR500-010CL"/>
    <x v="2"/>
    <n v="1"/>
    <n v="2"/>
    <s v="CFR500-010CL-03- Implement Balance Transfer file processing for converted policies"/>
    <m/>
    <s v="Auto"/>
    <s v="Program"/>
    <s v="Ready for IT Team Review"/>
    <n v="32000"/>
    <m/>
    <n v="620425"/>
    <m/>
    <s v="NONE"/>
    <s v="CL"/>
    <s v="CL"/>
    <b v="1"/>
    <s v="IE_Sprint_20_PHX-2"/>
    <m/>
    <m/>
    <s v="Group 01"/>
    <s v="Billing  and  Payment"/>
    <s v="Conversion"/>
    <b v="1"/>
    <m/>
    <m/>
    <m/>
    <s v="Unplanned"/>
    <s v="PAS10"/>
    <d v="2016-08-08T12:00:00"/>
    <s v="PAS10"/>
    <s v="PAS10"/>
    <s v="Unplanned"/>
    <s v="Sprint 20"/>
  </r>
  <r>
    <s v="PAS10"/>
    <n v="648538"/>
    <s v="S20 Kickoff"/>
    <s v="Base Scope"/>
    <s v="Story - Delta"/>
    <x v="5"/>
    <s v="880-880PA-04"/>
    <x v="3"/>
    <n v="1.5"/>
    <n v="2"/>
    <s v="880-880PA-04 - Packet Combo US-VC Template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592758"/>
    <s v="S20 Kickoff"/>
    <s v="Base Scope"/>
    <s v="Story - Delta"/>
    <x v="6"/>
    <s v="C-DOC-AH34XX-CA"/>
    <x v="2"/>
    <n v="4"/>
    <n v="2"/>
    <s v="C-DOC-AH34XX-CA 25907: Generate Cancellation Notice v3"/>
    <m/>
    <s v="Property"/>
    <s v="Program"/>
    <s v="Ready for IT Team Review"/>
    <n v="30000"/>
    <m/>
    <n v="593046"/>
    <m/>
    <s v="NONE"/>
    <s v="CA"/>
    <s v="CA"/>
    <b v="1"/>
    <s v="Exigen_Sprint_20_SZV"/>
    <m/>
    <m/>
    <s v="Group 04"/>
    <s v="Forms"/>
    <s v="General"/>
    <b v="1"/>
    <m/>
    <n v="25907"/>
    <m/>
    <s v="Unplanned"/>
    <s v="PAS10"/>
    <d v="2016-08-08T12:00:00"/>
    <s v="PAS10"/>
    <s v="PAS10"/>
    <m/>
    <s v="Sprint 20"/>
  </r>
  <r>
    <s v="PAS10"/>
    <n v="592760"/>
    <s v="S20 Kickoff"/>
    <s v="Base Scope"/>
    <s v="Story - Delta"/>
    <x v="6"/>
    <s v="C-DOC-AHTPC-CA"/>
    <x v="2"/>
    <n v="3"/>
    <n v="3"/>
    <s v="C-DOC-AHTPC-CA 25916: Third Party Designee Cover Page"/>
    <m/>
    <s v="Property"/>
    <s v="Program"/>
    <s v="Ready for IT Team Review"/>
    <n v="30000"/>
    <m/>
    <n v="593046"/>
    <m/>
    <s v="NONE"/>
    <s v="CA"/>
    <s v="CA"/>
    <b v="1"/>
    <s v="Exigen_Sprint_20_SZV"/>
    <m/>
    <m/>
    <s v="Group 04"/>
    <s v="Forms"/>
    <s v="Forms"/>
    <b v="1"/>
    <m/>
    <n v="25916"/>
    <m/>
    <s v="Unplanned"/>
    <s v="PAS10"/>
    <d v="2016-08-08T12:00:00"/>
    <s v="PAS10"/>
    <s v="PAS10"/>
    <m/>
    <s v="Sprint 20"/>
  </r>
  <r>
    <s v="PAS10"/>
    <n v="623090"/>
    <s v="S19 Kickoff"/>
    <s v="Base Scope"/>
    <s v="Story - Common Library"/>
    <x v="7"/>
    <s v="880-080CL-11"/>
    <x v="2"/>
    <n v="1"/>
    <n v="2"/>
    <s v="880-080CL-11 Document - (State) Application for Auto Insurance"/>
    <s v="WI0333 CR03"/>
    <s v="Auto"/>
    <s v="Program"/>
    <s v="Ready for IT Team Review"/>
    <n v="50000"/>
    <s v="WI0333 CR03"/>
    <n v="602733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0"/>
    <s v="S19 Kickoff"/>
    <s v="Base Scope"/>
    <s v="Story - Common Library"/>
    <x v="7"/>
    <s v="050-145CL-06"/>
    <x v="2"/>
    <n v="2"/>
    <n v="2"/>
    <s v="050-145CL-06 - Vehicle Page - Field Validations - Multi Vehicles"/>
    <s v="WI0333 CR03"/>
    <s v="Auto"/>
    <s v="Program"/>
    <s v="Ready for IT Team Review"/>
    <n v="50000"/>
    <m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8"/>
    <s v="S19 Kickoff"/>
    <s v="Base Scope"/>
    <s v="Story - Common Library"/>
    <x v="7"/>
    <s v="080-144CCL-06"/>
    <x v="2"/>
    <n v="1"/>
    <n v="2"/>
    <s v="080-144CCL-06 Prem Page-Discounts forms and additional savings section of the page"/>
    <s v="WI0333 CR03"/>
    <s v="Auto"/>
    <s v="Program"/>
    <s v="Ready for IT Team Review"/>
    <n v="50000"/>
    <s v="WI0333 CR03"/>
    <n v="602727"/>
    <m/>
    <s v="NONE"/>
    <s v="NONE"/>
    <s v="CCL"/>
    <b v="1"/>
    <s v="IE_Sprint_19_PHX-3"/>
    <m/>
    <m/>
    <s v="Group 03"/>
    <s v="NONE"/>
    <s v="NONE"/>
    <b v="1"/>
    <m/>
    <m/>
    <m/>
    <s v="Unplanned"/>
    <s v="PAS10"/>
    <d v="2016-06-27T12:00:00"/>
    <s v="PAS10"/>
    <s v="PAS10"/>
    <m/>
    <s v="Sprint 19"/>
  </r>
  <r>
    <s v="PAS10"/>
    <n v="623089"/>
    <s v="S19 Kickoff"/>
    <s v="Base Scope"/>
    <s v="Story - Common Library"/>
    <x v="7"/>
    <s v="880-251CL-09"/>
    <x v="2"/>
    <n v="1"/>
    <n v="2"/>
    <s v="880-251CL-09 New Business Document - Dec Page-Back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8"/>
    <s v="S19 Kickoff"/>
    <s v="Base Scope"/>
    <s v="Story - Common Library"/>
    <x v="7"/>
    <s v="180-042CL-08"/>
    <x v="2"/>
    <n v="2"/>
    <n v="2"/>
    <s v="180-042CL-08 Endorsement UW rules - Policy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s v="Sprint 19"/>
  </r>
  <r>
    <s v="PAS10"/>
    <n v="623084"/>
    <s v="S19 Kickoff"/>
    <s v="Base Scope"/>
    <s v="Story - Common Library"/>
    <x v="7"/>
    <s v="700-600CL-05"/>
    <x v="2"/>
    <n v="1"/>
    <n v="2"/>
    <s v="700-600CL-05 UBI - Vehicle Eligibility API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3"/>
    <s v="S19 Kickoff"/>
    <s v="Base Scope"/>
    <s v="Story - Common Library"/>
    <x v="7"/>
    <s v="050-005CL-22.2 "/>
    <x v="2"/>
    <n v="2.5"/>
    <n v="2"/>
    <s v="050-005CL-22.2 Vehicle Page - Field Validations - Private Passenger Autos (PPA) and Conversion Van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3"/>
    <s v="NONE"/>
    <s v="NONE"/>
    <b v="1"/>
    <m/>
    <m/>
    <m/>
    <s v="Unplanned"/>
    <s v="PAS10"/>
    <d v="2016-06-27T12:00:00"/>
    <s v="PAS10"/>
    <s v="PAS10"/>
    <m/>
    <s v="Sprint 19"/>
  </r>
  <r>
    <s v="PAS10"/>
    <n v="623074"/>
    <s v="S19 Kickoff"/>
    <s v="Base Scope"/>
    <s v="Story - Common Library"/>
    <x v="7"/>
    <s v="700-602CL-04"/>
    <x v="2"/>
    <n v="4"/>
    <n v="2"/>
    <s v="700-602CL-04  Renewal Processing for UBI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5"/>
    <s v="S19 Kickoff"/>
    <s v="Base Scope"/>
    <s v="Story - Common Library"/>
    <x v="7"/>
    <s v="700-604CL-04"/>
    <x v="0"/>
    <n v="4"/>
    <n v="2"/>
    <s v="700-604CL-04 - Integration - UBI Score Locking and Exception Processing At Renewa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7"/>
    <s v="S19 Kickoff"/>
    <s v="Base Scope"/>
    <s v="Story - Common Library"/>
    <x v="7"/>
    <s v="280-145CL-07"/>
    <x v="2"/>
    <n v="0.5"/>
    <n v="2"/>
    <s v="280-145CL-07 Discounts - Vehicle Leve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77976"/>
    <m/>
    <e v="#N/A"/>
    <s v="Story - Common Library"/>
    <x v="7"/>
    <s v="700-604CL-05"/>
    <x v="4"/>
    <n v="0.5"/>
    <n v="2"/>
    <s v="700-604CL-05 - Integration - UBI Score Locking and Exception Processing At Renewal"/>
    <s v="WI0333 CR08"/>
    <s v="Auto"/>
    <s v="Program"/>
    <s v="Ready for IT Team Review"/>
    <n v="50000"/>
    <s v="WI0333 CR08, WI0333 CR07"/>
    <m/>
    <m/>
    <s v="NONE"/>
    <s v="NONE"/>
    <s v="CL"/>
    <b v="1"/>
    <s v="IE_Sprint_20_PHX-3"/>
    <m/>
    <m/>
    <s v="Group 06"/>
    <s v="NONE"/>
    <s v="NONE"/>
    <b v="1"/>
    <m/>
    <m/>
    <m/>
    <s v="PAS10"/>
    <s v="PAS10"/>
    <d v="2016-09-20T12:00:00"/>
    <m/>
    <s v="PAS10"/>
    <m/>
    <s v="Sprint 20"/>
  </r>
  <r>
    <s v="PAS10"/>
    <n v="623079"/>
    <s v="S19 Kickoff"/>
    <s v="Base Scope"/>
    <s v="Story - Common Library"/>
    <x v="7"/>
    <s v="090-102CL-07"/>
    <x v="2"/>
    <n v="3"/>
    <n v="2"/>
    <s v="623077  090-102CL-07 View Rating Details Page-Field Validation - vehicles and the associated coverage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73463"/>
    <s v="S20 Kickoff"/>
    <s v="Base Scope"/>
    <s v="Story - Common Library"/>
    <x v="7"/>
    <s v="700-602CL-05"/>
    <x v="4"/>
    <n v="4"/>
    <n v="2"/>
    <s v="700-602CL-05  Renewal Processing for UBI"/>
    <s v="WI0333 CR07"/>
    <s v="Auto"/>
    <s v="Program"/>
    <s v="Ready for IT Team Review"/>
    <n v="34000"/>
    <s v="WI0333 CR07"/>
    <m/>
    <m/>
    <s v="NONE"/>
    <s v="NONE"/>
    <s v="CL"/>
    <b v="1"/>
    <s v="IE_Sprint_20_PHX-3"/>
    <m/>
    <m/>
    <s v="Group 03"/>
    <s v="NONE"/>
    <s v="NONE"/>
    <b v="1"/>
    <m/>
    <m/>
    <s v="Unplanned"/>
    <s v="PAS10"/>
    <s v="PAS10"/>
    <d v="2016-08-08T12:00:00"/>
    <s v="Unplanned"/>
    <s v="PAS10"/>
    <s v="Unplanned"/>
    <s v="Sprint 20"/>
  </r>
  <r>
    <s v="PAS10"/>
    <n v="623083"/>
    <s v="S19 Kickoff"/>
    <s v="Base Scope"/>
    <s v="Story - Common Library"/>
    <x v="7"/>
    <s v="020-061CL-12"/>
    <x v="2"/>
    <n v="1"/>
    <n v="2"/>
    <s v="020-061CL-12 Rules assigned by authority level"/>
    <s v="WI0333 CR03"/>
    <s v="Auto"/>
    <s v="Program"/>
    <s v="Ready for IT Team Review"/>
    <n v="50000"/>
    <m/>
    <n v="602733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s v="Sprint 19"/>
  </r>
  <r>
    <s v="PAS10"/>
    <n v="623081"/>
    <s v="S19 Kickoff"/>
    <s v="Base Scope"/>
    <s v="Story - Common Library"/>
    <x v="7"/>
    <s v="880-409CL-09"/>
    <x v="2"/>
    <n v="0.5"/>
    <n v="2"/>
    <s v="880-409CL-09 Renewal Document - Renewal and Revised Renewal Dec page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2"/>
    <s v="S19 Kickoff"/>
    <s v="Base Scope"/>
    <s v="Story - Common Library"/>
    <x v="7"/>
    <s v="880-209CL-09"/>
    <x v="2"/>
    <n v="1"/>
    <n v="2"/>
    <s v="880-209CL-09 Endorsement Document - Dec Page (Front and Back)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6"/>
    <s v="S19 Kickoff"/>
    <s v="Base Scope"/>
    <s v="Story - Common Library"/>
    <x v="7"/>
    <s v="130-380CL-05.5"/>
    <x v="2"/>
    <n v="2.5"/>
    <n v="2"/>
    <s v="130-380CL-5.5 Ability to run Renewal Underwriting Rules for Vehicle and Policy Rules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s v="Sprint 19"/>
  </r>
  <r>
    <s v="PAS10"/>
    <n v="623085"/>
    <s v="S19 Kickoff"/>
    <s v="Base Scope"/>
    <s v="Story - Common Library"/>
    <x v="7"/>
    <s v="050-008CL-06"/>
    <x v="2"/>
    <n v="2.5"/>
    <n v="2"/>
    <s v="050-008CL-06 Vehicle Page - Usage Based Insurance Program Section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6"/>
    <s v="S19 Kickoff"/>
    <s v="Base Scope"/>
    <s v="Story - Common Library"/>
    <x v="7"/>
    <s v="070-204CL-07"/>
    <x v="2"/>
    <n v="0.5"/>
    <n v="2"/>
    <s v="070-204CL-07 Bind Info Page - Business Rules - vehicle and driver reports information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s v="Sprint 19"/>
  </r>
  <r>
    <s v="PAS10"/>
    <n v="594181"/>
    <s v="S19 Kickoff"/>
    <s v="Base Scope"/>
    <s v="Story - Delta"/>
    <x v="8"/>
    <s v="080-010CL-03.2"/>
    <x v="2"/>
    <n v="1"/>
    <n v="2"/>
    <s v=".080-010CL-03.2 Premium Page - Premium is not calculated automatically "/>
    <m/>
    <s v="Auto"/>
    <s v="Program"/>
    <s v="Ready for IT Team Review"/>
    <n v="88888"/>
    <s v="CR01"/>
    <n v="593047"/>
    <m/>
    <s v="NONE"/>
    <s v="CL"/>
    <s v="CL"/>
    <b v="1"/>
    <s v="IE_Sprint_19_PHX-3"/>
    <m/>
    <m/>
    <s v="Group 02"/>
    <s v="Rate Policy"/>
    <s v="Rate Policy"/>
    <b v="1"/>
    <s v="bookroll"/>
    <m/>
    <m/>
    <m/>
    <s v="PAS10"/>
    <d v="2016-06-27T12:00:00"/>
    <s v="PAS10"/>
    <s v="PAS10"/>
    <m/>
    <s v="Sprint 19"/>
  </r>
  <r>
    <s v="PAS10"/>
    <n v="538656"/>
    <s v="S19 Kickoff"/>
    <s v="Base Scope"/>
    <s v="Story - Common Library"/>
    <x v="8"/>
    <s v="090-116CL-05"/>
    <x v="2"/>
    <n v="4.5"/>
    <n v="2"/>
    <s v="090-116CL-05 Ability to calculate Capping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514"/>
    <s v="S19 Kickoff"/>
    <s v="Base Scope"/>
    <s v="Story - Common Library"/>
    <x v="8"/>
    <s v="090-117CL-03"/>
    <x v="2"/>
    <n v="2"/>
    <n v="2"/>
    <s v="090-117CL-03 Assign Program Code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513"/>
    <s v="S20 Kickoff"/>
    <s v="Base Scope"/>
    <s v="Story - Delta"/>
    <x v="8"/>
    <s v="090-010VA-22"/>
    <x v="2"/>
    <n v="4"/>
    <n v="2"/>
    <s v="090-010VA-22_Rating_-_Rate_a_quote_or_policy"/>
    <s v="WI0340 CR03"/>
    <s v="Auto"/>
    <s v="Program"/>
    <s v="Ready for IT Team Review"/>
    <n v="31000"/>
    <s v="WI0340 CR03, CR01"/>
    <n v="593047"/>
    <m/>
    <s v="NONE"/>
    <s v="VA"/>
    <s v="VA"/>
    <b v="1"/>
    <s v="IE_Sprint_20_PHX-1"/>
    <m/>
    <m/>
    <s v="Group 04"/>
    <s v="Rate Policy"/>
    <s v="Rate Policy"/>
    <b v="1"/>
    <s v="bookroll"/>
    <s v="090-010"/>
    <m/>
    <s v="Unplanned"/>
    <s v="PAS10"/>
    <d v="2016-08-08T12:00:00"/>
    <s v="PAS10"/>
    <s v="PAS10"/>
    <m/>
    <s v="Sprint 20"/>
  </r>
  <r>
    <s v="PAS10"/>
    <n v="572522"/>
    <s v="S19 Kickoff"/>
    <s v="Base Scope"/>
    <s v="Story - Common Library"/>
    <x v="8"/>
    <s v="020-008CCL-14"/>
    <x v="2"/>
    <n v="4.5"/>
    <n v="2"/>
    <s v="020-008CCL-14 General Page - Policy Information Section fields"/>
    <s v="WI0340 CR03"/>
    <s v="Auto"/>
    <s v="Program"/>
    <s v="Ready for IT Team Review"/>
    <n v="31000"/>
    <s v="WI0340 CR03, CR01"/>
    <n v="593047"/>
    <m/>
    <s v="NONE"/>
    <s v="CCL"/>
    <s v="CCL"/>
    <b v="1"/>
    <s v="IE_Sprint_19_PHX-1"/>
    <m/>
    <m/>
    <s v="Group 02"/>
    <s v="NONE"/>
    <s v="Renew Policy"/>
    <b v="1"/>
    <s v="bookroll"/>
    <s v="020-008"/>
    <m/>
    <s v="Unplanned"/>
    <s v="PAS10"/>
    <d v="2016-06-27T12:00:00"/>
    <s v="PAS10"/>
    <s v="PAS10"/>
    <m/>
    <s v="Sprint 19"/>
  </r>
  <r>
    <s v="PAS10"/>
    <n v="588986"/>
    <s v="S19 Kickoff"/>
    <s v="Base Scope"/>
    <s v="Story - Common Library"/>
    <x v="8"/>
    <s v="C-ACC-MNGPRV-CCL"/>
    <x v="2"/>
    <n v="1"/>
    <n v="2"/>
    <s v="C-ACC-MNGPRV-CCL 25735 US Manage Privilege v7"/>
    <s v="WI0340 CR03"/>
    <s v="Auto"/>
    <s v="Program"/>
    <s v="Ready for IT Team Review"/>
    <n v="31000"/>
    <s v="WI0340 CR03, CR01 / WI0208 CR04"/>
    <s v="593047 / 596890"/>
    <m/>
    <s v="NONE"/>
    <s v="CL"/>
    <s v="CL"/>
    <b v="1"/>
    <s v="IE_Sprint_19_PHX-1"/>
    <m/>
    <m/>
    <s v="Group 01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93939"/>
    <s v="S19 Kickoff"/>
    <s v="Base Scope"/>
    <s v="Story - Delta"/>
    <x v="8"/>
    <s v="700-130VA-08"/>
    <x v="2"/>
    <n v="1"/>
    <n v="2"/>
    <s v="700-130VA-08 Lookup Interface"/>
    <s v="WI0340 CR03"/>
    <s v="Auto"/>
    <s v="Program"/>
    <s v="Ready for IT Team Review"/>
    <n v="31000"/>
    <s v="WI0340 CR03, CR01"/>
    <n v="593047"/>
    <m/>
    <s v="NONE"/>
    <s v="VA"/>
    <s v="VA"/>
    <b v="1"/>
    <s v="IE_Sprint_19_PHX-2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461"/>
    <s v="S19 Kickoff"/>
    <s v="Base Scope"/>
    <s v="Story - Delta"/>
    <x v="8"/>
    <s v="090-010NJ-19"/>
    <x v="2"/>
    <n v="4"/>
    <n v="2"/>
    <s v="090-010NJ-19 Rating - Rate a quote or policy"/>
    <s v="WI0340 CR03"/>
    <s v="Auto"/>
    <s v="Program"/>
    <s v="Ready for IT Team Review"/>
    <n v="31000"/>
    <s v="WI0340 CR03, CR01"/>
    <n v="593047"/>
    <m/>
    <s v="NONE"/>
    <s v="NJ"/>
    <s v="NJ"/>
    <b v="1"/>
    <s v="IE_Sprint_19_PHX-1"/>
    <m/>
    <m/>
    <s v="Group 04"/>
    <s v="Rate Policy"/>
    <s v="Rate Policy"/>
    <b v="1"/>
    <s v="bookroll"/>
    <s v="090-010"/>
    <m/>
    <s v="Unplanned"/>
    <s v="PAS10"/>
    <d v="2016-06-27T12:00:00"/>
    <s v="PAS10"/>
    <s v="PAS10"/>
    <m/>
    <s v="Sprint 19"/>
  </r>
  <r>
    <s v="PAS10"/>
    <n v="593933"/>
    <s v="S19 Kickoff"/>
    <s v="Base Scope"/>
    <s v="Story - Delta"/>
    <x v="8"/>
    <s v="700-130NJ-06"/>
    <x v="2"/>
    <n v="0.5"/>
    <n v="2"/>
    <s v="700-130NJ-06 Lookup Interface"/>
    <s v="WI0340 CR03"/>
    <s v="Auto"/>
    <s v="Program"/>
    <s v="Ready for IT Team Review"/>
    <n v="31000"/>
    <s v="WI0340 CR03, CR01"/>
    <n v="593047"/>
    <m/>
    <s v="NONE"/>
    <s v="NJ"/>
    <s v="NJ"/>
    <b v="1"/>
    <s v="IE_Sprint_19_PHX-2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434"/>
    <s v="S20 Kickoff"/>
    <s v="Base Scope"/>
    <s v="Story - Delta"/>
    <x v="8"/>
    <s v="090-010PA-27"/>
    <x v="2"/>
    <n v="5"/>
    <n v="2"/>
    <s v="090-010PA-27 Rating - Rate_a_quote_or_policy"/>
    <s v="WI0340 CR03"/>
    <s v="Auto"/>
    <s v="Program"/>
    <s v="Ready for IT Team Review"/>
    <n v="31000"/>
    <s v="WI0340 CR03, CR01"/>
    <n v="593047"/>
    <m/>
    <s v="NONE"/>
    <s v="PA"/>
    <s v="PA"/>
    <b v="1"/>
    <s v="IE_Sprint_20_PHX-1"/>
    <m/>
    <m/>
    <s v="Group 04"/>
    <s v="Rate Policy"/>
    <s v="Rate Policy"/>
    <b v="1"/>
    <s v="bookroll"/>
    <m/>
    <m/>
    <s v="Unplanned"/>
    <s v="PAS10"/>
    <d v="2016-08-08T12:00:00"/>
    <s v="PAS10"/>
    <s v="PAS10"/>
    <m/>
    <s v="Sprint 20"/>
  </r>
  <r>
    <s v="PAS10"/>
    <n v="593935"/>
    <s v="S19 Kickoff"/>
    <s v="Base Scope"/>
    <s v="Story - Delta"/>
    <x v="8"/>
    <s v="700-130DE-05"/>
    <x v="2"/>
    <n v="1"/>
    <n v="2"/>
    <s v="700-130DE-05 Lookup Interface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510"/>
    <s v="S19 Kickoff"/>
    <s v="Base Scope"/>
    <s v="Story - Delta"/>
    <x v="8"/>
    <s v="090-010MD-13"/>
    <x v="2"/>
    <n v="4"/>
    <n v="2"/>
    <s v="090-010MD-13 Rating - Rate a quote or policy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4"/>
    <s v="Rate Policy"/>
    <s v="Rate Policy"/>
    <b v="1"/>
    <s v="bookroll"/>
    <m/>
    <m/>
    <s v="Unplanned"/>
    <s v="PAS10"/>
    <d v="2016-06-27T12:00:00"/>
    <s v="PAS10"/>
    <s v="PAS10"/>
    <m/>
    <s v="Sprint 19"/>
  </r>
  <r>
    <s v="PAS10"/>
    <n v="572385"/>
    <s v="S19 Kickoff"/>
    <s v="Base Scope"/>
    <s v="Story - Delta"/>
    <x v="8"/>
    <s v="090-010DE-08"/>
    <x v="2"/>
    <n v="4"/>
    <n v="2"/>
    <s v="090-010DE-08 Rating_-_Rate_a_quote_or_policy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4"/>
    <s v="Rate Policy"/>
    <s v="Rate Policy"/>
    <b v="1"/>
    <s v="bookroll"/>
    <s v="090-010"/>
    <m/>
    <s v="Unplanned"/>
    <s v="PAS10"/>
    <d v="2016-06-27T12:00:00"/>
    <s v="PAS10"/>
    <s v="PAS10"/>
    <m/>
    <s v="Sprint 19"/>
  </r>
  <r>
    <s v="PAS10"/>
    <n v="593938"/>
    <s v="S19 Kickoff"/>
    <s v="Base Scope"/>
    <s v="Story - Delta"/>
    <x v="8"/>
    <s v="700-130MD-06"/>
    <x v="2"/>
    <n v="1"/>
    <n v="2"/>
    <s v="700-130MD-06 Lookup Interface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93932"/>
    <s v="S19 Kickoff"/>
    <s v="Base Scope"/>
    <s v="Story - Delta"/>
    <x v="8"/>
    <s v="700-130PA-07"/>
    <x v="2"/>
    <n v="0.5"/>
    <n v="2"/>
    <s v="700-130PA-07 Lookup Interface"/>
    <s v="WI0340 CR03"/>
    <s v="Auto"/>
    <s v="Program"/>
    <s v="Ready for IT Team Review"/>
    <n v="31000"/>
    <s v="WI0340 CR03, CR01"/>
    <n v="593047"/>
    <m/>
    <s v="NONE"/>
    <s v="PA"/>
    <s v="PA"/>
    <b v="1"/>
    <s v="IE_Sprint_19_PHX-2"/>
    <m/>
    <m/>
    <s v="Group 02"/>
    <s v="NONE"/>
    <s v="NONE"/>
    <b v="1"/>
    <s v="bookroll"/>
    <s v="700-130"/>
    <m/>
    <s v="Unplanned"/>
    <s v="PAS10"/>
    <d v="2016-06-27T12:00:00"/>
    <s v="PAS10"/>
    <s v="PAS10"/>
    <m/>
    <s v="Sprint 19"/>
  </r>
  <r>
    <s v="PAS10"/>
    <n v="572517"/>
    <s v="S19 Kickoff"/>
    <s v="Base Scope"/>
    <s v="Story - Common Library"/>
    <x v="8"/>
    <s v="080-005CCL-06"/>
    <x v="2"/>
    <n v="3"/>
    <n v="2"/>
    <s v="080-005CCL-06 Premium Page - Top portion of the page up to the coverages section"/>
    <s v="WI0340 CR03"/>
    <s v="Auto"/>
    <s v="Program"/>
    <s v="Ready for IT Team Review"/>
    <n v="31000"/>
    <s v="WI0340 CR03, CR01"/>
    <n v="593047"/>
    <m/>
    <s v="NONE"/>
    <s v="CCL"/>
    <s v="CCL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624535"/>
    <s v="S19 Kickoff"/>
    <s v="Base Scope"/>
    <s v="Story - Delta"/>
    <x v="9"/>
    <s v="H-BND-ELGAE1-CO"/>
    <x v="2"/>
    <n v="3.5"/>
    <n v="2"/>
    <s v="H-BND-ELGAE1-CO 23665: Determine Eligibility - Automated Exception 1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665"/>
    <m/>
    <s v="Unplanned"/>
    <s v="PAS10"/>
    <d v="2016-06-27T12:00:00"/>
    <s v="PAS10"/>
    <s v="PAS10"/>
    <m/>
    <s v="Sprint 19"/>
  </r>
  <r>
    <s v="PAS10"/>
    <n v="623100"/>
    <s v="S19 Kickoff"/>
    <s v="Base Scope"/>
    <s v="Story - Common Library"/>
    <x v="9"/>
    <s v="C-TSK-TSKFLT-CCL"/>
    <x v="3"/>
    <n v="2"/>
    <n v="3.5"/>
    <s v="C-TSK-TSKFLT-CCL 26876: Filtering of Tasks"/>
    <s v="WI0342 CR01"/>
    <s v="Property"/>
    <s v="Program"/>
    <s v="In IT Team Review"/>
    <n v="40000"/>
    <s v="WI0342 CR01"/>
    <n v="602755"/>
    <m/>
    <s v="NONE"/>
    <s v="CCL"/>
    <s v="CCL"/>
    <b v="1"/>
    <s v="IE_Sprint_19_PHX-2"/>
    <m/>
    <m/>
    <s v="Group 04"/>
    <s v="NONE"/>
    <s v="NONE"/>
    <b v="1"/>
    <m/>
    <n v="26876"/>
    <m/>
    <s v="Unplanned"/>
    <s v="PAS10"/>
    <d v="2016-06-27T12:00:00"/>
    <s v="PAS10"/>
    <s v="PAS10"/>
    <m/>
    <s v="Sprint 19"/>
  </r>
  <r>
    <s v="PAS10"/>
    <n v="624533"/>
    <s v="S19 Kickoff"/>
    <s v="Base Scope"/>
    <s v="Story - Delta"/>
    <x v="9"/>
    <s v="H-BND-ELGFRL-CO"/>
    <x v="2"/>
    <n v="0.5"/>
    <n v="3"/>
    <s v="H-BND-ELGFRL-CO 26941: Determine Eligibility-FireLine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6941"/>
    <m/>
    <s v="Unplanned"/>
    <s v="PAS10"/>
    <d v="2016-06-27T12:00:00"/>
    <s v="PAS10"/>
    <s v="PAS10"/>
    <m/>
    <s v="Sprint 19"/>
  </r>
  <r>
    <s v="PAS10"/>
    <n v="624529"/>
    <s v="S19 Kickoff"/>
    <s v="Base Scope"/>
    <s v="Story - Common Library"/>
    <x v="9"/>
    <s v="H-BND-ELGPPC-CL"/>
    <x v="2"/>
    <n v="3.5"/>
    <n v="3.5"/>
    <s v="H-BND-ELGPPC-CL 26884: Determine Eligibility-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884"/>
    <m/>
    <s v="Unplanned"/>
    <s v="PAS10"/>
    <d v="2016-06-27T12:00:00"/>
    <s v="PAS10"/>
    <s v="PAS10"/>
    <m/>
    <s v="Sprint 19"/>
  </r>
  <r>
    <s v="PAS10"/>
    <n v="624530"/>
    <s v="S19 Kickoff"/>
    <s v="Base Scope"/>
    <s v="Story - Common Library"/>
    <x v="9"/>
    <s v="H-BND-ELGAE1-CL"/>
    <x v="2"/>
    <n v="9"/>
    <n v="2"/>
    <s v="H-BND-ELGAE1-CL 22565: Determine Eligibility Automated Exception 1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2565"/>
    <m/>
    <s v="Unplanned"/>
    <s v="PAS10"/>
    <d v="2016-06-27T12:00:00"/>
    <s v="PAS10"/>
    <s v="PAS10"/>
    <m/>
    <s v="Sprint 19"/>
  </r>
  <r>
    <s v="PAS10"/>
    <n v="624528"/>
    <s v="S19 Kickoff"/>
    <s v="Base Scope"/>
    <s v="Story - Delta"/>
    <x v="9"/>
    <s v="H-TSK-TASK-OR"/>
    <x v="2"/>
    <n v="1.5"/>
    <n v="2"/>
    <s v="H-TSK-TASK-OR 25920: Task Management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Task Management - General"/>
    <s v="General"/>
    <b v="1"/>
    <m/>
    <n v="25920"/>
    <m/>
    <s v="Unplanned"/>
    <s v="PAS10"/>
    <d v="2016-06-27T12:00:00"/>
    <s v="PAS10"/>
    <s v="PAS10"/>
    <m/>
    <s v="Sprint 19"/>
  </r>
  <r>
    <s v="PAS10"/>
    <n v="624527"/>
    <s v="S19 Kickoff"/>
    <s v="Base Scope"/>
    <s v="Story - Common Library"/>
    <x v="9"/>
    <s v="H-TSK-TASK-CL"/>
    <x v="2"/>
    <n v="3"/>
    <n v="3.5"/>
    <s v="H-TSK-TASK-CL 26923: Task Management - AE1 Model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Task Management - General"/>
    <s v="General"/>
    <b v="1"/>
    <m/>
    <n v="26923"/>
    <m/>
    <s v="Unplanned"/>
    <s v="PAS10"/>
    <d v="2016-06-27T12:00:00"/>
    <s v="PAS10"/>
    <s v="PAS10"/>
    <m/>
    <s v="Sprint 19"/>
  </r>
  <r>
    <s v="PAS10"/>
    <n v="624525"/>
    <s v="S19 Kickoff"/>
    <s v="Base Scope"/>
    <s v="Story - Delta"/>
    <x v="9"/>
    <s v="H-BND-ELGAE6-AZ"/>
    <x v="2"/>
    <n v="0.5"/>
    <n v="2"/>
    <s v="H-BND-ELGAE6-AZ 26981: Determine Eligibility - Automated Exception 6 v2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1"/>
    <m/>
    <s v="Unplanned"/>
    <s v="PAS10"/>
    <d v="2016-06-27T12:00:00"/>
    <s v="PAS10"/>
    <s v="PAS10"/>
    <m/>
    <s v="Sprint 19"/>
  </r>
  <r>
    <s v="PAS10"/>
    <n v="624540"/>
    <s v="S19 Kickoff"/>
    <s v="Base Scope"/>
    <s v="Story - Delta"/>
    <x v="9"/>
    <s v="H-BND-ELGAE3-KY"/>
    <x v="2"/>
    <n v="0"/>
    <n v="2"/>
    <s v="H-BND-ELGAE3-KY 22267: Determine Eligibility - Automated Exception 3 v2"/>
    <s v="WI0342 CR01"/>
    <s v="Property"/>
    <s v="Program"/>
    <s v="Not Required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7"/>
    <m/>
    <s v="Unplanned"/>
    <s v="PAS10"/>
    <d v="2016-06-27T12:00:00"/>
    <s v="PAS10"/>
    <s v="PAS10"/>
    <m/>
    <s v="Sprint 19"/>
  </r>
  <r>
    <s v="PAS10"/>
    <n v="624546"/>
    <s v="S19 Kickoff"/>
    <s v="Base Scope"/>
    <s v="Story - Delta"/>
    <x v="9"/>
    <s v="H-BND-ELIGAE2-OK"/>
    <x v="2"/>
    <n v="0.5"/>
    <n v="2"/>
    <s v="H-BND-ELIGAE2-OK 26579: Determine Eligibility - Automated Exception 2 v5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Determine Eligibility"/>
    <s v="General"/>
    <b v="1"/>
    <m/>
    <n v="26579"/>
    <m/>
    <s v="Unplanned"/>
    <s v="PAS10"/>
    <d v="2016-06-27T12:00:00"/>
    <s v="PAS10"/>
    <s v="PAS10"/>
    <m/>
    <s v="Sprint 19"/>
  </r>
  <r>
    <s v="PAS10"/>
    <n v="624550"/>
    <s v="S19 Kickoff"/>
    <s v="Base Scope"/>
    <s v="Story - Delta"/>
    <x v="9"/>
    <s v="H-BND-ELGAE6-OR"/>
    <x v="2"/>
    <n v="0.5"/>
    <n v="2"/>
    <s v="H-BND-ELGAE6-OR 24367: Determine Eligibility - Automated Exception 6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4367"/>
    <m/>
    <s v="Unplanned"/>
    <s v="PAS10"/>
    <d v="2016-06-27T12:00:00"/>
    <s v="PAS10"/>
    <s v="PAS10"/>
    <m/>
    <s v="Sprint 19"/>
  </r>
  <r>
    <s v="PAS10"/>
    <n v="624547"/>
    <s v="S19 Kickoff"/>
    <s v="Base Scope"/>
    <s v="Story - Delta"/>
    <x v="9"/>
    <s v="H-BND-ELGAE1-OK"/>
    <x v="2"/>
    <n v="2"/>
    <n v="3"/>
    <s v="H-BND-ELGAE1-OK 26943: Determine Eligibility Automated Exception 1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3"/>
    <s v="Determine Eligibility"/>
    <s v="General"/>
    <b v="1"/>
    <m/>
    <n v="26943"/>
    <m/>
    <s v="Unplanned"/>
    <s v="PAS10"/>
    <d v="2016-06-27T12:00:00"/>
    <s v="PAS10"/>
    <s v="PAS10"/>
    <m/>
    <s v="Sprint 19"/>
  </r>
  <r>
    <s v="PAS10"/>
    <n v="624545"/>
    <s v="S19 Kickoff"/>
    <s v="Base Scope"/>
    <s v="Story - Delta"/>
    <x v="9"/>
    <s v="H-BND-ELGFRL-NV"/>
    <x v="2"/>
    <n v="0.5"/>
    <n v="3"/>
    <s v="H-BND-ELGFRL-NV 26967: Determine Eligibility-FireLine"/>
    <s v="WI0342 CR01"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6967"/>
    <m/>
    <s v="Unplanned"/>
    <s v="PAS10"/>
    <d v="2016-06-27T12:00:00"/>
    <s v="PAS10"/>
    <s v="PAS10"/>
    <m/>
    <s v="Sprint 19"/>
  </r>
  <r>
    <s v="PAS10"/>
    <n v="624555"/>
    <s v="S19 Kickoff"/>
    <s v="Base Scope"/>
    <s v="Story - Delta"/>
    <x v="9"/>
    <s v="H-BND-ELGAE1-PA"/>
    <x v="2"/>
    <n v="2"/>
    <n v="2"/>
    <s v="H-BND-ELGAE1-PA 23666: Determine Eligibility - Automated Exception 1 v3"/>
    <s v="WI0342 CR01"/>
    <s v="Property"/>
    <s v="Program"/>
    <s v="Ready for IT Team Review"/>
    <n v="40000"/>
    <s v="WI0342 CR01"/>
    <n v="602757"/>
    <m/>
    <s v="NONE"/>
    <s v="PA"/>
    <s v="PA"/>
    <b v="1"/>
    <s v="IE_Sprint_19_PHX-1"/>
    <m/>
    <m/>
    <s v="Group 03"/>
    <s v="Determine Eligibility"/>
    <s v="General"/>
    <b v="1"/>
    <m/>
    <n v="23666"/>
    <m/>
    <s v="Unplanned"/>
    <s v="PAS10"/>
    <d v="2016-06-27T12:00:00"/>
    <s v="PAS10"/>
    <s v="PAS10"/>
    <m/>
    <s v="Sprint 19"/>
  </r>
  <r>
    <s v="PAS10"/>
    <n v="624556"/>
    <s v="S19 Kickoff"/>
    <s v="Base Scope"/>
    <s v="Story - Common Library"/>
    <x v="9"/>
    <s v="H-BND-ELGAE3-CL"/>
    <x v="2"/>
    <n v="2"/>
    <n v="2"/>
    <s v="H-BND-ELGAE3-CL 27026: Determine Eligibility Automated Exception 3 v4"/>
    <s v="WI0342 CR01"/>
    <s v="Property"/>
    <s v="Program"/>
    <s v="Not Required"/>
    <n v="40000"/>
    <s v="WI0342 CR01"/>
    <n v="602757"/>
    <m/>
    <s v="NONE"/>
    <s v="CL"/>
    <s v="CL"/>
    <b v="1"/>
    <s v="IE_Sprint_19_PHX-1"/>
    <m/>
    <m/>
    <s v="Group 03"/>
    <s v="Determine Eligibility"/>
    <s v="General"/>
    <b v="1"/>
    <m/>
    <n v="27026"/>
    <m/>
    <s v="Unplanned"/>
    <s v="PAS10"/>
    <d v="2016-06-27T12:00:00"/>
    <s v="PAS10"/>
    <s v="PAS10"/>
    <m/>
    <s v="Sprint 19"/>
  </r>
  <r>
    <s v="PAS10"/>
    <n v="624560"/>
    <s v="S19 Kickoff"/>
    <s v="Base Scope"/>
    <s v="Story - Delta"/>
    <x v="9"/>
    <s v="H-BND-ELGFRL-UT"/>
    <x v="2"/>
    <n v="2"/>
    <n v="3"/>
    <s v="H-BND-ELGFRL-UT 26975: Determine Eligibility-FireLine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6975"/>
    <m/>
    <s v="Unplanned"/>
    <s v="PAS10"/>
    <d v="2016-06-27T12:00:00"/>
    <s v="PAS10"/>
    <s v="PAS10"/>
    <m/>
    <s v="Sprint 19"/>
  </r>
  <r>
    <s v="PAS10"/>
    <n v="624526"/>
    <s v="S19 Kickoff"/>
    <s v="Base Scope"/>
    <s v="Story - Delta"/>
    <x v="9"/>
    <s v="H-BND-ELGFRL-AZ"/>
    <x v="2"/>
    <n v="0.5"/>
    <n v="3"/>
    <s v="H-BND-ELGFRL-AZ 26982: Determine Eligibility-FireLine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2"/>
    <m/>
    <s v="Unplanned"/>
    <s v="PAS10"/>
    <d v="2016-06-27T12:00:00"/>
    <s v="PAS10"/>
    <s v="PAS10"/>
    <m/>
    <s v="Sprint 19"/>
  </r>
  <r>
    <s v="PAS10"/>
    <n v="624531"/>
    <s v="S19 Kickoff"/>
    <s v="Base Scope"/>
    <s v="Story - Common Library"/>
    <x v="9"/>
    <s v="H-BND-ELGAE2-CL"/>
    <x v="2"/>
    <n v="1"/>
    <n v="2"/>
    <s v="H-BND-ELGAE2-CL 23079: Determine Eligibility Automated Exception 2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Determine Eligibility"/>
    <s v="General"/>
    <b v="1"/>
    <m/>
    <n v="23079"/>
    <m/>
    <s v="Unplanned"/>
    <s v="PAS10"/>
    <d v="2016-06-27T12:00:00"/>
    <s v="PAS10"/>
    <s v="PAS10"/>
    <m/>
    <s v="Sprint 19"/>
  </r>
  <r>
    <s v="PAS10"/>
    <n v="624534"/>
    <s v="S19 Kickoff"/>
    <s v="Base Scope"/>
    <s v="Story - Delta"/>
    <x v="9"/>
    <s v="H-BND-ELGAE3-CO"/>
    <x v="2"/>
    <n v="0"/>
    <n v="2"/>
    <s v="H-BND-ELGAE3-CO 23069: Determine Eligibility Automated Exception 3 v3"/>
    <s v="WI0342 CR01"/>
    <s v="Property"/>
    <s v="Program"/>
    <s v="Not Required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069"/>
    <m/>
    <s v="Unplanned"/>
    <s v="PAS10"/>
    <d v="2016-06-27T12:00:00"/>
    <s v="PAS10"/>
    <s v="PAS10"/>
    <m/>
    <s v="Sprint 19"/>
  </r>
  <r>
    <s v="PAS10"/>
    <n v="624532"/>
    <s v="S19 Kickoff"/>
    <s v="Base Scope"/>
    <s v="Story - Delta"/>
    <x v="9"/>
    <s v="H-BND-ELGAE6"/>
    <x v="2"/>
    <n v="0.5"/>
    <n v="2"/>
    <s v="H-BND-ELGAE6-CO 23409: Determine Eligibility - Automated Exception 6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3409"/>
    <m/>
    <s v="Unplanned"/>
    <s v="PAS10"/>
    <d v="2016-06-27T12:00:00"/>
    <s v="PAS10"/>
    <s v="PAS10"/>
    <m/>
    <s v="Sprint 19"/>
  </r>
  <r>
    <s v="PAS10"/>
    <n v="630383"/>
    <s v="S19 Kickoff"/>
    <s v="Base Scope"/>
    <s v="Story - Delta"/>
    <x v="9"/>
    <s v="H-TSK-TASK-CO"/>
    <x v="2"/>
    <n v="2"/>
    <n v="2"/>
    <s v="H-TSK-TASK-CO 27005: Task Management v2"/>
    <m/>
    <s v="Property"/>
    <s v="Program"/>
    <s v="Ready for IT Team Review"/>
    <n v="40000"/>
    <s v="WI0342 CR01"/>
    <n v="602757"/>
    <m/>
    <s v="NONE"/>
    <s v="NONE"/>
    <s v="NONE"/>
    <b v="1"/>
    <s v="IE_Sprint_19_PHX-1"/>
    <m/>
    <m/>
    <s v="Group 04"/>
    <s v="NONE"/>
    <s v="NONE"/>
    <b v="1"/>
    <m/>
    <n v="27005"/>
    <m/>
    <s v="Unplanned"/>
    <s v="PAS10"/>
    <d v="2016-06-27T12:00:00"/>
    <s v="PAS10"/>
    <s v="PAS10"/>
    <m/>
    <s v="Sprint 19"/>
  </r>
  <r>
    <s v="PAS10"/>
    <n v="630384"/>
    <s v="S19 Kickoff"/>
    <s v="Base Scope"/>
    <s v="Story - Delta"/>
    <x v="9"/>
    <s v="H-TSK-TASK-KY"/>
    <x v="2"/>
    <n v="1.5"/>
    <n v="2"/>
    <s v="H-TSK-TASK-KY 23201 : Task Management v2"/>
    <m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Task Management - General"/>
    <s v="General"/>
    <b v="1"/>
    <m/>
    <n v="23201"/>
    <m/>
    <s v="Unplanned"/>
    <s v="PAS10"/>
    <d v="2016-06-27T12:00:00"/>
    <s v="PAS10"/>
    <s v="PAS10"/>
    <m/>
    <s v="Sprint 19"/>
  </r>
  <r>
    <s v="PAS10"/>
    <n v="630386"/>
    <s v="S19 Kickoff"/>
    <s v="Base Scope"/>
    <s v="Story - Delta"/>
    <x v="9"/>
    <s v="H-TSK-TASK-OK"/>
    <x v="2"/>
    <n v="1"/>
    <n v="2"/>
    <s v="H-TSK-TASK-OK 26987 : Task Management v4"/>
    <m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Task Management - General"/>
    <s v="General"/>
    <b v="1"/>
    <m/>
    <n v="26987"/>
    <m/>
    <s v="Unplanned"/>
    <s v="PAS10"/>
    <d v="2016-06-27T12:00:00"/>
    <s v="PAS10"/>
    <s v="PAS10"/>
    <m/>
    <s v="Sprint 19"/>
  </r>
  <r>
    <s v="PAS10"/>
    <n v="627374"/>
    <s v="S19 Kickoff"/>
    <s v="Base Scope"/>
    <s v="Story - Delta"/>
    <x v="9"/>
    <s v="A-TSKS-MDFYTSK-CCL"/>
    <x v="2"/>
    <n v="3.5"/>
    <n v="3.5"/>
    <s v="A-TSKS-MDFYTSK-CCL Modify Task"/>
    <m/>
    <s v="Auto"/>
    <s v="Program"/>
    <s v="Ready for IT Team Review"/>
    <n v="40000"/>
    <m/>
    <n v="602750"/>
    <m/>
    <s v="NONE"/>
    <s v="NONE"/>
    <s v="CCL"/>
    <b v="1"/>
    <s v="IE_Sprint_19_PHX-1"/>
    <m/>
    <m/>
    <s v="Group 03"/>
    <s v="NONE"/>
    <s v="NONE"/>
    <b v="1"/>
    <m/>
    <n v="27152"/>
    <m/>
    <s v="Unplanned"/>
    <s v="PAS10"/>
    <d v="2016-06-27T12:00:00"/>
    <s v="PAS10"/>
    <s v="PAS10"/>
    <m/>
    <s v="Sprint 19"/>
  </r>
  <r>
    <s v="PAS10"/>
    <n v="624538"/>
    <s v="S19 Kickoff"/>
    <s v="Base Scope"/>
    <s v="Story - Delta"/>
    <x v="9"/>
    <s v="H-BND-ELGAE1-IN"/>
    <x v="2"/>
    <n v="2"/>
    <n v="3"/>
    <s v="H-BND-ELGAE1-IN 27015: Determine Eligibility - Automated Exception 1"/>
    <s v="WI0342 CR01"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7015"/>
    <m/>
    <s v="Unplanned"/>
    <s v="PAS10"/>
    <d v="2016-06-27T12:00:00"/>
    <s v="PAS10"/>
    <s v="PAS10"/>
    <m/>
    <s v="Sprint 19"/>
  </r>
  <r>
    <s v="PAS10"/>
    <n v="624554"/>
    <s v="S19 Kickoff"/>
    <s v="Base Scope"/>
    <s v="Story - Common Library"/>
    <x v="9"/>
    <s v="H-TSK-TASK-CL"/>
    <x v="2"/>
    <n v="1.5"/>
    <n v="2"/>
    <s v="H-TSK-TASK-CL 26917 : Task Management - 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Task Management - General"/>
    <s v="General"/>
    <b v="1"/>
    <m/>
    <n v="26917"/>
    <m/>
    <s v="Unplanned"/>
    <s v="PAS10"/>
    <d v="2016-06-27T12:00:00"/>
    <s v="PAS10"/>
    <s v="PAS10"/>
    <m/>
    <s v="Sprint 19"/>
  </r>
  <r>
    <s v="PAS10"/>
    <n v="624539"/>
    <s v="S19 Kickoff"/>
    <s v="Base Scope"/>
    <s v="Story - Delta"/>
    <x v="9"/>
    <s v="H-BND-ELGAE3-IN"/>
    <x v="2"/>
    <n v="0"/>
    <n v="2"/>
    <s v="H-BND-ELGAE3-IN 23075: Determine Eligibility Automated Exception 3 v3"/>
    <s v="WI0342 CR01"/>
    <s v="Property"/>
    <s v="Program"/>
    <s v="Not Required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3075"/>
    <m/>
    <s v="Unplanned"/>
    <s v="PAS10"/>
    <d v="2016-06-27T12:00:00"/>
    <s v="PAS10"/>
    <s v="PAS10"/>
    <m/>
    <s v="Sprint 19"/>
  </r>
  <r>
    <s v="PAS10"/>
    <n v="624543"/>
    <s v="S19 Kickoff"/>
    <s v="Base Scope"/>
    <s v="Story - Common Library"/>
    <x v="9"/>
    <s v="H-BND-ELGAE4-CL"/>
    <x v="2"/>
    <n v="1.5"/>
    <n v="2"/>
    <s v="H-BND-ELGAE4-CL 26972: Determine Eligibility Automated Exception 4 v5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972"/>
    <m/>
    <s v="Unplanned"/>
    <s v="PAS10"/>
    <d v="2016-06-27T12:00:00"/>
    <s v="PAS10"/>
    <s v="PAS10"/>
    <m/>
    <s v="Sprint 19"/>
  </r>
  <r>
    <s v="PAS10"/>
    <n v="624542"/>
    <s v="S19 Kickoff"/>
    <s v="Base Scope"/>
    <s v="Story - Delta"/>
    <x v="9"/>
    <s v="H-BND-ELGAE2-KY"/>
    <x v="2"/>
    <n v="0.5"/>
    <n v="2"/>
    <s v="H-BND-ELGAE2-KY 22297: Determine Eligibility - Automated Exception 2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Determine Eligibility"/>
    <s v="General"/>
    <b v="1"/>
    <m/>
    <n v="22297"/>
    <m/>
    <s v="Unplanned"/>
    <s v="PAS10"/>
    <d v="2016-06-27T12:00:00"/>
    <s v="PAS10"/>
    <s v="PAS10"/>
    <m/>
    <s v="Sprint 19"/>
  </r>
  <r>
    <s v="PAS10"/>
    <n v="624544"/>
    <s v="S19 Kickoff"/>
    <s v="Base Scope"/>
    <s v="Story - Delta"/>
    <x v="9"/>
    <s v="H-BND-ELGAE6-NV"/>
    <x v="2"/>
    <n v="0.5"/>
    <n v="2"/>
    <s v="H-BND-ELGAE6-NV 24051: US NV Determine Eligibility - Automated Exception 6 v2"/>
    <s v="WI0342 CR01"/>
    <s v="Property"/>
    <s v="Program"/>
    <s v="In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4051"/>
    <m/>
    <s v="Unplanned"/>
    <s v="PAS10"/>
    <d v="2016-06-27T12:00:00"/>
    <s v="PAS10"/>
    <s v="PAS10"/>
    <m/>
    <s v="Sprint 19"/>
  </r>
  <r>
    <s v="PAS10"/>
    <n v="624541"/>
    <s v="S19 Kickoff"/>
    <s v="Base Scope"/>
    <s v="Story - Delta"/>
    <x v="9"/>
    <s v="H-BND-ELGAE1-KY"/>
    <x v="2"/>
    <n v="4"/>
    <n v="2"/>
    <s v="H-BND-ELGAE1-KY 22268: Determine Eligibility - Automated Exception 1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8"/>
    <m/>
    <s v="Unplanned"/>
    <s v="PAS10"/>
    <d v="2016-06-27T12:00:00"/>
    <s v="PAS10"/>
    <s v="PAS10"/>
    <m/>
    <s v="Sprint 19"/>
  </r>
  <r>
    <s v="PAS10"/>
    <n v="624551"/>
    <s v="S19 Kickoff"/>
    <s v="Base Scope"/>
    <s v="Story - Delta"/>
    <x v="9"/>
    <s v="H-BND-ELGFRL-OR"/>
    <x v="2"/>
    <n v="0.5"/>
    <n v="3"/>
    <s v="H-BND-ELGFRL-OR 26957: Determine Eligibility-FireLine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6957"/>
    <m/>
    <s v="Unplanned"/>
    <s v="PAS10"/>
    <d v="2016-06-27T12:00:00"/>
    <s v="PAS10"/>
    <s v="PAS10"/>
    <m/>
    <s v="Sprint 19"/>
  </r>
  <r>
    <s v="PAS10"/>
    <n v="624549"/>
    <s v="S19 Kickoff"/>
    <s v="Base Scope"/>
    <s v="Story - Delta"/>
    <x v="9"/>
    <s v="H-BND-ELGAE2-OR"/>
    <x v="2"/>
    <n v="0.5"/>
    <n v="2"/>
    <s v="H-BND-ELGAE2-OR 24362: Determine Eligibility - Automated Exception 2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Determine Eligibility"/>
    <s v="General"/>
    <b v="1"/>
    <m/>
    <n v="24362"/>
    <m/>
    <s v="Unplanned"/>
    <s v="PAS10"/>
    <d v="2016-06-27T12:00:00"/>
    <s v="PAS10"/>
    <s v="PAS10"/>
    <m/>
    <s v="Sprint 19"/>
  </r>
  <r>
    <s v="PAS10"/>
    <n v="624548"/>
    <s v="S19 Kickoff"/>
    <s v="Base Scope"/>
    <s v="Story - Delta"/>
    <x v="9"/>
    <s v="H-BND-ELGAE1-OR"/>
    <x v="2"/>
    <n v="2.5"/>
    <n v="2"/>
    <s v="H-BND-ELGAE1-OR 24361: Determine Eligibility - Automated Exception 1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3"/>
    <s v="Determine Eligibility"/>
    <s v="General"/>
    <b v="1"/>
    <m/>
    <n v="24361"/>
    <m/>
    <s v="Unplanned"/>
    <s v="PAS10"/>
    <d v="2016-06-27T12:00:00"/>
    <s v="PAS10"/>
    <s v="PAS10"/>
    <m/>
    <s v="Sprint 19"/>
  </r>
  <r>
    <s v="PAS10"/>
    <n v="624559"/>
    <s v="S19 Kickoff"/>
    <s v="Base Scope"/>
    <s v="Story - Delta"/>
    <x v="9"/>
    <s v="H-BND-ELGAE6-UT"/>
    <x v="2"/>
    <n v="1.5"/>
    <n v="2"/>
    <s v="H-BND-ELGAE6-UT 23866: Determine Eligibility - Automated Exception 6 v4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3866"/>
    <m/>
    <s v="Unplanned"/>
    <s v="PAS10"/>
    <d v="2016-06-27T12:00:00"/>
    <s v="PAS10"/>
    <s v="PAS10"/>
    <m/>
    <s v="Sprint 19"/>
  </r>
  <r>
    <s v="PAS10"/>
    <n v="624558"/>
    <s v="S19 Kickoff"/>
    <s v="Base Scope"/>
    <s v="Story - Delta"/>
    <x v="9"/>
    <s v="H-BND-ELGAE2-SD"/>
    <x v="2"/>
    <n v="0.5"/>
    <n v="2"/>
    <s v="H-BND-ELGAE2-SD 23640: Determine Eligibility - Automated Exception 2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Determine Eligibility"/>
    <s v="General"/>
    <b v="1"/>
    <m/>
    <n v="23640"/>
    <m/>
    <s v="Unplanned"/>
    <s v="PAS10"/>
    <d v="2016-06-27T12:00:00"/>
    <s v="PAS10"/>
    <s v="PAS10"/>
    <m/>
    <s v="Sprint 19"/>
  </r>
  <r>
    <s v="PAS10"/>
    <n v="624557"/>
    <s v="S19 Kickoff"/>
    <s v="Base Scope"/>
    <s v="Story - Delta"/>
    <x v="9"/>
    <s v="H-BND-ELGAE1-SD"/>
    <x v="2"/>
    <n v="3.5"/>
    <n v="2"/>
    <s v="H-BND-ELGAE1-SD 23636: Determine Eligibility - Automated Exception 1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3"/>
    <s v="Determine Eligibility"/>
    <s v="General"/>
    <b v="1"/>
    <m/>
    <n v="23636"/>
    <m/>
    <s v="Unplanned"/>
    <s v="PAS10"/>
    <d v="2016-06-27T12:00:00"/>
    <s v="PAS10"/>
    <s v="PAS10"/>
    <m/>
    <s v="Sprint 19"/>
  </r>
  <r>
    <s v="PAS10"/>
    <n v="630385"/>
    <s v="S19 Kickoff"/>
    <s v="Base Scope"/>
    <s v="Story - Delta"/>
    <x v="9"/>
    <s v="H-TSK-TASK-SD"/>
    <x v="2"/>
    <n v="1"/>
    <n v="2"/>
    <s v="H-TSK-TASK-SD 23406 : Task Management v2"/>
    <m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Task Management - General"/>
    <s v="General"/>
    <b v="1"/>
    <m/>
    <n v="23406"/>
    <m/>
    <s v="Unplanned"/>
    <s v="PAS10"/>
    <d v="2016-06-27T12:00:00"/>
    <s v="PAS10"/>
    <s v="PAS10"/>
    <m/>
    <s v="Sprint 19"/>
  </r>
  <r>
    <s v="PAS10"/>
    <n v="624536"/>
    <s v="S19 Kickoff"/>
    <s v="Base Scope"/>
    <s v="Story - Delta"/>
    <x v="9"/>
    <s v="H-BND-ELGAE6-ID"/>
    <x v="2"/>
    <n v="0.5"/>
    <n v="2"/>
    <s v="H-BND-ELGAE6-ID 24363: Determine Eligibility Automated Exception 6 v2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4363"/>
    <m/>
    <s v="Unplanned"/>
    <s v="PAS10"/>
    <d v="2016-06-27T12:00:00"/>
    <s v="PAS10"/>
    <s v="PAS10"/>
    <m/>
    <s v="Sprint 19"/>
  </r>
  <r>
    <s v="PAS10"/>
    <n v="630391"/>
    <s v="S19 Kickoff"/>
    <s v="Base Scope"/>
    <s v="Story - Delta"/>
    <x v="9"/>
    <s v="H-TSK-TASK-UT"/>
    <x v="2"/>
    <n v="0.5"/>
    <n v="3"/>
    <s v="H-TSK-TASK-UT : 27016 Task Management"/>
    <m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4"/>
    <s v="Task Management - General"/>
    <s v="General"/>
    <b v="1"/>
    <m/>
    <n v="27016"/>
    <m/>
    <s v="Unplanned"/>
    <s v="PAS10"/>
    <d v="2016-06-27T12:00:00"/>
    <s v="PAS10"/>
    <s v="PAS10"/>
    <m/>
    <s v="Sprint 19"/>
  </r>
  <r>
    <s v="PAS10"/>
    <n v="624537"/>
    <s v="S19 Kickoff"/>
    <s v="Base Scope"/>
    <s v="Story - Delta"/>
    <x v="9"/>
    <s v="H-BND-ELGFRL-ID"/>
    <x v="2"/>
    <n v="0.5"/>
    <n v="3"/>
    <s v="H-BND-ELGFRL-ID 26954: Determine Eligibility-FireLine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6954"/>
    <m/>
    <s v="Unplanned"/>
    <s v="PAS10"/>
    <d v="2016-06-27T12:00:00"/>
    <s v="PAS10"/>
    <s v="PAS10"/>
    <m/>
    <s v="Sprint 19"/>
  </r>
  <r>
    <s v="PAS10"/>
    <n v="630390"/>
    <s v="S19 Kickoff"/>
    <s v="Base Scope"/>
    <s v="Story - Delta"/>
    <x v="9"/>
    <s v="H-TSK-TASK-AZ"/>
    <x v="2"/>
    <n v="0.5"/>
    <n v="3"/>
    <s v="H-TSK-TASK-AZ 27020: Task Management"/>
    <m/>
    <s v="Property"/>
    <s v="Program"/>
    <s v="Ready for IT Team Review"/>
    <n v="40000"/>
    <s v="WI0342 CR01"/>
    <n v="602757"/>
    <m/>
    <s v="NONE"/>
    <s v="NONE"/>
    <s v="AZ"/>
    <b v="1"/>
    <s v="IE_Sprint_19_PHX-1"/>
    <m/>
    <m/>
    <s v="Group 04"/>
    <s v="Task Management - General"/>
    <s v="General"/>
    <b v="1"/>
    <m/>
    <n v="27020"/>
    <m/>
    <s v="Unplanned"/>
    <s v="PAS10"/>
    <d v="2016-06-27T12:00:00"/>
    <s v="PAS10"/>
    <s v="PAS10"/>
    <m/>
    <s v="Sprint 19"/>
  </r>
  <r>
    <s v="PAS10"/>
    <n v="630388"/>
    <s v="S19 Kickoff"/>
    <s v="Base Scope"/>
    <s v="Story - Delta"/>
    <x v="9"/>
    <s v="H-TSK-TASK-NV"/>
    <x v="2"/>
    <n v="0.5"/>
    <n v="2"/>
    <s v="H-TSK-TASK-NV 23959: Task Management v2"/>
    <m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4"/>
    <s v="Task Management - General"/>
    <s v="General"/>
    <b v="1"/>
    <m/>
    <n v="23959"/>
    <m/>
    <s v="Unplanned"/>
    <s v="PAS10"/>
    <d v="2016-06-27T12:00:00"/>
    <s v="PAS10"/>
    <s v="PAS10"/>
    <m/>
    <s v="Sprint 19"/>
  </r>
  <r>
    <s v="PAS10"/>
    <n v="630387"/>
    <s v="S19 Kickoff"/>
    <s v="Base Scope"/>
    <s v="Story - Delta"/>
    <x v="9"/>
    <s v="H-TSK-TASK-IN"/>
    <x v="2"/>
    <n v="1"/>
    <n v="2"/>
    <s v="H-TSK-TASK-IN 26991: Task Management v2"/>
    <m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4"/>
    <s v="Task Management - General"/>
    <s v="General"/>
    <b v="1"/>
    <m/>
    <n v="26991"/>
    <m/>
    <s v="Unplanned"/>
    <s v="PAS10"/>
    <d v="2016-06-27T12:00:00"/>
    <s v="PAS10"/>
    <s v="PAS10"/>
    <m/>
    <s v="Sprint 19"/>
  </r>
  <r>
    <s v="PAS10"/>
    <n v="630389"/>
    <s v="S19 Kickoff"/>
    <s v="Base Scope"/>
    <s v="Story - Delta"/>
    <x v="9"/>
    <s v="H-TSK-TASK-ID"/>
    <x v="2"/>
    <n v="0.5"/>
    <n v="3"/>
    <s v="H-TSK-TASK-ID 24384: Task Management"/>
    <m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4"/>
    <s v="Task Management - General"/>
    <s v="General"/>
    <b v="1"/>
    <m/>
    <n v="24384"/>
    <m/>
    <s v="Unplanned"/>
    <s v="PAS10"/>
    <d v="2016-06-27T12:00:00"/>
    <s v="PAS10"/>
    <s v="PAS10"/>
    <m/>
    <s v="Sprint 19"/>
  </r>
  <r>
    <s v="PAS10"/>
    <n v="618707"/>
    <s v="S19 Kickoff"/>
    <s v="Base Scope"/>
    <s v="Story - Common Library"/>
    <x v="10"/>
    <s v="H-INT-INSCRR-SCL"/>
    <x v="2"/>
    <n v="3"/>
    <n v="3"/>
    <s v="H-INT-INSCRR-SCL 26807: Insurance Score – FR Score Comparison - Renewal"/>
    <s v="WI0344 CR04"/>
    <s v="Property"/>
    <s v="Program"/>
    <s v="Ready for IT Team Review"/>
    <n v="60000"/>
    <s v="WI0344 CR04, WH45; AW36"/>
    <s v="602738; 596883"/>
    <m/>
    <s v="NONE"/>
    <s v="SCL"/>
    <s v="SCL"/>
    <b v="1"/>
    <s v="IE_Sprint_19_PHX-2"/>
    <m/>
    <m/>
    <s v="Group 03"/>
    <s v="Integration - General"/>
    <s v="General"/>
    <b v="1"/>
    <m/>
    <n v="26807"/>
    <m/>
    <s v="Unplanned"/>
    <s v="PAS10"/>
    <d v="2016-06-27T12:00:00"/>
    <s v="PAS10"/>
    <s v="PAS10"/>
    <m/>
    <s v="Sprint 19"/>
  </r>
  <r>
    <s v="PAS10"/>
    <n v="618706"/>
    <s v="S19 Kickoff"/>
    <s v="Base Scope"/>
    <s v="Story - Delta"/>
    <x v="10"/>
    <s v="H-INT-INS-CL"/>
    <x v="2"/>
    <n v="5.5"/>
    <n v="2"/>
    <s v="H-INT-INS-CL 23846:Order Insurance Score Report v4"/>
    <s v="WI0344 CR04"/>
    <s v="Property"/>
    <s v="Program"/>
    <s v="Ready for IT Team Review"/>
    <n v="60000"/>
    <s v="WI0344 CR04, U301; AW36"/>
    <s v="596882; 596883"/>
    <m/>
    <s v="NONE"/>
    <s v="CL"/>
    <s v="CL"/>
    <b v="1"/>
    <s v="IE_Sprint_19_PHX-2"/>
    <m/>
    <m/>
    <s v="Group 03"/>
    <s v="Integration - General"/>
    <s v="Create New Policy"/>
    <b v="1"/>
    <m/>
    <n v="23846"/>
    <m/>
    <s v="Unplanned"/>
    <s v="PAS10"/>
    <d v="2016-06-27T12:00:00"/>
    <s v="PAS10"/>
    <s v="PAS10"/>
    <m/>
    <s v="Sprint 19"/>
  </r>
  <r>
    <s v="PAS10"/>
    <n v="611189"/>
    <s v="S19 Kickoff"/>
    <s v="Base Scope"/>
    <s v="Story - Delta"/>
    <x v="10"/>
    <s v="C-DOC-AHPNXX-CA"/>
    <x v="2"/>
    <n v="0"/>
    <n v="2"/>
    <s v="C-DOC-AHPNXX-CA 26665: Generate Privacy Information Notice v2"/>
    <s v="WI0344 CR04"/>
    <s v="Property"/>
    <s v="Program"/>
    <s v="Ready for IT Team Review"/>
    <n v="60000"/>
    <s v="WI0344 CR04, CB49"/>
    <n v="602743"/>
    <m/>
    <s v="NONE"/>
    <s v="CA"/>
    <s v="CA"/>
    <b v="1"/>
    <s v="IE_Sprint_19_PHX-3"/>
    <m/>
    <m/>
    <s v="Group 02"/>
    <s v="Forms - Endorsement"/>
    <s v="Forms"/>
    <b v="1"/>
    <m/>
    <n v="26665"/>
    <m/>
    <s v="Unplanned"/>
    <s v="PAS10"/>
    <d v="2016-06-27T12:00:00"/>
    <s v="PAS10"/>
    <s v="PAS10"/>
    <m/>
    <s v="Sprint 19"/>
  </r>
  <r>
    <s v="PAS10"/>
    <n v="613282"/>
    <s v="S19 Kickoff"/>
    <s v="Base Scope"/>
    <s v="Story - Delta"/>
    <x v="10"/>
    <s v="H-EN-VIEW-CO"/>
    <x v="2"/>
    <n v="3"/>
    <n v="2"/>
    <s v="H-EN-VIEW-CO 22741: View Endorsement v3"/>
    <s v="WI0344 CR04"/>
    <s v="Property"/>
    <s v="Program"/>
    <s v="Ready for IT Team Review"/>
    <n v="60000"/>
    <s v="WI0344 CR04, J161"/>
    <n v="596884"/>
    <m/>
    <s v="NONE"/>
    <s v="CO"/>
    <s v="CO"/>
    <b v="1"/>
    <s v="IE_Sprint_19_PHX-1"/>
    <m/>
    <m/>
    <s v="Group 01"/>
    <s v="Define Endorsement"/>
    <s v="General"/>
    <b v="1"/>
    <m/>
    <n v="22741"/>
    <m/>
    <s v="Unplanned"/>
    <s v="PAS10"/>
    <d v="2016-06-27T12:00:00"/>
    <s v="PAS10"/>
    <s v="PAS10"/>
    <m/>
    <s v="Sprint 19"/>
  </r>
  <r>
    <s v="PAS10"/>
    <n v="620672"/>
    <s v="S19 Kickoff"/>
    <s v="Base Scope"/>
    <s v="Story - Common Library"/>
    <x v="10"/>
    <s v="P-ULR-FIREARM-CL"/>
    <x v="2"/>
    <n v="2.5"/>
    <n v="2"/>
    <s v="P-ULR-FIREARM-CL 24770: PUP Capture Firearms Information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1"/>
    <m/>
    <m/>
    <s v="Group 01"/>
    <s v="PUP - New Business"/>
    <s v="General"/>
    <b v="1"/>
    <m/>
    <n v="24770"/>
    <m/>
    <s v="Unplanned"/>
    <s v="PAS10"/>
    <d v="2016-06-27T12:00:00"/>
    <s v="PAS10"/>
    <s v="PAS10"/>
    <m/>
    <s v="Sprint 19"/>
  </r>
  <r>
    <s v="PAS10"/>
    <n v="620673"/>
    <s v="S19 Kickoff"/>
    <s v="Base Scope"/>
    <s v="Story - Common Library"/>
    <x v="10"/>
    <s v="P-BND-ELGEXP-CL"/>
    <x v="2"/>
    <n v="1"/>
    <n v="2"/>
    <s v="P-BND-ELGEXP-CL 22604: Eligibility related to the count of the exposure units/risks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2"/>
    <s v="PUP - New Business"/>
    <s v="General"/>
    <b v="1"/>
    <m/>
    <n v="22604"/>
    <m/>
    <s v="Unplanned"/>
    <s v="PAS10"/>
    <d v="2016-06-27T12:00:00"/>
    <s v="PAS10"/>
    <s v="PAS10"/>
    <m/>
    <s v="Sprint 19"/>
  </r>
  <r>
    <s v="PAS10"/>
    <n v="624045"/>
    <s v="S19 Kickoff"/>
    <s v="Base Scope"/>
    <s v="Story - Common Library"/>
    <x v="10"/>
    <s v="H-INT-INSCRR-CL"/>
    <x v="2"/>
    <n v="2"/>
    <n v="2"/>
    <s v="H-INT-INSCRR-CL 26873 : Insurance Score - FR Score comparison - Renewal v2"/>
    <s v="WI0344 CR04"/>
    <s v="Property"/>
    <s v="Program"/>
    <s v="Ready for IT Team Review"/>
    <n v="60000"/>
    <s v="WI0344 CR04, AW36"/>
    <n v="596883"/>
    <m/>
    <s v="NONE"/>
    <s v="CL"/>
    <s v="CL"/>
    <b v="1"/>
    <s v="IE_Sprint_19_PHX-2"/>
    <m/>
    <m/>
    <s v="Group 03"/>
    <s v="Integration - General"/>
    <s v="General"/>
    <b v="1"/>
    <m/>
    <n v="26873"/>
    <m/>
    <s v="Unplanned"/>
    <s v="PAS10"/>
    <d v="2016-06-27T12:00:00"/>
    <s v="PAS10"/>
    <s v="PAS10"/>
    <m/>
    <s v="Sprint 19"/>
  </r>
  <r>
    <s v="PAS10"/>
    <n v="620675"/>
    <s v="S19 Kickoff"/>
    <s v="Base Scope"/>
    <s v="Story - Common Library"/>
    <x v="10"/>
    <s v="P-TSK-TASK-CL"/>
    <x v="2"/>
    <n v="1"/>
    <n v="2"/>
    <s v="P-TSK-TASK-CL 26854: Task Management for PUP v2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3"/>
    <s v="Task Management - General"/>
    <s v="General"/>
    <b v="1"/>
    <m/>
    <n v="26854"/>
    <m/>
    <s v="Unplanned"/>
    <s v="PAS10"/>
    <d v="2016-06-27T12:00:00"/>
    <s v="PAS10"/>
    <s v="PAS10"/>
    <m/>
    <s v="Sprint 19"/>
  </r>
  <r>
    <s v="PAS10"/>
    <n v="627377"/>
    <s v="S19 Kickoff"/>
    <s v="Base Scope"/>
    <s v="Story - Common Library"/>
    <x v="10"/>
    <s v="H-INT-PRF-CL"/>
    <x v="2"/>
    <n v="3.5"/>
    <n v="2"/>
    <s v="H-INT-PRF-CL 23757: Prefill and add Other active AAA policies v2"/>
    <s v="WI0344 CR04"/>
    <s v="Property"/>
    <s v="Program"/>
    <s v="Ready for IT Team Review"/>
    <n v="60000"/>
    <s v="WI0344 CR04"/>
    <n v="606062"/>
    <m/>
    <s v="NONE"/>
    <s v="CL"/>
    <s v="CL"/>
    <b v="1"/>
    <s v="IE_Sprint_19_PHX-1"/>
    <m/>
    <m/>
    <s v="Group 04"/>
    <s v="Integration - General"/>
    <s v="General"/>
    <b v="1"/>
    <m/>
    <n v="23757"/>
    <m/>
    <s v="Unplanned"/>
    <s v="PAS10"/>
    <d v="2016-06-27T12:00:00"/>
    <s v="PAS10"/>
    <s v="PAS10"/>
    <m/>
    <s v="Sprint 19"/>
  </r>
  <r>
    <s v="PAS10"/>
    <n v="627378"/>
    <s v="S19 Kickoff"/>
    <s v="Base Scope"/>
    <s v="Story - Delta"/>
    <x v="10"/>
    <s v="H-INT-PRF-CA"/>
    <x v="2"/>
    <n v="3.5"/>
    <n v="2"/>
    <s v="H-INT-PRF-CA 22932: Prefill Other active AAA v5"/>
    <s v="WI0344 CR04"/>
    <s v="Property"/>
    <s v="Program"/>
    <s v="Ready for IT Team Review"/>
    <n v="60000"/>
    <s v="WI0344 CR04"/>
    <n v="606062"/>
    <m/>
    <s v="NONE"/>
    <s v="CA"/>
    <s v="CA"/>
    <b v="1"/>
    <s v="IE_Sprint_19_PHX-1"/>
    <m/>
    <m/>
    <s v="Group 04"/>
    <s v="Integration - General"/>
    <s v="General"/>
    <b v="1"/>
    <m/>
    <n v="22932"/>
    <m/>
    <s v="Unplanned"/>
    <s v="PAS10"/>
    <d v="2016-06-27T12:00:00"/>
    <s v="PAS10"/>
    <s v="PAS10"/>
    <m/>
    <s v="Sprint 19"/>
  </r>
  <r>
    <s v="PAS10"/>
    <n v="611191"/>
    <s v="S19 Kickoff"/>
    <s v="Base Scope"/>
    <s v="Story - Common Library"/>
    <x v="10"/>
    <s v="P-BND-ELGNAEUW-CL"/>
    <x v="2"/>
    <n v="2.5"/>
    <n v="2"/>
    <s v="P-BND-ELGNAEUW-CL 22774: Underwriting rules with neither Automatic Exception model nor UW Approval v4"/>
    <s v="WI0344 CR04"/>
    <s v="Property"/>
    <s v="Program"/>
    <s v="Ready for IT Team Review"/>
    <n v="60000"/>
    <s v="WI0344 CR04, UW42"/>
    <n v="596879"/>
    <m/>
    <s v="NONE"/>
    <s v="CL"/>
    <s v="CL"/>
    <b v="1"/>
    <s v="IE_Sprint_19_PHX-2"/>
    <m/>
    <m/>
    <s v="Group 01"/>
    <s v="PUP - New Business"/>
    <s v="Create New Policy"/>
    <b v="1"/>
    <m/>
    <n v="22774"/>
    <m/>
    <s v="Unplanned"/>
    <s v="PAS10"/>
    <d v="2016-06-27T12:00:00"/>
    <s v="PAS10"/>
    <s v="PAS10"/>
    <m/>
    <s v="Sprint 19"/>
  </r>
  <r>
    <s v="PAS10"/>
    <n v="618708"/>
    <s v="S19 Kickoff"/>
    <s v="Base Scope"/>
    <s v="Story - Delta"/>
    <x v="10"/>
    <s v="H-INT-INSSCR-DE"/>
    <x v="2"/>
    <n v="1.5"/>
    <n v="2"/>
    <s v="H-INT-INSSCR-DE 26803: Insurance Score – Batch ordering every 2nd renewal v2"/>
    <s v="WI0344 CR04"/>
    <s v="Property"/>
    <s v="Program"/>
    <s v="Ready for IT Team Review"/>
    <n v="60000"/>
    <s v="WI0344 CR04, WH43"/>
    <n v="602741"/>
    <m/>
    <s v="NONE"/>
    <s v="SCL"/>
    <s v="DE"/>
    <b v="1"/>
    <s v="IE_Sprint_19_PHX-2"/>
    <m/>
    <m/>
    <s v="Group 01"/>
    <s v="Integration - Renewal"/>
    <s v="Renew Policy"/>
    <b v="1"/>
    <m/>
    <n v="26803"/>
    <m/>
    <s v="Unplanned"/>
    <s v="PAS10"/>
    <d v="2016-06-27T12:00:00"/>
    <s v="PAS10"/>
    <s v="PAS10"/>
    <m/>
    <s v="Sprint 19"/>
  </r>
  <r>
    <s v="PAS10"/>
    <n v="618709"/>
    <s v="S19 Kickoff"/>
    <s v="Base Scope"/>
    <s v="Story - Delta"/>
    <x v="10"/>
    <s v="H-INT-INSCRR-DE"/>
    <x v="2"/>
    <n v="1.5"/>
    <n v="3"/>
    <s v="H-INT-INSCRR-DE 26801: Insurance Score – Determine best insurance score during Renewal"/>
    <s v="WI0344 CR04"/>
    <s v="Property"/>
    <s v="Program"/>
    <s v="Ready for IT Team Review"/>
    <n v="60000"/>
    <s v="WI0344 CR04, WH43"/>
    <n v="602741"/>
    <m/>
    <s v="NONE"/>
    <s v="DE"/>
    <s v="DE"/>
    <b v="1"/>
    <s v="IE_Sprint_19_PHX-2"/>
    <m/>
    <m/>
    <s v="Group 01"/>
    <s v="Integration - Renewal"/>
    <s v="Renew Policy"/>
    <b v="1"/>
    <m/>
    <n v="26801"/>
    <m/>
    <s v="Unplanned"/>
    <s v="PAS10"/>
    <d v="2016-06-27T12:00:00"/>
    <s v="PAS10"/>
    <s v="PAS10"/>
    <m/>
    <s v="Sprint 19"/>
  </r>
  <r>
    <s v="PAS10"/>
    <n v="613287"/>
    <s v="S19 Kickoff"/>
    <s v="Base Scope"/>
    <s v="Story - Common Library"/>
    <x v="10"/>
    <s v="H-EN-VIEW-CL"/>
    <x v="2"/>
    <n v="1.5"/>
    <n v="2"/>
    <s v="H-EN-VIEW-CL 24611: View Endorsement v3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1"/>
    <m/>
    <m/>
    <s v="Group 01"/>
    <s v="Define Endorsement"/>
    <s v="General"/>
    <b v="1"/>
    <m/>
    <n v="24611"/>
    <m/>
    <s v="Unplanned"/>
    <s v="PAS10"/>
    <d v="2016-06-27T12:00:00"/>
    <s v="PAS10"/>
    <s v="PAS10"/>
    <m/>
    <s v="Sprint 19"/>
  </r>
  <r>
    <s v="PAS10"/>
    <n v="631730"/>
    <s v="S19 Kickoff"/>
    <s v="Base Scope"/>
    <s v="Story - Common Library"/>
    <x v="10"/>
    <s v="H-EN-HS0490-CL"/>
    <x v="2"/>
    <n v="3.5"/>
    <n v="2"/>
    <s v="H-EN-HS0490-CL 23319: US CL Add Endorsement HS 04 90 v3"/>
    <s v="WI0344 CR03"/>
    <s v="Property"/>
    <s v="Program"/>
    <s v="Ready for IT Team Review"/>
    <n v="9999"/>
    <s v="WI0344 CR03, CR JE34"/>
    <n v="596886"/>
    <m/>
    <s v="NONE"/>
    <s v="CL"/>
    <s v="CL"/>
    <b v="1"/>
    <s v="IE_Sprint_19_PHX-1"/>
    <m/>
    <m/>
    <s v="Group 03"/>
    <s v="Define Endorsement"/>
    <s v="General"/>
    <b v="1"/>
    <m/>
    <n v="23319"/>
    <m/>
    <s v="Unplanned"/>
    <s v="PAS10"/>
    <d v="2016-06-27T12:00:00"/>
    <s v="PAS10"/>
    <s v="PAS10"/>
    <m/>
    <s v="Sprint 19"/>
  </r>
  <r>
    <s v="PAS10"/>
    <n v="613283"/>
    <s v="S19 Kickoff"/>
    <s v="Base Scope"/>
    <s v="Story - Common Library"/>
    <x v="10"/>
    <s v="C-DOC-GENDEC-CL"/>
    <x v="2"/>
    <n v="1.5"/>
    <n v="2"/>
    <s v="C-DOC-GENDEC-CL 26707: Generate Declaration Document-All Products v2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707"/>
    <m/>
    <s v="Unplanned"/>
    <s v="PAS10"/>
    <d v="2016-06-27T12:00:00"/>
    <s v="PAS10"/>
    <s v="PAS10"/>
    <m/>
    <s v="Sprint 19"/>
  </r>
  <r>
    <s v="PAS10"/>
    <n v="613286"/>
    <s v="S19 Kickoff"/>
    <s v="Base Scope"/>
    <s v="Story - Common Library"/>
    <x v="10"/>
    <s v="C-DOC-GENQTE-CL"/>
    <x v="2"/>
    <n v="1.5"/>
    <n v="2"/>
    <s v="C-DOC-GENQTE-CL 26543: Generate Quote Document-All Products v5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543"/>
    <m/>
    <s v="Unplanned"/>
    <s v="PAS10"/>
    <d v="2016-06-27T12:00:00"/>
    <s v="PAS10"/>
    <s v="PAS10"/>
    <m/>
    <s v="Sprint 19"/>
  </r>
  <r>
    <s v="PAS10"/>
    <n v="613285"/>
    <s v="S19 Kickoff"/>
    <s v="Base Scope"/>
    <s v="Story - Delta"/>
    <x v="10"/>
    <s v="H-EN-VIEW-WV"/>
    <x v="2"/>
    <n v="1.5"/>
    <n v="2"/>
    <s v="H-EN-VIEW-WV 22283: View Endorsement v3"/>
    <s v="WI0344 CR04"/>
    <s v="Property"/>
    <s v="Program"/>
    <s v="Ready for IT Team Review"/>
    <n v="60000"/>
    <s v="WI0344 CR04, J161"/>
    <n v="596884"/>
    <m/>
    <s v="NONE"/>
    <s v="WV"/>
    <s v="WV"/>
    <b v="1"/>
    <s v="IE_Sprint_19_PHX-1"/>
    <m/>
    <m/>
    <s v="Group 01"/>
    <s v="Define Endorsement"/>
    <s v="General"/>
    <b v="1"/>
    <m/>
    <n v="22283"/>
    <m/>
    <s v="Unplanned"/>
    <s v="PAS10"/>
    <d v="2016-06-27T12:00:00"/>
    <s v="PAS10"/>
    <s v="PAS10"/>
    <m/>
    <s v="Sprint 19"/>
  </r>
  <r>
    <s v="PAS10"/>
    <n v="670082"/>
    <s v="S20 Kickoff"/>
    <s v="Base Scope"/>
    <s v="Story - Common Library"/>
    <x v="10"/>
    <s v="P-BND-ELGNAEUW-CL"/>
    <x v="2"/>
    <n v="6"/>
    <n v="2"/>
    <s v="P-BND-ELGNAEUW-CL-05 22774: Underwriting rules with neither Automatic Exception model nor UW Approval v5"/>
    <s v="WI0344 CR07"/>
    <s v="Property"/>
    <s v="Program"/>
    <s v="Ready for IT Team Review"/>
    <n v="60000"/>
    <s v="WI0344 CR07"/>
    <m/>
    <m/>
    <s v="NONE"/>
    <s v="NONE"/>
    <s v="CL"/>
    <b v="1"/>
    <s v="Exigen_Sprint_20_SZV"/>
    <m/>
    <m/>
    <s v="Group 02"/>
    <s v="PUP - New Business"/>
    <s v="Create New Policy"/>
    <b v="1"/>
    <m/>
    <n v="22774"/>
    <s v="Unplanned"/>
    <s v="PAS10"/>
    <s v="PAS10"/>
    <d v="2016-08-08T12:00:00"/>
    <s v="Unplanned"/>
    <s v="PAS10"/>
    <s v="Unplanned"/>
    <s v="Sprint 20"/>
  </r>
  <r>
    <s v="PAS10"/>
    <n v="625732"/>
    <s v="S19 Kickoff"/>
    <s v="Base Scope"/>
    <s v="Story - Common Library"/>
    <x v="10"/>
    <s v="C-APP-GENAPP-CL"/>
    <x v="2"/>
    <n v="2"/>
    <n v="2"/>
    <s v="C-APP-GENAPP-CL 23038: Generate Application Document-All Products v8"/>
    <s v="WI0344 CR04"/>
    <s v="Property"/>
    <s v="Program"/>
    <s v="Ready for IT Team Review"/>
    <n v="60000"/>
    <s v="WI0344 CR04, CB57; J161"/>
    <s v="593657; 596884"/>
    <m/>
    <s v="NONE"/>
    <s v="CL"/>
    <s v="CL"/>
    <b v="1"/>
    <s v="IE_Sprint_19_PHX-3"/>
    <m/>
    <m/>
    <s v="Group 03"/>
    <s v="Forms"/>
    <s v="General"/>
    <b v="1"/>
    <m/>
    <n v="23038"/>
    <m/>
    <s v="Unplanned"/>
    <s v="PAS10"/>
    <d v="2016-06-27T12:00:00"/>
    <s v="PAS10"/>
    <s v="PAS10"/>
    <m/>
    <s v="Sprint 19"/>
  </r>
  <r>
    <s v="PAS10"/>
    <n v="618703"/>
    <s v="S19 Kickoff"/>
    <s v="Base Scope"/>
    <s v="Story - Common Library"/>
    <x v="10"/>
    <s v="H-PCQ-DISRAT-CL"/>
    <x v="2"/>
    <n v="2"/>
    <n v="2"/>
    <s v="H-PCQ-DISRAT-CL 23298:NB &amp; MTC - Display Quote Details v5"/>
    <s v="WI0344 CR04"/>
    <s v="Property"/>
    <s v="Program"/>
    <s v="Ready for IT Team Review"/>
    <n v="60000"/>
    <s v="WI0344 CR04, U301"/>
    <n v="596882"/>
    <m/>
    <s v="NONE"/>
    <s v="CL"/>
    <s v="CL"/>
    <b v="1"/>
    <s v="IE_Sprint_19_PHX-2"/>
    <m/>
    <m/>
    <s v="Group 03"/>
    <s v="Save Quote"/>
    <s v="General"/>
    <b v="1"/>
    <m/>
    <n v="23298"/>
    <m/>
    <s v="Unplanned"/>
    <s v="PAS10"/>
    <d v="2016-06-27T12:00:00"/>
    <s v="PAS10"/>
    <s v="PAS10"/>
    <m/>
    <s v="Sprint 19"/>
  </r>
  <r>
    <s v="PAS10"/>
    <n v="625733"/>
    <s v="S19 Kickoff"/>
    <s v="Base Scope"/>
    <s v="Story - Delta"/>
    <x v="10"/>
    <s v="H-DOC-APP-CA"/>
    <x v="2"/>
    <n v="2"/>
    <n v="2"/>
    <s v="H-DOC-APP-CA 22432: Generate Application Document HO3 HO4 HO6 DP3 PUP v7"/>
    <s v="WI0344 CR04"/>
    <s v="Property"/>
    <s v="Program"/>
    <s v="Ready for IT Team Review"/>
    <n v="60000"/>
    <s v="WI0344 CR04, CB57"/>
    <n v="593657"/>
    <m/>
    <s v="NONE"/>
    <s v="CA"/>
    <s v="CA"/>
    <b v="1"/>
    <s v="IE_Sprint_19_PHX-3"/>
    <m/>
    <m/>
    <s v="Group 03"/>
    <s v="Forms"/>
    <s v="Forms"/>
    <b v="1"/>
    <m/>
    <n v="22432"/>
    <m/>
    <s v="Unplanned"/>
    <s v="PAS10"/>
    <d v="2016-06-27T12:00:00"/>
    <s v="PAS10"/>
    <s v="PAS10"/>
    <m/>
    <s v="Sprint 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4">
  <r>
    <s v="PAS10"/>
    <n v="586844"/>
    <s v="S19 Kickoff"/>
    <s v="Story - Delta"/>
    <x v="0"/>
    <s v="H-REN-AUTOINF-CA"/>
    <s v="Test Execution Complete"/>
    <n v="2.5"/>
    <n v="2"/>
    <s v="H-REN-AUTOINF-CA 25379:Apply Inflation Guard factors HO3 DP3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1"/>
    <s v="Renewal"/>
    <s v="Renew Policy"/>
    <b v="1"/>
    <m/>
    <n v="25379"/>
    <m/>
    <m/>
    <s v="PAS10"/>
    <d v="2016-06-27T12:00:00"/>
    <s v="PAS10"/>
    <s v="PAS10"/>
    <m/>
    <s v="Sprint 19"/>
  </r>
  <r>
    <s v="PAS10"/>
    <n v="679094"/>
    <m/>
    <s v="Story - Delta"/>
    <x v="0"/>
    <s v="H-REN-AUTOINF-CA-03"/>
    <s v="Ready To Test"/>
    <s v="NONE"/>
    <n v="3"/>
    <s v="H-REN-AUTOINF-CA-03 25380:Apply Inflation Guard CPI HO4 V3.0"/>
    <s v="WI0162 CR15"/>
    <s v="Property"/>
    <s v="Program"/>
    <s v="In IT Team Review"/>
    <n v="10001"/>
    <s v="WI0162 CR15"/>
    <m/>
    <m/>
    <s v="NONE"/>
    <s v="CA"/>
    <s v="CA"/>
    <b v="1"/>
    <s v="IE_Sprint_20_PHX-2"/>
    <m/>
    <m/>
    <s v="Group 09"/>
    <s v="Renewal"/>
    <s v="Renew Policy"/>
    <b v="1"/>
    <m/>
    <n v="25380"/>
    <m/>
    <s v="PAS10"/>
    <s v="PAS10"/>
    <d v="2016-09-20T12:00:00"/>
    <m/>
    <s v="PAS10"/>
    <m/>
    <s v="Sprint 20"/>
  </r>
  <r>
    <s v="PAS10"/>
    <n v="679096"/>
    <m/>
    <s v="Story - Delta"/>
    <x v="0"/>
    <s v="H-REN-AUTOINF-CA"/>
    <s v="Ready To Test"/>
    <s v="NONE"/>
    <n v="3"/>
    <s v="H-REN-AUTOINF-CA 25378: Apply Inflation Guard factors HO6 V03"/>
    <s v="WI0162 CR15"/>
    <s v="Property"/>
    <s v="Program"/>
    <s v="In IT Team Review"/>
    <n v="10001"/>
    <s v="WI0162 CR15"/>
    <m/>
    <m/>
    <s v="NONE"/>
    <s v="CA"/>
    <s v="CA"/>
    <b v="1"/>
    <s v="IE_Sprint_20_PHX-2"/>
    <m/>
    <m/>
    <s v="Group 09"/>
    <s v="Renewal"/>
    <s v="Renew Policy"/>
    <b v="1"/>
    <m/>
    <n v="25378"/>
    <m/>
    <s v="PAS10"/>
    <s v="PAS10"/>
    <d v="2016-09-20T12:00:00"/>
    <m/>
    <s v="PAS10"/>
    <m/>
    <s v="Sprint 20"/>
  </r>
  <r>
    <s v="PAS10"/>
    <n v="587153"/>
    <s v="S19 Kickoff"/>
    <s v="Story - Common Library"/>
    <x v="0"/>
    <s v="H-UWA-ACSMGT-CL "/>
    <s v="QA Approved"/>
    <n v="4"/>
    <n v="2"/>
    <s v="H-UWA-ACSMGT-CL-26508-UW Rules Authority Level - New Business &amp; Endorsements"/>
    <m/>
    <s v="Property"/>
    <s v="Program"/>
    <s v="Ready for IT Team Review"/>
    <n v="10000"/>
    <s v="WH46"/>
    <n v="593043"/>
    <m/>
    <s v="NONE"/>
    <s v="CL"/>
    <s v="CL"/>
    <b v="1"/>
    <s v="Exigen_Sprint_19_SZV"/>
    <m/>
    <m/>
    <s v="Group 04"/>
    <s v="Access Management - UW Rules Override"/>
    <s v="General"/>
    <b v="1"/>
    <m/>
    <n v="26508"/>
    <m/>
    <m/>
    <s v="PAS10"/>
    <d v="2016-06-27T12:00:00"/>
    <s v="PAS10"/>
    <s v="PAS10"/>
    <m/>
    <s v="Sprint 19"/>
  </r>
  <r>
    <s v="PAS10"/>
    <n v="586898"/>
    <s v="S19 Kickoff"/>
    <s v="Story - Delta"/>
    <x v="0"/>
    <s v="H-CONV-SUP-CA"/>
    <s v="QA Approved"/>
    <n v="1.5"/>
    <n v="3"/>
    <s v="H-CONV-SUP-CA  :26331 : Generate Renewal Offer Cover Letter Mortgagee Bill form 61 5155 - 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31"/>
    <m/>
    <m/>
    <s v="PAS10"/>
    <d v="2016-06-27T12:00:00"/>
    <s v="PAS10"/>
    <s v="PAS10"/>
    <m/>
    <s v="Sprint 19"/>
  </r>
  <r>
    <s v="PAS10"/>
    <n v="589302"/>
    <s v="S19 Kickoff"/>
    <s v="Story - Common Library"/>
    <x v="0"/>
    <s v="H-BND-ELGSCH-CCL"/>
    <s v="QA Approved"/>
    <n v="1"/>
    <n v="2"/>
    <s v="H-BND-ELGSCH-CCL 22531:Determine Eligibility Secondary/Seasonal home v3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Determine Eligibility"/>
    <s v="General"/>
    <b v="1"/>
    <m/>
    <n v="22531"/>
    <m/>
    <m/>
    <s v="PAS10"/>
    <d v="2016-06-27T12:00:00"/>
    <s v="PAS10"/>
    <s v="PAS10"/>
    <m/>
    <s v="Sprint 19"/>
  </r>
  <r>
    <s v="PAS10"/>
    <n v="587148"/>
    <s v="S19 Kickoff"/>
    <s v="Story - Delta"/>
    <x v="0"/>
    <s v="H-UWA-ACSMGT-CA"/>
    <s v="Test Execution Complete"/>
    <n v="4"/>
    <n v="2"/>
    <s v="H-UWA-ACSMGT-CA-26507-UW Rules Authority Level - New Business"/>
    <m/>
    <s v="Property"/>
    <s v="Program"/>
    <s v="Ready for IT Team Review"/>
    <n v="10000"/>
    <s v="WH46"/>
    <n v="593043"/>
    <m/>
    <s v="NONE"/>
    <s v="CA"/>
    <s v="CA"/>
    <b v="1"/>
    <s v="Exigen_Sprint_19_SZV"/>
    <m/>
    <m/>
    <s v="Group 03"/>
    <s v="Access Management - UW Rules Override"/>
    <s v="General"/>
    <b v="1"/>
    <m/>
    <n v="26507"/>
    <m/>
    <m/>
    <s v="PAS10"/>
    <d v="2016-06-27T12:00:00"/>
    <s v="PAS10"/>
    <s v="PAS10"/>
    <m/>
    <s v="Sprint 19"/>
  </r>
  <r>
    <s v="PAS10"/>
    <n v="587117"/>
    <s v="S19 Kickoff"/>
    <s v="Story - Delta"/>
    <x v="0"/>
    <s v="H-INT-AAAMEM-CA"/>
    <s v="QA Approved"/>
    <n v="2"/>
    <n v="2"/>
    <s v="H-INT-AAAMEM-CA-25723-Capture AAA Membership"/>
    <m/>
    <s v="Property"/>
    <s v="Program"/>
    <s v="Ready for IT Team Review"/>
    <n v="10000"/>
    <s v="UW46"/>
    <n v="593043"/>
    <m/>
    <s v="NONE"/>
    <s v="CA"/>
    <s v="CA"/>
    <b v="1"/>
    <s v="Exigen_Sprint_19_SZV"/>
    <m/>
    <m/>
    <s v="Group 01"/>
    <s v="Integration - General"/>
    <s v="General"/>
    <b v="1"/>
    <m/>
    <n v="25723"/>
    <m/>
    <m/>
    <s v="PAS10"/>
    <d v="2016-06-27T12:00:00"/>
    <s v="PAS10"/>
    <s v="PAS10"/>
    <m/>
    <s v="Sprint 19"/>
  </r>
  <r>
    <s v="PAS10"/>
    <n v="589306"/>
    <s v="S19 Kickoff"/>
    <s v="Story - Delta"/>
    <x v="0"/>
    <s v="H-BND-LIADED-CA"/>
    <s v="QA Approved"/>
    <n v="1"/>
    <n v="2"/>
    <s v="H-BND-LIADED-CA 24586:Validate Liability Limit and Deductible for Multiple Primary v2"/>
    <m/>
    <s v="Property"/>
    <s v="Program"/>
    <s v="Ready for IT Team Review"/>
    <n v="10000"/>
    <s v="WH46"/>
    <n v="593043"/>
    <m/>
    <s v="NONE"/>
    <s v="CA"/>
    <s v="CA"/>
    <b v="1"/>
    <s v="IE_Sprint_19_PHX-3"/>
    <m/>
    <m/>
    <s v="Group 01"/>
    <s v="Determine Coverage"/>
    <s v="General"/>
    <b v="1"/>
    <m/>
    <n v="24586"/>
    <m/>
    <m/>
    <s v="PAS10"/>
    <d v="2016-06-27T12:00:00"/>
    <s v="PAS10"/>
    <s v="PAS10"/>
    <m/>
    <s v="Sprint 19"/>
  </r>
  <r>
    <s v="PAS10"/>
    <n v="586906"/>
    <s v="S19 Kickoff"/>
    <s v="Story - Delta"/>
    <x v="0"/>
    <s v="H-CONV-SUP-CA"/>
    <s v="QA Approved"/>
    <n v="4"/>
    <n v="3"/>
    <s v="H-CONV-SUP-CA: 26327 :Generate Renewal Reminder (Mortgagee) form 61 0071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7"/>
    <m/>
    <m/>
    <s v="PAS10"/>
    <d v="2016-06-27T12:00:00"/>
    <s v="PAS10"/>
    <s v="PAS10"/>
    <m/>
    <s v="Sprint 19"/>
  </r>
  <r>
    <s v="PAS10"/>
    <n v="586623"/>
    <s v="S19 Kickoff"/>
    <s v="Story - Delta"/>
    <x v="0"/>
    <s v="C-DOC-WU64CA-CA"/>
    <s v="Blocked"/>
    <n v="2"/>
    <n v="2"/>
    <s v="C-DOC-WU64CA-CA 25734:Generate WU64CA  Expiration Notice V03"/>
    <m/>
    <s v="Property"/>
    <s v="Program"/>
    <s v="Ready for IT Team Review"/>
    <n v="10000"/>
    <s v="CR MO030"/>
    <n v="593043"/>
    <m/>
    <s v="NONE"/>
    <s v="CA"/>
    <s v="CA"/>
    <b v="1"/>
    <s v="Exigen_Sprint_19_SZV"/>
    <s v="Blocked from QA"/>
    <m/>
    <s v="Group 02"/>
    <s v="Forms"/>
    <s v="Forms"/>
    <b v="1"/>
    <m/>
    <n v="25734"/>
    <m/>
    <m/>
    <s v="PAS10"/>
    <d v="2016-06-27T12:00:00"/>
    <s v="PAS10"/>
    <s v="PAS10"/>
    <m/>
    <s v="Sprint 19"/>
  </r>
  <r>
    <s v="PAS10"/>
    <n v="589297"/>
    <s v="S19 Kickoff"/>
    <s v="Story - Common Library"/>
    <x v="0"/>
    <s v="H-BND-VALMULTIPRIM-CCL"/>
    <s v="Test Execution Complete"/>
    <n v="1"/>
    <n v="2"/>
    <s v="H-BND-VALMULTIPRIM-CCL: 24729 Bind Policy - Validate Multiple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Determine Eligibility"/>
    <s v="General"/>
    <b v="1"/>
    <m/>
    <n v="24729"/>
    <m/>
    <m/>
    <s v="PAS10"/>
    <d v="2016-06-27T12:00:00"/>
    <s v="PAS10"/>
    <s v="PAS10"/>
    <m/>
    <s v="Sprint 19"/>
  </r>
  <r>
    <s v="PAS10"/>
    <n v="586897"/>
    <s v="S19 Kickoff"/>
    <s v="Story - Delta"/>
    <x v="0"/>
    <s v="C-DOC-PRERENCNV-CA"/>
    <s v="Ready To Test"/>
    <n v="2.5"/>
    <n v="2"/>
    <s v="C-DOC-PRERENCNV-CA  Generate Pre-renewal form 61 5151 V02"/>
    <m/>
    <s v="Property"/>
    <s v="Program"/>
    <s v="Ready for IT Team Review"/>
    <n v="10000"/>
    <s v="WI0208 CR04"/>
    <s v="593043, 566291 "/>
    <m/>
    <s v="NONE"/>
    <s v="NONE"/>
    <s v="CA"/>
    <b v="1"/>
    <s v="IE_Sprint_19_PHX-3"/>
    <m/>
    <m/>
    <s v="Group 03"/>
    <s v="NONE"/>
    <s v="NONE"/>
    <b v="1"/>
    <m/>
    <n v="26407"/>
    <m/>
    <m/>
    <s v="PAS10"/>
    <d v="2016-06-27T12:00:00"/>
    <s v="PAS10"/>
    <s v="PAS10"/>
    <m/>
    <s v="Sprint 19"/>
  </r>
  <r>
    <s v="PAS10"/>
    <n v="586905"/>
    <s v="S19 Kickoff"/>
    <s v="Story - Delta"/>
    <x v="0"/>
    <s v="C-DOC-RENREM-CA"/>
    <s v="Test Execution Complete"/>
    <n v="3"/>
    <n v="2"/>
    <s v="C-DOC-WUNECACNV-CA 26530:Renewal WUNECA Insurance Renewal Reminder (non-Escrow Payment)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m/>
    <n v="26530"/>
    <m/>
    <m/>
    <s v="PAS10"/>
    <d v="2016-06-27T12:00:00"/>
    <s v="PAS10"/>
    <s v="PAS10"/>
    <m/>
    <s v="Sprint 19"/>
  </r>
  <r>
    <s v="PAS10"/>
    <n v="587150"/>
    <s v="S19 Kickoff"/>
    <s v="Story - Delta"/>
    <x v="0"/>
    <s v="H-TSK-TASK-CA "/>
    <s v="QA Approved"/>
    <n v="11"/>
    <n v="2"/>
    <s v="H-TSK-TASK-CA-25736-Task Management - New Business &amp; Endorsements"/>
    <m/>
    <s v="Property"/>
    <s v="Program"/>
    <s v="Ready for IT Team Review"/>
    <n v="10000"/>
    <s v="UW46 &amp; WH46"/>
    <n v="593043"/>
    <m/>
    <s v="NONE"/>
    <s v="CA"/>
    <s v="CA"/>
    <b v="1"/>
    <s v="Exigen_Sprint_19_RIX"/>
    <m/>
    <m/>
    <s v="Group 04"/>
    <s v="Task Management - New Business"/>
    <s v="General"/>
    <b v="1"/>
    <m/>
    <n v="25736"/>
    <m/>
    <m/>
    <s v="PAS10"/>
    <d v="2016-06-27T12:00:00"/>
    <s v="PAS10"/>
    <s v="PAS10"/>
    <m/>
    <s v="Sprint 19"/>
  </r>
  <r>
    <s v="PAS10"/>
    <n v="586891"/>
    <s v="S19 Kickoff"/>
    <s v="Story - Delta"/>
    <x v="0"/>
    <s v="C-DOC-AHRBXX-CA"/>
    <s v="Test Execution Complete"/>
    <n v="6"/>
    <n v="3"/>
    <s v="C-DOC-AHRBXX-CA Generate AHRBXX Renewal Bill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46"/>
    <m/>
    <m/>
    <s v="PAS10"/>
    <d v="2016-06-27T12:00:00"/>
    <s v="PAS10"/>
    <s v="PAS10"/>
    <m/>
    <s v="Sprint 19"/>
  </r>
  <r>
    <s v="PAS10"/>
    <n v="500517"/>
    <s v="S19 Kickoff"/>
    <s v="Story - Delta"/>
    <x v="0"/>
    <s v="H-BND-ELGAE6-CA"/>
    <s v="QA Approved"/>
    <n v="2.5"/>
    <n v="2"/>
    <s v="H-BND-ELGAE6-CA: 25090:Determine Eligibility Automated Exception 6 v2"/>
    <m/>
    <s v="Property"/>
    <s v="Program"/>
    <s v="Ready for IT Team Review"/>
    <n v="10000"/>
    <s v="CR UW41"/>
    <n v="593043"/>
    <m/>
    <s v="NONE"/>
    <s v="CA"/>
    <s v="CA"/>
    <b v="1"/>
    <s v="IE_Sprint_19_PHX-3"/>
    <m/>
    <m/>
    <s v="Group 01"/>
    <s v="Determine Eligibility"/>
    <s v="Create New Policy"/>
    <b v="1"/>
    <s v="pas8.1"/>
    <n v="25090"/>
    <s v="Unplanned"/>
    <s v="Unplanned"/>
    <s v="PAS10"/>
    <d v="2016-06-27T12:00:00"/>
    <s v="PAS10"/>
    <s v="PAS10"/>
    <s v="Unplanned"/>
    <s v="Sprint 19"/>
  </r>
  <r>
    <s v="PAS10"/>
    <n v="499274"/>
    <s v="S19 Kickoff"/>
    <s v="Story - Delta"/>
    <x v="0"/>
    <s v="H-CONV-SUP-CA"/>
    <s v="QA Approved"/>
    <n v="2"/>
    <n v="3"/>
    <s v="H-CONV-SUP-CA: 25434: Generate Property Installment Bill form 61 6129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4"/>
    <s v="Unplanned"/>
    <s v="Unplanned"/>
    <s v="PAS10"/>
    <d v="2016-06-27T12:00:00"/>
    <s v="PAS10"/>
    <s v="PAS10"/>
    <s v="Unplanned"/>
    <s v="Sprint 19"/>
  </r>
  <r>
    <s v="PAS10"/>
    <n v="452300"/>
    <s v="S19 Kickoff"/>
    <s v="Story - Delta"/>
    <x v="0"/>
    <s v="H-INT-CLAIMS-CA"/>
    <s v="Cancelled"/>
    <n v="4"/>
    <n v="3"/>
    <s v="H-INT-CLAIMS-CA 25186: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s v="NONE"/>
    <s v="Integration - General"/>
    <s v="Conversion"/>
    <b v="1"/>
    <s v="conv"/>
    <n v="25186"/>
    <s v="Unplanned"/>
    <s v="Unplanned"/>
    <s v="PAS10"/>
    <d v="2016-06-27T12:00:00"/>
    <s v="PAS10"/>
    <s v="PAS10"/>
    <s v="Unplanned"/>
    <s v="Sprint 19"/>
  </r>
  <r>
    <s v="PAS10"/>
    <n v="589298"/>
    <s v="S19 Kickoff"/>
    <s v="Story - Common Library"/>
    <x v="0"/>
    <s v="H-PRI-PRIMPERC-CCL"/>
    <s v="QA Approved"/>
    <n v="3.5"/>
    <n v="2"/>
    <s v="H-PRI-PRIMPERC-CCL 24400:Capture percentage usage for multiple Primary HO policy v2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Capture Applicant Info"/>
    <s v="General"/>
    <b v="1"/>
    <m/>
    <n v="24400"/>
    <m/>
    <m/>
    <s v="PAS10"/>
    <d v="2016-06-27T12:00:00"/>
    <s v="PAS10"/>
    <s v="PAS10"/>
    <m/>
    <s v="Sprint 19"/>
  </r>
  <r>
    <s v="PAS10"/>
    <n v="589311"/>
    <s v="S19 Kickoff"/>
    <s v="Story - Delta"/>
    <x v="0"/>
    <s v="C-DOC-AHTPC-CA "/>
    <s v="Blocked"/>
    <n v="3"/>
    <n v="2"/>
    <s v="C-DOC-AHTPC-CA 26300: Generate Third Party Designee Cover Page v3"/>
    <m/>
    <s v="Property"/>
    <s v="Program"/>
    <s v="Ready for IT Team Review"/>
    <n v="10000"/>
    <s v="CRMO031/30"/>
    <n v="593043"/>
    <m/>
    <s v="NONE"/>
    <s v="CA"/>
    <s v="CA"/>
    <b v="1"/>
    <s v="Exigen_Sprint_19_SZV"/>
    <s v="Blocked from QA"/>
    <m/>
    <s v="Group 04"/>
    <s v="Forms"/>
    <s v="Forms"/>
    <b v="1"/>
    <m/>
    <n v="26300"/>
    <m/>
    <m/>
    <s v="PAS10"/>
    <d v="2016-06-27T12:00:00"/>
    <s v="PAS10"/>
    <s v="PAS10"/>
    <m/>
    <s v="Sprint 19"/>
  </r>
  <r>
    <s v="PAS10"/>
    <n v="557388"/>
    <s v="S19 Kickoff"/>
    <s v="Story - Delta"/>
    <x v="0"/>
    <s v="H-PCQ-COVHO6-CA"/>
    <s v="QA Approved"/>
    <n v="2"/>
    <n v="2"/>
    <s v="H-PCQ-COVHO6-CA 24705: Determine Coverage HO-6 v3"/>
    <m/>
    <s v="Property"/>
    <s v="Program"/>
    <s v="Ready for IT Team Review"/>
    <n v="10000"/>
    <s v="CR F0128 "/>
    <n v="593043"/>
    <m/>
    <s v="NONE"/>
    <s v="CA"/>
    <s v="CA"/>
    <b v="1"/>
    <s v="IE_Sprint_19_PHX-3"/>
    <m/>
    <m/>
    <s v="Group 01"/>
    <s v="Determine Coverage"/>
    <s v="General"/>
    <b v="1"/>
    <m/>
    <n v="24705"/>
    <m/>
    <m/>
    <s v="PAS10"/>
    <d v="2016-06-27T12:00:00"/>
    <s v="PAS10"/>
    <s v="PAS10"/>
    <m/>
    <s v="Sprint 19"/>
  </r>
  <r>
    <s v="PAS10"/>
    <n v="587157"/>
    <s v="S19 Kickoff"/>
    <s v="Story - Delta"/>
    <x v="0"/>
    <s v="H-INT-MEM-UT"/>
    <s v="QA Approved"/>
    <n v="2"/>
    <n v="2"/>
    <s v="H-INT-MEM-UT-  25838: AAA Membership V02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8"/>
    <m/>
    <m/>
    <s v="PAS10"/>
    <d v="2016-06-27T12:00:00"/>
    <s v="PAS10"/>
    <s v="PAS10"/>
    <m/>
    <s v="Sprint 19"/>
  </r>
  <r>
    <s v="PAS10"/>
    <n v="586890"/>
    <s v="S19 Kickoff"/>
    <s v="Story - Delta"/>
    <x v="0"/>
    <s v="C-INT-MOVPOLCNV-CA"/>
    <s v="Test Execution Complete"/>
    <n v="3"/>
    <n v="3"/>
    <s v="C-INT-MOVPOLCNV-CA 27167: Move Policy from one customer to another"/>
    <m/>
    <s v="Property"/>
    <s v="Program"/>
    <s v="Ready for IT Team Review"/>
    <n v="10000"/>
    <s v="WI0162; WI0208 CR04; "/>
    <s v="593043; 566291; 596890"/>
    <m/>
    <s v="NONE"/>
    <s v="CA"/>
    <s v="CA"/>
    <b v="1"/>
    <s v="IE_Sprint_19_PHX-3"/>
    <m/>
    <m/>
    <s v="Group 03"/>
    <s v="Integration - General"/>
    <s v="NONE"/>
    <b v="1"/>
    <m/>
    <n v="27167"/>
    <m/>
    <m/>
    <s v="PAS10"/>
    <d v="2016-06-27T12:00:00"/>
    <s v="PAS10"/>
    <s v="PAS10"/>
    <m/>
    <s v="Sprint 19"/>
  </r>
  <r>
    <s v="PAS10"/>
    <n v="586887"/>
    <s v="S19 Kickoff"/>
    <s v="Story - Delta"/>
    <x v="0"/>
    <s v="H-CONV-HMEBNK-CA"/>
    <s v="Test Execution Complete"/>
    <n v="3"/>
    <n v="3"/>
    <s v="26489:H-CONV-HMEBNK-CA - Home Banking feed"/>
    <m/>
    <s v="Property"/>
    <s v="Program"/>
    <s v="Ready for IT Team Review"/>
    <n v="10000"/>
    <m/>
    <n v="593043"/>
    <m/>
    <s v="NONE"/>
    <s v="CA"/>
    <s v="CA"/>
    <b v="1"/>
    <s v="IE_Sprint_19_PHX-3"/>
    <m/>
    <m/>
    <s v="Group 01"/>
    <s v="Integration - Renewal"/>
    <s v="NONE"/>
    <b v="1"/>
    <m/>
    <n v="26489"/>
    <m/>
    <m/>
    <s v="PAS10"/>
    <d v="2016-06-27T12:00:00"/>
    <s v="PAS10"/>
    <s v="PAS10"/>
    <m/>
    <s v="Sprint 19"/>
  </r>
  <r>
    <s v="PAS10"/>
    <n v="586626"/>
    <s v="S19 Kickoff"/>
    <s v="Story - Delta"/>
    <x v="0"/>
    <s v="C-DOC-BFC-CA"/>
    <s v="Test Execution Complete"/>
    <n v="3"/>
    <n v="2"/>
    <s v="C-DOC-BFC-CA 26204: BFC Requirements and Print Order v3"/>
    <m/>
    <s v="Property"/>
    <s v="Program"/>
    <s v="In IT Team Review"/>
    <n v="10000"/>
    <s v="CR MO023/030/031"/>
    <n v="593043"/>
    <m/>
    <s v="NONE"/>
    <s v="CA"/>
    <s v="CA"/>
    <b v="1"/>
    <s v="IE_Sprint_19_PHX-3"/>
    <m/>
    <m/>
    <s v="Group 04"/>
    <s v="Forms"/>
    <s v="Other - Document Management"/>
    <b v="1"/>
    <m/>
    <n v="26204"/>
    <m/>
    <m/>
    <s v="PAS10"/>
    <d v="2016-06-27T12:00:00"/>
    <s v="PAS10"/>
    <s v="PAS10"/>
    <m/>
    <s v="Sprint 19"/>
  </r>
  <r>
    <s v="PAS10"/>
    <n v="586588"/>
    <s v="S19 Kickoff"/>
    <s v="Story - Delta"/>
    <x v="0"/>
    <s v="C-DOC-WU67CA-CA"/>
    <s v="Blocked"/>
    <n v="3"/>
    <n v="2"/>
    <s v="C-DOC-WU67CA-CA 25418:Generate Lapse Notice-Eligible for Reinstatement v3"/>
    <m/>
    <s v="Property"/>
    <s v="Program"/>
    <s v="Ready for IT Team Review"/>
    <n v="10000"/>
    <s v="CR MO031"/>
    <n v="593043"/>
    <m/>
    <s v="NONE"/>
    <s v="CA"/>
    <s v="CA"/>
    <b v="1"/>
    <s v="Exigen_Sprint_19_SZV"/>
    <s v="Blocked from QA"/>
    <m/>
    <s v="Group 01"/>
    <s v="Forms"/>
    <s v="Forms"/>
    <b v="1"/>
    <m/>
    <n v="25418"/>
    <m/>
    <m/>
    <s v="PAS10"/>
    <d v="2016-06-27T12:00:00"/>
    <s v="PAS10"/>
    <s v="PAS10"/>
    <m/>
    <s v="Sprint 19"/>
  </r>
  <r>
    <s v="PAS10"/>
    <n v="586845"/>
    <s v="S19 Kickoff"/>
    <s v="Story - Delta"/>
    <x v="0"/>
    <s v="H-REN-AUTOINF-CA"/>
    <s v="Blocked"/>
    <n v="2"/>
    <n v="2"/>
    <s v="H-REN-AUTOINF-CA 25380:Apply Inflation Guard CPI HO4 v2"/>
    <m/>
    <s v="Property"/>
    <s v="Program"/>
    <s v="Ready for IT Team Review"/>
    <n v="10000"/>
    <s v="F0128"/>
    <n v="593043"/>
    <m/>
    <s v="NONE"/>
    <s v="CA"/>
    <s v="CA"/>
    <b v="1"/>
    <s v="Exigen_Sprint_19_DNK"/>
    <s v="Blocked from QA"/>
    <m/>
    <s v="Group 02"/>
    <s v="Renewal"/>
    <s v="Renew Policy"/>
    <b v="1"/>
    <m/>
    <n v="25380"/>
    <m/>
    <m/>
    <s v="PAS10"/>
    <d v="2016-06-27T12:00:00"/>
    <s v="PAS10"/>
    <s v="PAS10"/>
    <m/>
    <s v="Sprint 19"/>
  </r>
  <r>
    <s v="PAS10"/>
    <n v="586620"/>
    <s v="S19 Kickoff"/>
    <s v="Story - Delta"/>
    <x v="0"/>
    <s v="C-DOC-AH67XX-CA"/>
    <s v="Blocked"/>
    <n v="4"/>
    <n v="3"/>
    <s v="C-DOC-AH67XX-CA 26252:Generate Lapse Notice-Eligible for Reinstatement"/>
    <m/>
    <s v="Property"/>
    <s v="Program"/>
    <s v="In IT Team Review"/>
    <n v="10000"/>
    <s v="CR MO031"/>
    <n v="593043"/>
    <m/>
    <s v="NONE"/>
    <s v="CA"/>
    <s v="CA"/>
    <b v="1"/>
    <s v="Exigen_Sprint_19_SZV"/>
    <s v="Blocked from QA"/>
    <m/>
    <s v="Group 02"/>
    <s v="Forms"/>
    <s v="Forms"/>
    <b v="1"/>
    <m/>
    <n v="26252"/>
    <m/>
    <m/>
    <s v="PAS10"/>
    <d v="2016-06-27T12:00:00"/>
    <s v="PAS10"/>
    <s v="PAS10"/>
    <m/>
    <s v="Sprint 19"/>
  </r>
  <r>
    <s v="PAS10"/>
    <n v="586893"/>
    <s v="S19 Kickoff"/>
    <s v="Story - Delta"/>
    <x v="0"/>
    <s v="H-CONV-SUP-CA"/>
    <s v="Blocked"/>
    <n v="3"/>
    <n v="3"/>
    <s v="H-CONV-SUP-CA :26293: Generate Expiration Notice form 61 6533_RETIRED"/>
    <m/>
    <s v="Property"/>
    <s v="Program"/>
    <s v="Ready for IT Team Review"/>
    <n v="10000"/>
    <s v="CRMO048 "/>
    <n v="593043"/>
    <m/>
    <s v="NONE"/>
    <s v="CA"/>
    <s v="CA"/>
    <b v="1"/>
    <s v="Exigen_Sprint_19_SZV"/>
    <s v="Blocked from QA"/>
    <m/>
    <s v="Group 02"/>
    <s v="NONE"/>
    <s v="NONE"/>
    <b v="1"/>
    <m/>
    <n v="26293"/>
    <m/>
    <m/>
    <s v="PAS10"/>
    <d v="2016-06-27T12:00:00"/>
    <s v="PAS10"/>
    <s v="PAS10"/>
    <m/>
    <s v="Sprint 19"/>
  </r>
  <r>
    <s v="PAS10"/>
    <n v="586622"/>
    <s v="S19 Kickoff"/>
    <s v="Story - Delta"/>
    <x v="0"/>
    <s v="C-DOC-AH64XX-CA"/>
    <s v="Blocked"/>
    <n v="4"/>
    <n v="3"/>
    <s v="C-DOC-AH64XX-CA 26203:Generate AH64XX Expiration Notice"/>
    <m/>
    <s v="Property"/>
    <s v="Program"/>
    <s v="Ready for IT Team Review"/>
    <n v="10000"/>
    <s v="MO030"/>
    <n v="593043"/>
    <m/>
    <s v="NONE"/>
    <s v="CA"/>
    <s v="CA"/>
    <b v="1"/>
    <s v="Exigen_Sprint_19_SZV"/>
    <s v="Blocked from QA"/>
    <m/>
    <s v="Group 03"/>
    <s v="Forms"/>
    <s v="Forms"/>
    <b v="1"/>
    <m/>
    <n v="26203"/>
    <m/>
    <m/>
    <s v="PAS10"/>
    <d v="2016-06-27T12:00:00"/>
    <s v="PAS10"/>
    <s v="PAS10"/>
    <m/>
    <s v="Sprint 19"/>
  </r>
  <r>
    <s v="PAS10"/>
    <n v="408227"/>
    <s v="S19 Kickoff"/>
    <s v="Story - Delta"/>
    <x v="0"/>
    <s v="H-DOC-RENREM-CA"/>
    <s v="QA Approved"/>
    <n v="2"/>
    <n v="2"/>
    <s v="H-DOC-RENREM-CA 25176:Renewal WURRCA Insurance Renewal Reminder v2"/>
    <m/>
    <s v="Property"/>
    <s v="Program"/>
    <s v="Ready for IT Team Review"/>
    <n v="10000"/>
    <s v="WI0208 CR04"/>
    <s v="593043, 566291"/>
    <m/>
    <s v="NONE"/>
    <s v="CA"/>
    <s v="CA"/>
    <b v="1"/>
    <s v="IE_Sprint_19_PHX-3"/>
    <m/>
    <m/>
    <s v="Group 02"/>
    <s v="Forms"/>
    <s v="Forms"/>
    <b v="1"/>
    <m/>
    <n v="25176"/>
    <s v="Unplanned"/>
    <s v="Unplanned"/>
    <s v="PAS10"/>
    <d v="2016-06-27T12:00:00"/>
    <s v="PAS10"/>
    <s v="PAS10"/>
    <s v="Unplanned"/>
    <s v="Sprint 19"/>
  </r>
  <r>
    <s v="PAS10"/>
    <n v="587156"/>
    <s v="S19 Kickoff"/>
    <s v="Story - Delta"/>
    <x v="0"/>
    <s v="H-BND-ELGMBR-UT"/>
    <s v="QA Approved"/>
    <n v="3"/>
    <n v="2"/>
    <s v="H-BND-ELGMBR-UT 25837  : Determine Eligibility - Membership v03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7"/>
    <m/>
    <m/>
    <s v="PAS10"/>
    <d v="2016-06-27T12:00:00"/>
    <s v="PAS10"/>
    <s v="PAS10"/>
    <m/>
    <s v="Sprint 19"/>
  </r>
  <r>
    <s v="PAS10"/>
    <n v="591571"/>
    <s v="S19 Kickoff"/>
    <s v="Story - Delta"/>
    <x v="0"/>
    <s v="P-BND-ELGNAEUW-CA"/>
    <s v="QA Approved"/>
    <n v="6"/>
    <n v="2"/>
    <s v="P-BND-ELGNAEUW-26028 CA PUP Underwriting rules with neither Automatic Exception model nor UW Approval v03"/>
    <m/>
    <s v="Property"/>
    <s v="Program"/>
    <s v="Ready for IT Team Review"/>
    <n v="10000"/>
    <s v="UW46 ; UW42"/>
    <s v="593043 ; 596879"/>
    <m/>
    <s v="NONE"/>
    <s v="CA"/>
    <s v="CA"/>
    <b v="1"/>
    <s v="Exigen_Sprint_19_SZV"/>
    <m/>
    <m/>
    <s v="Group 04"/>
    <s v="PUP - New Business"/>
    <s v="General"/>
    <b v="1"/>
    <m/>
    <n v="26028"/>
    <m/>
    <m/>
    <s v="PAS10"/>
    <d v="2016-06-27T12:00:00"/>
    <s v="PAS10"/>
    <s v="PAS10"/>
    <m/>
    <s v="Sprint 19"/>
  </r>
  <r>
    <s v="PAS10"/>
    <n v="587114"/>
    <s v="S19 Kickoff"/>
    <s v="Story - Common Library"/>
    <x v="0"/>
    <s v="H-TSK-TASK-CL"/>
    <s v="QA Approved"/>
    <n v="7"/>
    <n v="2"/>
    <s v="H-TSK-TASK-CL-25746-Task Management - New Business &amp; Endorsements"/>
    <m/>
    <s v="Property"/>
    <s v="Program"/>
    <s v="Ready for IT Team Review"/>
    <n v="10000"/>
    <s v="UW46 &amp; WH46"/>
    <n v="593043"/>
    <m/>
    <s v="NONE"/>
    <s v="CL"/>
    <s v="CL"/>
    <b v="1"/>
    <s v="Exigen_Sprint_19_RIX"/>
    <m/>
    <m/>
    <s v="Group 04"/>
    <s v="Task Management - New Business"/>
    <s v="General"/>
    <b v="1"/>
    <m/>
    <n v="25746"/>
    <m/>
    <m/>
    <s v="PAS10"/>
    <d v="2016-06-27T12:00:00"/>
    <s v="PAS10"/>
    <s v="PAS10"/>
    <m/>
    <s v="Sprint 19"/>
  </r>
  <r>
    <s v="PAS10"/>
    <n v="557691"/>
    <s v="S19 Kickoff"/>
    <s v="Story - Delta"/>
    <x v="0"/>
    <s v="H-PRI-PROPVAL-CA"/>
    <s v="QA Approved"/>
    <n v="2"/>
    <n v="2"/>
    <s v="H-PRI-PROPVAL-CA 25814: Capture Property Value v3"/>
    <m/>
    <s v="Property"/>
    <s v="Program"/>
    <s v="Ready for IT Team Review"/>
    <n v="10000"/>
    <s v="CR F0128 "/>
    <n v="593043"/>
    <m/>
    <s v="NONE"/>
    <s v="CA"/>
    <s v="CA"/>
    <b v="1"/>
    <s v="IE_Sprint_19_PHX-2"/>
    <m/>
    <m/>
    <s v="Group 02"/>
    <s v="Capture Property Info"/>
    <s v="Create New Policy"/>
    <b v="1"/>
    <m/>
    <n v="25814"/>
    <m/>
    <m/>
    <s v="PAS10"/>
    <d v="2016-06-27T12:00:00"/>
    <s v="PAS10"/>
    <s v="PAS10"/>
    <m/>
    <s v="Sprint 19"/>
  </r>
  <r>
    <s v="PAS10"/>
    <n v="589304"/>
    <s v="S19 Kickoff"/>
    <s v="Story - Common Library"/>
    <x v="0"/>
    <s v="H-BND-LIADED-CL"/>
    <s v="QA Approved"/>
    <n v="1"/>
    <n v="2"/>
    <s v="H-BND-LIADED-CL-22851-Validate Liability Limit and Deductible for Multiple Primary v3"/>
    <m/>
    <s v="Property"/>
    <s v="Program"/>
    <s v="Ready for IT Team Review"/>
    <n v="10000"/>
    <s v="WH46"/>
    <n v="593043"/>
    <m/>
    <s v="NONE"/>
    <s v="CL"/>
    <s v="CL"/>
    <b v="1"/>
    <s v="Exigen_Sprint_19_DNK"/>
    <m/>
    <m/>
    <s v="Group 02"/>
    <s v="Determine Coverage"/>
    <s v="General"/>
    <b v="1"/>
    <m/>
    <n v="22851"/>
    <m/>
    <m/>
    <s v="PAS10"/>
    <d v="2016-06-27T12:00:00"/>
    <s v="PAS10"/>
    <s v="PAS10"/>
    <m/>
    <s v="Sprint 19"/>
  </r>
  <r>
    <s v="PAS10"/>
    <n v="586882"/>
    <s v="S19 Kickoff"/>
    <s v="Story - Delta"/>
    <x v="0"/>
    <s v="H-DOC-615154CNV-CA"/>
    <s v="Test Execution Complete"/>
    <n v="1.5"/>
    <n v="3"/>
    <s v="H-DOC-615154CNV-CA 26445:Generate Renewal Offer Cover Letter Mortgagee Bill form 61 5154"/>
    <m/>
    <s v="Property"/>
    <s v="Program"/>
    <s v="Ready for IT Team Review"/>
    <n v="10000"/>
    <s v="WI0208 CR04"/>
    <n v="566291"/>
    <m/>
    <s v="NONE"/>
    <s v="CA"/>
    <s v="CA"/>
    <b v="1"/>
    <s v="IE_Sprint_19_PHX-2"/>
    <m/>
    <m/>
    <s v="Group 04"/>
    <s v="Forms"/>
    <s v="Forms"/>
    <b v="1"/>
    <m/>
    <n v="26445"/>
    <m/>
    <m/>
    <s v="PAS10"/>
    <d v="2016-06-27T12:00:00"/>
    <s v="PAS10"/>
    <s v="PAS10"/>
    <m/>
    <s v="Sprint 19"/>
  </r>
  <r>
    <s v="PAS10"/>
    <n v="589294"/>
    <s v="S19 Kickoff"/>
    <s v="Story - Common Library"/>
    <x v="0"/>
    <s v="H-PCQ-PRIMDWELL-CCL"/>
    <s v="Test Execution Complete"/>
    <n v="2"/>
    <n v="2"/>
    <s v="H-PCQ-PRIMDWELL-CCL 24401:Calculate Premium - Check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Capture Property Info"/>
    <s v="General"/>
    <b v="1"/>
    <m/>
    <n v="24401"/>
    <m/>
    <m/>
    <s v="PAS10"/>
    <d v="2016-06-27T12:00:00"/>
    <s v="PAS10"/>
    <s v="PAS10"/>
    <m/>
    <s v="Sprint 19"/>
  </r>
  <r>
    <s v="PAS10"/>
    <n v="586625"/>
    <s v="S19 Kickoff"/>
    <s v="Story - Common Library"/>
    <x v="0"/>
    <s v="C-DOC-AHCWXX-CCL"/>
    <s v="QA Approved"/>
    <n v="4"/>
    <n v="3.5"/>
    <s v="C-DOC-AHCWXX-CCL 26248: Generate AHCWXX Cancel Withdraw Notice Document"/>
    <m/>
    <s v="Property"/>
    <s v="Program"/>
    <s v="Ready for IT Team Review"/>
    <n v="10000"/>
    <s v="MO023"/>
    <n v="593043"/>
    <m/>
    <s v="NONE"/>
    <s v="CCL"/>
    <s v="CCL"/>
    <b v="1"/>
    <s v="Exigen_Sprint_19_SZV"/>
    <m/>
    <m/>
    <s v="Group 02"/>
    <s v="Forms"/>
    <s v="Forms"/>
    <b v="1"/>
    <m/>
    <n v="26248"/>
    <m/>
    <m/>
    <s v="PAS10"/>
    <d v="2016-06-27T12:00:00"/>
    <s v="PAS10"/>
    <s v="PAS10"/>
    <m/>
    <s v="Sprint 19"/>
  </r>
  <r>
    <s v="PAS10"/>
    <n v="587159"/>
    <s v="S19 Kickoff"/>
    <s v="Story - Common Library"/>
    <x v="0"/>
    <s v="H-BND-ELGDEST-CL"/>
    <s v="QA Approved"/>
    <n v="2"/>
    <n v="2"/>
    <s v="H-BND-ELGDEST-CL 25835:Determine Eligibility - Detached Structure v5"/>
    <m/>
    <s v="Property"/>
    <s v="Program"/>
    <s v="Ready for IT Team Review"/>
    <n v="10000"/>
    <s v="UW46"/>
    <n v="593043"/>
    <m/>
    <s v="NONE"/>
    <s v="CL"/>
    <s v="CL"/>
    <b v="1"/>
    <s v="IE_Sprint_19_PHX-3"/>
    <m/>
    <m/>
    <s v="Group 01"/>
    <s v="Determine Eligibility"/>
    <s v="NONE"/>
    <b v="1"/>
    <m/>
    <n v="25835"/>
    <m/>
    <m/>
    <s v="PAS10"/>
    <d v="2016-06-27T12:00:00"/>
    <s v="PAS10"/>
    <s v="PAS10"/>
    <m/>
    <s v="Sprint 19"/>
  </r>
  <r>
    <s v="PAS10"/>
    <n v="557373"/>
    <s v="S19 Kickoff"/>
    <s v="Story - Delta"/>
    <x v="0"/>
    <s v="H-PCQ-COVHO4-CA"/>
    <s v="Test Execution Complete"/>
    <n v="1.5"/>
    <n v="2"/>
    <s v="H-PCQ-COVHO4-CA 24672: Determine Coverage HO-4 v4"/>
    <m/>
    <s v="Property"/>
    <s v="Program"/>
    <s v="Ready for IT Team Review"/>
    <n v="10000"/>
    <s v="CR F0128 "/>
    <n v="687842"/>
    <m/>
    <s v="NONE"/>
    <s v="CA"/>
    <s v="CA"/>
    <b v="1"/>
    <s v="Exigen_Sprint_19_DNK"/>
    <m/>
    <m/>
    <s v="Group 03"/>
    <s v="Determine Coverage"/>
    <s v="General"/>
    <b v="1"/>
    <m/>
    <n v="24672"/>
    <m/>
    <m/>
    <s v="PAS10"/>
    <d v="2016-06-27T12:00:00"/>
    <s v="PAS10"/>
    <s v="PAS10"/>
    <m/>
    <s v="Sprint 19"/>
  </r>
  <r>
    <s v="PAS10"/>
    <n v="447507"/>
    <s v="S20 Kickoff"/>
    <s v="Story - Integration"/>
    <x v="0"/>
    <m/>
    <s v="In Testing"/>
    <n v="0"/>
    <n v="0"/>
    <s v="CA HDES Conversion Testing - BCT CEA Policy Updates"/>
    <s v="WI0211 IT03, WI0173 CR11/WI0174 CR00, WI0173 CR03"/>
    <s v="Property"/>
    <s v="Integration"/>
    <s v="Not Started"/>
    <n v="80000"/>
    <s v="WI0211 IT03, WI0173 CR11/WI0174 CR00, WI0173 CR03"/>
    <m/>
    <m/>
    <s v="NONE"/>
    <s v="CCL"/>
    <s v="CA"/>
    <b v="1"/>
    <s v="Integration_Sprint_20"/>
    <m/>
    <m/>
    <s v="Group 02"/>
    <s v="Integration - General"/>
    <s v="NONE"/>
    <b v="1"/>
    <m/>
    <m/>
    <s v="Unplanned"/>
    <s v="PAS10"/>
    <s v="PAS10"/>
    <d v="2016-08-05T12:00:00"/>
    <s v="Unplanned"/>
    <s v="PAS10"/>
    <s v="Unplanned"/>
    <s v="Sprint 20"/>
  </r>
  <r>
    <s v="PAS10"/>
    <n v="587161"/>
    <s v="S19 Kickoff"/>
    <s v="Story - Delta"/>
    <x v="0"/>
    <s v="H-BND-ELGDEST-CA"/>
    <s v="QA Approved"/>
    <n v="2"/>
    <n v="2"/>
    <s v="H-BND-ELGDEST-CA 25834: Determine Eligibility - Detached Structure v2"/>
    <m/>
    <s v="Property"/>
    <s v="Program"/>
    <s v="Ready for IT Team Review"/>
    <n v="10000"/>
    <s v="UW46"/>
    <n v="593043"/>
    <m/>
    <s v="NONE"/>
    <s v="CA"/>
    <s v="CA"/>
    <b v="1"/>
    <s v="IE_Sprint_19_PHX-3"/>
    <m/>
    <m/>
    <s v="Group 02"/>
    <s v="NONE"/>
    <s v="NONE"/>
    <b v="1"/>
    <m/>
    <n v="25834"/>
    <m/>
    <m/>
    <s v="PAS10"/>
    <d v="2016-06-27T12:00:00"/>
    <s v="PAS10"/>
    <s v="PAS10"/>
    <m/>
    <s v="Sprint 19"/>
  </r>
  <r>
    <s v="PAS10"/>
    <n v="499278"/>
    <s v="S19 Kickoff"/>
    <s v="Story - Delta"/>
    <x v="0"/>
    <s v="H-CONV-SUP-CA"/>
    <s v="QA Approved"/>
    <n v="2"/>
    <n v="3"/>
    <s v="H-CONV-SUP-CA: 25430: Generate Property Installment Bill (Auto Pay) form 61 6130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0"/>
    <s v="Unplanned"/>
    <s v="Unplanned"/>
    <s v="PAS10"/>
    <d v="2016-06-27T12:00:00"/>
    <s v="PAS10"/>
    <s v="PAS10"/>
    <s v="Unplanned"/>
    <s v="Sprint 19"/>
  </r>
  <r>
    <s v="PAS10"/>
    <n v="499281"/>
    <s v="S19 Kickoff"/>
    <s v="Story - Delta"/>
    <x v="0"/>
    <s v="H-DOC-610069CNV-CA"/>
    <s v="Test Execution Complete"/>
    <n v="3"/>
    <n v="2"/>
    <s v="H-DOC-610069CNV-CA 25358:Generate Renewal Reminder (Home Banking) form 61 0069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s v="conv"/>
    <n v="25358"/>
    <s v="Unplanned"/>
    <s v="Unplanned"/>
    <s v="PAS10"/>
    <d v="2016-06-27T12:00:00"/>
    <s v="PAS10"/>
    <s v="PAS10"/>
    <s v="Unplanned"/>
    <s v="Sprint 19"/>
  </r>
  <r>
    <s v="PAS10"/>
    <n v="586818"/>
    <s v="S19 Kickoff"/>
    <s v="Story - Delta"/>
    <x v="0"/>
    <s v="H-REN-AUTOINF-CA"/>
    <s v="QA Approved"/>
    <n v="3"/>
    <n v="2"/>
    <s v="H-REN-AUTOINF-CA 25378: Apply Inflation Guard factors HO6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3"/>
    <s v="Renewal"/>
    <s v="Renew Policy"/>
    <b v="1"/>
    <m/>
    <n v="25378"/>
    <m/>
    <m/>
    <s v="PAS10"/>
    <d v="2016-06-27T12:00:00"/>
    <s v="PAS10"/>
    <s v="PAS10"/>
    <m/>
    <s v="Sprint 19"/>
  </r>
  <r>
    <s v="PAS10"/>
    <n v="591572"/>
    <s v="S19 Kickoff"/>
    <s v="Story - Delta"/>
    <x v="0"/>
    <s v="P-BND-ELGNAEUW-UT"/>
    <s v="QA Approved"/>
    <n v="1"/>
    <n v="2"/>
    <s v="P-BND-ELGNAEUW-26010 UT-Underwriting rules with neither Automatic Exception model nor UW Approval v03"/>
    <m/>
    <s v="Property"/>
    <s v="Program"/>
    <s v="Ready for IT Team Review"/>
    <n v="10000"/>
    <s v="UW46"/>
    <n v="593043"/>
    <m/>
    <s v="NONE"/>
    <s v="UT"/>
    <s v="UT"/>
    <b v="1"/>
    <s v="Exigen_Sprint_19_DNK"/>
    <m/>
    <m/>
    <s v="Group 02"/>
    <s v="NONE"/>
    <s v="NONE"/>
    <b v="1"/>
    <m/>
    <n v="26010"/>
    <m/>
    <m/>
    <s v="PAS10"/>
    <d v="2016-06-27T12:00:00"/>
    <s v="PAS10"/>
    <s v="PAS10"/>
    <m/>
    <s v="Sprint 19"/>
  </r>
  <r>
    <s v="PAS10"/>
    <n v="586903"/>
    <s v="S19 Kickoff"/>
    <s v="Story - Delta"/>
    <x v="0"/>
    <s v="H-CONV-SUP-CA"/>
    <s v="QA Approved"/>
    <n v="2"/>
    <n v="3"/>
    <s v="H-CONV-SUP-CA: 26329:Generate Renewal Reminder (Mortgagee) form 61 5156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9"/>
    <m/>
    <m/>
    <s v="PAS10"/>
    <d v="2016-06-27T12:00:00"/>
    <s v="PAS10"/>
    <s v="PAS10"/>
    <m/>
    <s v="Sprint 19"/>
  </r>
  <r>
    <s v="PAS10"/>
    <n v="586895"/>
    <s v="S19 Kickoff"/>
    <s v="Story - Delta"/>
    <x v="0"/>
    <s v="H-DOC-RENREM-CA"/>
    <s v="QA Approved"/>
    <n v="3"/>
    <n v="3"/>
    <s v="H-DOC-RENREM-CA-Generate Renewal Offer Cover Letter (HO) form 61 5152"/>
    <m/>
    <s v="Property"/>
    <s v="Program"/>
    <s v="In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13"/>
    <m/>
    <m/>
    <s v="PAS10"/>
    <d v="2016-06-27T12:00:00"/>
    <s v="PAS10"/>
    <s v="PAS10"/>
    <m/>
    <s v="Sprint 19"/>
  </r>
  <r>
    <s v="PAS10"/>
    <n v="589328"/>
    <s v="S19 Kickoff"/>
    <s v="Story - Delta"/>
    <x v="0"/>
    <s v="C-DOC-PRTODR-CA"/>
    <s v="Test Execution Complete"/>
    <n v="2"/>
    <n v="2"/>
    <s v="26783: C-DOC-PRTODR-CA Generate Story for NB Amend Ren and Rev Ren Forms in correct order of packet"/>
    <m/>
    <s v="Property"/>
    <s v="Program"/>
    <s v="In IT Team Review"/>
    <n v="10000"/>
    <m/>
    <n v="593043"/>
    <m/>
    <s v="NONE"/>
    <s v="CA"/>
    <s v="CA"/>
    <b v="1"/>
    <s v="IE_Sprint_19_PHX-3"/>
    <m/>
    <m/>
    <s v="Group 04"/>
    <s v="Forms"/>
    <s v="Forms"/>
    <b v="1"/>
    <m/>
    <n v="26783"/>
    <m/>
    <m/>
    <s v="PAS10"/>
    <d v="2016-06-27T12:00:00"/>
    <s v="PAS10"/>
    <s v="PAS10"/>
    <m/>
    <s v="Sprint 19"/>
  </r>
  <r>
    <s v="PAS10"/>
    <n v="586624"/>
    <s v="S19 Kickoff"/>
    <s v="Story - Delta"/>
    <x v="0"/>
    <s v="C-DOC-WUCWCA-CA"/>
    <s v="Test Execution Complete"/>
    <n v="3"/>
    <n v="2"/>
    <s v="C-DOC-WUCWCA-CA 26148:Generate WUCWCA Withdrawn Notice Document v2"/>
    <m/>
    <s v="Property"/>
    <s v="Program"/>
    <s v="Ready for IT Team Review"/>
    <n v="10000"/>
    <s v="MO023"/>
    <n v="593043"/>
    <m/>
    <s v="NONE"/>
    <s v="CA"/>
    <s v="CA"/>
    <b v="1"/>
    <s v="Exigen_Sprint_19_SZV"/>
    <m/>
    <m/>
    <s v="Group 03"/>
    <s v="Forms"/>
    <s v="Forms"/>
    <b v="1"/>
    <m/>
    <n v="26148"/>
    <m/>
    <m/>
    <s v="PAS10"/>
    <d v="2016-06-27T12:00:00"/>
    <s v="PAS10"/>
    <s v="PAS10"/>
    <m/>
    <s v="Sprint 19"/>
  </r>
  <r>
    <s v="PAS10"/>
    <n v="447516"/>
    <s v="S20 Kickoff"/>
    <s v="Story - Integration"/>
    <x v="0"/>
    <m/>
    <s v="Test Execution Complete"/>
    <n v="0"/>
    <n v="0"/>
    <s v="CA HDES Conversion Testing - Payment Central"/>
    <s v="WI0211 IT03, WI0173 CR11/WI0174 CR00, WI0173 CR03"/>
    <s v="Property"/>
    <s v="Integration"/>
    <s v="Not Started"/>
    <n v="80000"/>
    <s v="WI0211 IT03, WI0173 CR11/WI0174 CR00, WI0173 CR03"/>
    <m/>
    <m/>
    <s v="NONE"/>
    <s v="CA"/>
    <s v="CA"/>
    <b v="1"/>
    <s v="Integration_Sprint_20"/>
    <m/>
    <m/>
    <s v="Group 00"/>
    <s v="NONE"/>
    <s v="NONE"/>
    <b v="1"/>
    <m/>
    <m/>
    <s v="Unplanned"/>
    <s v="PAS10"/>
    <s v="PAS10"/>
    <d v="2016-08-05T12:00:00"/>
    <s v="Unplanned"/>
    <s v="PAS10"/>
    <s v="Unplanned"/>
    <s v="Sprint 20"/>
  </r>
  <r>
    <s v="PAS10"/>
    <n v="452307"/>
    <s v="S19 Kickoff"/>
    <s v="Story - Delta"/>
    <x v="0"/>
    <s v="P-INT-CLAIMS-CA"/>
    <s v="Cancelled"/>
    <n v="6"/>
    <n v="3"/>
    <s v="P-INT-CLAIMS-CA 25516: US CONV PUP 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s v="NONE"/>
    <s v="Integration - General"/>
    <s v="Conversion"/>
    <b v="1"/>
    <s v="conv"/>
    <n v="25516"/>
    <s v="Unplanned"/>
    <s v="Unplanned"/>
    <s v="PAS10"/>
    <d v="2016-06-27T12:00:00"/>
    <s v="PAS10"/>
    <s v="PAS10"/>
    <s v="Unplanned"/>
    <s v="Sprint 19"/>
  </r>
  <r>
    <s v="PAS10"/>
    <n v="587158"/>
    <s v="S19 Kickoff"/>
    <s v="Story - Common Library"/>
    <x v="0"/>
    <s v="H-BND-ELGLOGH-CCL"/>
    <s v="Test Execution Complete"/>
    <n v="4"/>
    <n v="2"/>
    <s v="H-BND-ELGLOGH-CCL 25836 : Determine Eligibility - Log Home v05 "/>
    <m/>
    <s v="Property"/>
    <s v="Program"/>
    <s v="Ready for IT Team Review"/>
    <n v="10000"/>
    <s v="UW46"/>
    <n v="593043"/>
    <m/>
    <s v="NONE"/>
    <s v="CCL"/>
    <s v="CCL"/>
    <b v="1"/>
    <s v="Exigen_Sprint_19_SZV"/>
    <m/>
    <m/>
    <s v="Group 03"/>
    <s v="Determine Eligibility"/>
    <s v="General"/>
    <b v="1"/>
    <m/>
    <n v="25836"/>
    <m/>
    <m/>
    <s v="PAS10"/>
    <d v="2016-06-27T12:00:00"/>
    <s v="PAS10"/>
    <s v="PAS10"/>
    <m/>
    <s v="Sprint 19"/>
  </r>
  <r>
    <s v="PAS10"/>
    <n v="490382"/>
    <s v="S19 Kickoff"/>
    <s v="Story - Delta"/>
    <x v="0"/>
    <s v="H-CONV-SUP-CA"/>
    <s v="QA Approved"/>
    <n v="4"/>
    <n v="2"/>
    <s v="H-CONV-SUP-CA 25179:Suppress form Generation for conversion policies"/>
    <m/>
    <s v="Property"/>
    <s v="Program"/>
    <s v="Ready for IT Team Review"/>
    <n v="10000"/>
    <m/>
    <n v="593043"/>
    <m/>
    <s v="NONE"/>
    <s v="CA"/>
    <s v="CA"/>
    <b v="1"/>
    <s v="Exigen_Sprint_19_SZV"/>
    <m/>
    <m/>
    <s v="Group 04"/>
    <s v="Forms"/>
    <s v="Forms"/>
    <b v="1"/>
    <m/>
    <n v="25179"/>
    <s v="Unplanned"/>
    <s v="Unplanned"/>
    <s v="PAS10"/>
    <d v="2016-06-27T12:00:00"/>
    <s v="PAS10"/>
    <s v="PAS10"/>
    <s v="Unplanned"/>
    <s v="Sprint 19"/>
  </r>
  <r>
    <s v="PAS10"/>
    <n v="557724"/>
    <s v="S19 Kickoff"/>
    <s v="Story - Delta"/>
    <x v="0"/>
    <s v="H-PRI-CAPPV-CA"/>
    <s v="QA Approved"/>
    <n v="1.5"/>
    <n v="2"/>
    <s v="H-PRI-CAPPV-CA 25377: Capture Property Value - HO4 v2"/>
    <m/>
    <s v="Property"/>
    <s v="Program"/>
    <s v="In IT Team Review"/>
    <n v="10000"/>
    <s v="CR F0128 "/>
    <n v="593043"/>
    <m/>
    <s v="NONE"/>
    <s v="CA"/>
    <s v="CA"/>
    <b v="1"/>
    <s v="Exigen_Sprint_19_DNK"/>
    <m/>
    <m/>
    <s v="Group 02"/>
    <s v="Capture Property Info"/>
    <s v="General"/>
    <b v="1"/>
    <m/>
    <n v="25377"/>
    <m/>
    <m/>
    <s v="PAS10"/>
    <d v="2016-06-27T12:00:00"/>
    <s v="PAS10"/>
    <s v="PAS10"/>
    <m/>
    <s v="Sprint 19"/>
  </r>
  <r>
    <s v="PAS10"/>
    <n v="638581"/>
    <s v="S19 Kickoff"/>
    <s v="Story - Delta"/>
    <x v="1"/>
    <s v="P-REN-PRMCNV-CA"/>
    <s v="Test Execution Complete"/>
    <n v="0.5"/>
    <n v="3"/>
    <s v="P-REN-PRMCNV-CA 27144: Premium Compare- Rules Failures Rules not Overridden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3"/>
    <s v="Capture Policy Info"/>
    <s v="Conversion"/>
    <b v="1"/>
    <m/>
    <n v="27144"/>
    <m/>
    <s v="Unplanned"/>
    <s v="PAS10"/>
    <d v="2016-06-27T12:00:00"/>
    <s v="PAS10"/>
    <s v="PAS10"/>
    <s v="Unplanned"/>
    <s v="Sprint 19"/>
  </r>
  <r>
    <s v="PAS10"/>
    <n v="464784"/>
    <s v="S19 Kickoff"/>
    <s v="Story - Delta"/>
    <x v="1"/>
    <s v="C-CONV-SUP-CA"/>
    <s v="Test Execution Complete"/>
    <n v="3"/>
    <n v="3"/>
    <s v="C-CONV-SUP-CA 27168: Suppress form Generation for conversion policies"/>
    <m/>
    <s v="Property"/>
    <s v="Program"/>
    <s v="Ready for IT Team Review"/>
    <n v="45000"/>
    <m/>
    <s v="566291, 596890"/>
    <m/>
    <s v="NONE"/>
    <s v="CA"/>
    <s v="CA"/>
    <b v="1"/>
    <s v="IE_Sprint_19_PHX-2"/>
    <m/>
    <m/>
    <s v="Group 04"/>
    <s v="Forms"/>
    <s v="Forms"/>
    <b v="1"/>
    <s v="conv"/>
    <n v="27168"/>
    <s v="Unplanned"/>
    <s v="Unplanned"/>
    <s v="PAS10"/>
    <d v="2016-06-27T12:00:00"/>
    <s v="PAS10"/>
    <s v="PAS10"/>
    <s v="Unplanned"/>
    <s v="Sprint 19"/>
  </r>
  <r>
    <s v="PAS10"/>
    <n v="638579"/>
    <s v="S19 Kickoff"/>
    <s v="Story - Delta"/>
    <x v="1"/>
    <s v="P-REN-PRMCNV-CA"/>
    <s v="Test Execution Complete"/>
    <n v="5.5"/>
    <n v="3"/>
    <s v="P-REN-PRMCNV-CA 27145: Premium Compare- Editing Limitations of Overridden Rul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1"/>
    <m/>
    <n v="27145"/>
    <m/>
    <s v="Unplanned"/>
    <s v="PAS10"/>
    <d v="2016-06-27T12:00:00"/>
    <s v="PAS10"/>
    <s v="PAS10"/>
    <s v="Unplanned"/>
    <s v="Sprint 19"/>
  </r>
  <r>
    <s v="PAS10"/>
    <n v="638580"/>
    <s v="S19 Kickoff"/>
    <s v="Story - Delta"/>
    <x v="1"/>
    <s v="P-INT-IMPTOOLCNV-CA"/>
    <s v="Test Execution Complete"/>
    <n v="6"/>
    <n v="3"/>
    <s v="P-INT-IMPTOOLCNV-CA 27124: Import Tool CA FoxPro PUP Conversion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1"/>
    <s v="Integration - Renewal"/>
    <s v="Conversion"/>
    <b v="1"/>
    <m/>
    <n v="27124"/>
    <m/>
    <s v="Unplanned"/>
    <s v="PAS10"/>
    <d v="2016-06-27T12:00:00"/>
    <s v="PAS10"/>
    <s v="PAS10"/>
    <s v="Unplanned"/>
    <s v="Sprint 19"/>
  </r>
  <r>
    <s v="PAS10"/>
    <n v="638583"/>
    <s v="S19 Kickoff"/>
    <s v="Story - Integration"/>
    <x v="1"/>
    <s v="P-INT-CRSRFRCNV-CA"/>
    <s v="Test Execution Complete"/>
    <n v="4"/>
    <n v="3"/>
    <s v="P-INT-CRSRFRCNV-CA 27165: Send policy cross reference feed"/>
    <m/>
    <s v="Property"/>
    <s v="Integration"/>
    <s v="Completed"/>
    <n v="33000"/>
    <s v="WI0208 CR04"/>
    <n v="596890"/>
    <m/>
    <s v="NONE"/>
    <s v="CA"/>
    <s v="CA"/>
    <b v="1"/>
    <s v="Integration_Sprint_19"/>
    <m/>
    <m/>
    <s v="Group 00"/>
    <s v="Integration - General"/>
    <s v="Conversion"/>
    <b v="1"/>
    <m/>
    <n v="27165"/>
    <m/>
    <s v="Unplanned"/>
    <s v="PAS10"/>
    <d v="2016-06-27T12:00:00"/>
    <s v="PAS10"/>
    <s v="PAS10"/>
    <s v="Unplanned"/>
    <s v="Sprint 19"/>
  </r>
  <r>
    <s v="PAS10"/>
    <n v="638578"/>
    <s v="S19 Kickoff"/>
    <s v="Story - Delta"/>
    <x v="1"/>
    <s v="P-REN-VERSCNV-CA"/>
    <s v="Test Execution Complete"/>
    <n v="0.5"/>
    <n v="2"/>
    <s v=" 638580 P-REN-VERSCNV-CA 27171: Create versions of converted policy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1"/>
    <m/>
    <n v="27171"/>
    <m/>
    <s v="Unplanned"/>
    <s v="PAS10"/>
    <d v="2016-06-27T12:00:00"/>
    <s v="PAS10"/>
    <s v="PAS10"/>
    <s v="Unplanned"/>
    <s v="Sprint 19"/>
  </r>
  <r>
    <s v="PAS10"/>
    <n v="656354"/>
    <s v="S20 Kickoff"/>
    <s v="Story - Integration"/>
    <x v="1"/>
    <m/>
    <s v="In Testing"/>
    <n v="0"/>
    <n v="0"/>
    <s v="Changes in IVANS Agency Download (or CA NCNU download)"/>
    <m/>
    <s v="Property"/>
    <s v="Integration"/>
    <s v="Not Started"/>
    <n v="33000"/>
    <m/>
    <s v="566291, 596890"/>
    <m/>
    <s v="NONE"/>
    <s v="NONE"/>
    <s v="CA"/>
    <b v="1"/>
    <s v="Integration_Sprint_20"/>
    <m/>
    <m/>
    <s v="Group 04"/>
    <s v="NONE"/>
    <s v="NONE"/>
    <b v="1"/>
    <m/>
    <m/>
    <m/>
    <s v="PAS10"/>
    <s v="PAS10"/>
    <d v="2016-08-05T12:00:00"/>
    <m/>
    <s v="PAS10"/>
    <m/>
    <s v="Sprint 20"/>
  </r>
  <r>
    <s v="PAS10"/>
    <n v="656356"/>
    <s v="S20 Kickoff"/>
    <s v="Story - Integration"/>
    <x v="1"/>
    <m/>
    <s v="On Hold"/>
    <n v="0"/>
    <n v="0"/>
    <s v="RetrievePropertyPolicyDetails SOA Service Changes for HDES and DP3 Conversion"/>
    <m/>
    <s v="Property"/>
    <s v="Integration"/>
    <s v="Not Started"/>
    <n v="33000"/>
    <m/>
    <s v="566291, 596890"/>
    <m/>
    <s v="NONE"/>
    <s v="NONE"/>
    <s v="CA"/>
    <b v="1"/>
    <s v="Integration_Sprint_20"/>
    <s v="On Hold from QA"/>
    <m/>
    <s v="Group 05"/>
    <s v="NONE"/>
    <s v="NONE"/>
    <b v="1"/>
    <m/>
    <m/>
    <m/>
    <s v="PAS10"/>
    <s v="PAS10"/>
    <d v="2016-08-05T12:00:00"/>
    <m/>
    <s v="PAS10"/>
    <m/>
    <s v="Sprint 20"/>
  </r>
  <r>
    <s v="PAS10"/>
    <n v="638576"/>
    <s v="S19 Kickoff"/>
    <s v="Story - Delta"/>
    <x v="1"/>
    <s v="P-INT-DATREFCNV-CA"/>
    <s v="QA Approved"/>
    <n v="1.5"/>
    <n v="3"/>
    <s v="P-INT-DATREFCNV-CA Renewal Data Refresh for Other active AAA Policy converted from legacy v2"/>
    <m/>
    <s v="Property"/>
    <s v="Program"/>
    <s v="Ready for IT Team Review"/>
    <n v="33000"/>
    <m/>
    <n v="596890"/>
    <m/>
    <s v="NONE"/>
    <s v="CA"/>
    <s v="CA"/>
    <b v="1"/>
    <s v="IE_Sprint_19_PHX-2"/>
    <m/>
    <m/>
    <s v="Group 03"/>
    <s v="Integration - General"/>
    <s v="Conversion"/>
    <b v="1"/>
    <m/>
    <n v="27208"/>
    <m/>
    <s v="Unplanned"/>
    <s v="PAS10"/>
    <d v="2016-06-27T12:00:00"/>
    <s v="PAS10"/>
    <s v="PAS10"/>
    <s v="Unplanned"/>
    <s v="Sprint 19"/>
  </r>
  <r>
    <s v="PAS10"/>
    <n v="653677"/>
    <s v="S20 Kickoff"/>
    <s v="Story - Delta"/>
    <x v="1"/>
    <s v="H-REN-AUTOINF-CA"/>
    <s v="Development Complete"/>
    <n v="1"/>
    <n v="2"/>
    <s v="H-REN-AUTOINF-CA 25379: Apply Inflation Guard factors HO3 DP3 v3"/>
    <m/>
    <s v="Property"/>
    <s v="Program"/>
    <s v="Ready for IT Team Review"/>
    <n v="33000"/>
    <m/>
    <n v="566291"/>
    <m/>
    <s v="NONE"/>
    <s v="CA"/>
    <s v="CA"/>
    <b v="1"/>
    <s v="IE_Sprint_20_PHX-2"/>
    <m/>
    <m/>
    <s v="Group 09"/>
    <s v="Renewal"/>
    <s v="Renew Policy"/>
    <b v="1"/>
    <m/>
    <n v="25379"/>
    <m/>
    <m/>
    <s v="PAS10"/>
    <d v="2016-08-08T12:00:00"/>
    <s v="PAS10"/>
    <s v="Unplanned"/>
    <m/>
    <s v="Sprint 20"/>
  </r>
  <r>
    <s v="PAS10"/>
    <n v="638575"/>
    <s v="S19 Kickoff"/>
    <s v="Story - Delta"/>
    <x v="1"/>
    <s v="P-REN-CONV-OVRR67-CA"/>
    <s v="Cancelled"/>
    <n v="4"/>
    <n v="3"/>
    <s v="P-REN-CONV-CA-Override Rules at R-67"/>
    <s v="WI0208 IT06"/>
    <s v="Property"/>
    <s v="Program"/>
    <s v="Cancelled"/>
    <n v="33000"/>
    <s v="WI0208 IT06"/>
    <n v="596890"/>
    <m/>
    <s v="NONE"/>
    <s v="NONE"/>
    <s v="CA"/>
    <b v="1"/>
    <s v="IE_Sprint_19_PHX-2"/>
    <m/>
    <m/>
    <s v="Group 03"/>
    <s v="PUP - Renewal"/>
    <s v="Conversion"/>
    <b v="1"/>
    <m/>
    <n v="27197"/>
    <s v="PAS10"/>
    <s v="Unplanned"/>
    <s v="PAS10"/>
    <d v="2016-06-27T12:00:00"/>
    <s v="PAS10"/>
    <s v="PAS10"/>
    <s v="Unplanned"/>
    <s v="Sprint 19"/>
  </r>
  <r>
    <s v="PAS10"/>
    <n v="636670"/>
    <s v="S19 Kickoff"/>
    <s v="Story - Delta"/>
    <x v="1"/>
    <s v="E-INT-FDSISCNV-CA"/>
    <s v="Cancelled"/>
    <n v="0"/>
    <n v="3"/>
    <s v="E-INT-FDSISCNV-CA 27190: CEA-Feed from SIS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CEA - Integration"/>
    <s v="Conversion"/>
    <b v="1"/>
    <m/>
    <n v="27190"/>
    <s v="PAS10"/>
    <s v="Unplanned"/>
    <s v="PAS10"/>
    <d v="2016-06-27T12:00:00"/>
    <s v="PAS10"/>
    <s v="PAS10"/>
    <s v="Unplanned"/>
    <s v="Sprint 19"/>
  </r>
  <r>
    <s v="PAS10"/>
    <n v="636671"/>
    <s v="S19 Kickoff"/>
    <s v="Story - Common Library"/>
    <x v="1"/>
    <s v="H-INT-AGENCY-CCL"/>
    <s v="Ready To Test"/>
    <n v="2"/>
    <n v="2"/>
    <s v="H-INT-AGENCY-CCL 26647: Agency Info v4"/>
    <m/>
    <s v="Property"/>
    <s v="Program"/>
    <s v="Ready for IT Team Review"/>
    <n v="33000"/>
    <s v="WI0208 CR04"/>
    <n v="566291"/>
    <m/>
    <s v="NONE"/>
    <s v="NONE"/>
    <s v="CCL"/>
    <b v="1"/>
    <s v="IE_Sprint_20_PHX-2"/>
    <m/>
    <m/>
    <s v="Group 08"/>
    <s v="Integration - General"/>
    <s v="Other - Integration - General"/>
    <b v="1"/>
    <m/>
    <n v="26647"/>
    <s v="Unplanned"/>
    <s v="Unplanned"/>
    <s v="PAS10"/>
    <d v="2016-06-27T12:00:00"/>
    <s v="PAS10"/>
    <s v="PAS10"/>
    <s v="Unplanned"/>
    <s v="Sprint 20"/>
  </r>
  <r>
    <s v="PAS10"/>
    <n v="636672"/>
    <s v="S19 Kickoff"/>
    <s v="Story - Delta"/>
    <x v="1"/>
    <s v="E-INT-EFFDTECNV-CA"/>
    <s v="Test Execution Complete"/>
    <n v="0.5"/>
    <n v="2"/>
    <s v="E-INT-EFFDTECNV-CA 27209: Create CEA effective date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EA - Integration"/>
    <s v="Conversion"/>
    <b v="1"/>
    <m/>
    <n v="27209"/>
    <m/>
    <s v="Unplanned"/>
    <s v="PAS10"/>
    <d v="2016-06-27T12:00:00"/>
    <s v="PAS10"/>
    <s v="PAS10"/>
    <m/>
    <s v="Sprint 19"/>
  </r>
  <r>
    <s v="PAS10"/>
    <n v="636667"/>
    <s v="S19 Kickoff"/>
    <s v="Story - Delta"/>
    <x v="1"/>
    <s v="H-DOC-SUPENDCNV-CA"/>
    <s v="Cancelled"/>
    <n v="0"/>
    <n v="3"/>
    <s v="H-DOC-SUPENDCNV-CA 27140: Suppress endorsement form for conversion policies"/>
    <s v="WI0208 IT06"/>
    <s v="Property"/>
    <s v="Program"/>
    <s v="Ready for IT Team Review"/>
    <n v="33000"/>
    <s v="WI0208 IT06"/>
    <n v="566291"/>
    <m/>
    <s v="NONE"/>
    <s v="NONE"/>
    <s v="CA"/>
    <b v="1"/>
    <s v="IE_Sprint_19_PHX-2"/>
    <m/>
    <m/>
    <s v="Group 01"/>
    <s v="Forms - Endorsement"/>
    <s v="Forms"/>
    <b v="1"/>
    <m/>
    <n v="27140"/>
    <s v="PAS10"/>
    <s v="Unplanned"/>
    <s v="PAS10"/>
    <d v="2016-06-27T12:00:00"/>
    <s v="PAS10"/>
    <s v="PAS10"/>
    <s v="Unplanned"/>
    <s v="Sprint 19"/>
  </r>
  <r>
    <s v="PAS10"/>
    <n v="636669"/>
    <s v="S19 Kickoff"/>
    <s v="Story - Integration"/>
    <x v="1"/>
    <s v="E-INT-XFDBCTCNV-CA"/>
    <s v="Test Execution Complete"/>
    <n v="5"/>
    <n v="3"/>
    <s v="E-INT-XFDBCTCNV-CA 27170: Send renewal offer image to BCT for PAS10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2"/>
    <s v="CEA - Integration"/>
    <s v="Conversion"/>
    <b v="1"/>
    <m/>
    <n v="27170"/>
    <m/>
    <s v="Unplanned"/>
    <s v="PAS10"/>
    <d v="2016-06-27T12:00:00"/>
    <s v="PAS10"/>
    <s v="PAS10"/>
    <s v="Unplanned"/>
    <s v="Sprint 19"/>
  </r>
  <r>
    <s v="PAS10"/>
    <n v="636666"/>
    <s v="S19 Kickoff"/>
    <s v="Story - Delta"/>
    <x v="1"/>
    <s v="H-INT-APFEEDCNV-CA"/>
    <s v="Test Execution Complete"/>
    <n v="1"/>
    <n v="3"/>
    <s v="636661H-INT-APFEEDCNV-CA 27141: Auto Pay Enrollment feed to PC v1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Integration - General"/>
    <s v="Conversion"/>
    <b v="1"/>
    <m/>
    <n v="27141"/>
    <m/>
    <s v="Unplanned"/>
    <s v="PAS10"/>
    <d v="2016-06-27T12:00:00"/>
    <s v="PAS10"/>
    <s v="PAS10"/>
    <s v="Unplanned"/>
    <s v="Sprint 19"/>
  </r>
  <r>
    <s v="PAS10"/>
    <n v="636664"/>
    <s v="S19 Kickoff"/>
    <s v="Story - Delta"/>
    <x v="1"/>
    <s v="H-INT-VWRPTCNV-CA"/>
    <s v="Test Execution Complete"/>
    <n v="1"/>
    <n v="2"/>
    <s v="H-INT-VWRPTCNV-CA 27135: Disable view report link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Integration - General"/>
    <s v="Conversion"/>
    <b v="1"/>
    <m/>
    <n v="27135"/>
    <m/>
    <s v="Unplanned"/>
    <s v="PAS10"/>
    <d v="2016-06-27T12:00:00"/>
    <s v="PAS10"/>
    <s v="PAS10"/>
    <s v="Unplanned"/>
    <s v="Sprint 19"/>
  </r>
  <r>
    <s v="PAS10"/>
    <n v="636663"/>
    <s v="S19 Kickoff"/>
    <s v="Story - Integration"/>
    <x v="1"/>
    <s v="H-INT-CRSRFRCNV-CA"/>
    <s v="Test Execution Complete"/>
    <n v="3"/>
    <n v="6"/>
    <s v="H-INT-CRSRFRCNV-CA 27133: Send policy cross reference feed to BCT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133"/>
    <m/>
    <s v="Unplanned"/>
    <s v="PAS10"/>
    <d v="2016-06-27T12:00:00"/>
    <s v="PAS10"/>
    <s v="PAS10"/>
    <s v="Unplanned"/>
    <s v="Sprint 19"/>
  </r>
  <r>
    <s v="PAS10"/>
    <n v="672989"/>
    <s v="S20 Kickoff"/>
    <s v="Story - Integration"/>
    <x v="1"/>
    <m/>
    <s v="Test Execution Complete"/>
    <n v="0"/>
    <n v="0"/>
    <s v="CA HDES, PUP &amp; DP3 Conversions - Netpromoter Score changes"/>
    <m/>
    <s v="Property"/>
    <s v="Integration"/>
    <s v="Not Started"/>
    <n v="33000"/>
    <m/>
    <m/>
    <m/>
    <s v="NONE"/>
    <s v="NONE"/>
    <s v="CA"/>
    <b v="1"/>
    <s v="Integration_Sprint_20"/>
    <m/>
    <m/>
    <s v="NONE"/>
    <s v="NONE"/>
    <s v="NONE"/>
    <b v="1"/>
    <m/>
    <m/>
    <m/>
    <s v="PAS10"/>
    <s v="PAS10"/>
    <d v="2016-08-05T12:00:00"/>
    <m/>
    <s v="PAS10"/>
    <m/>
    <s v="Sprint 20"/>
  </r>
  <r>
    <s v="PAS10"/>
    <n v="636662"/>
    <s v="S19 Kickoff"/>
    <s v="Story - Delta"/>
    <x v="1"/>
    <s v="H-BP-GLBILCNV-CA"/>
    <s v="Test Execution Complete"/>
    <n v="1.5"/>
    <n v="2"/>
    <s v="H-BP-GLBILCNV-CA 27129: General Ledger - Billing Transaction v2"/>
    <m/>
    <s v="Property"/>
    <s v="Program"/>
    <s v="Ready for IT Team Review"/>
    <n v="33000"/>
    <s v="WI0208 CR04"/>
    <n v="566291"/>
    <m/>
    <s v="NONE"/>
    <s v="CA"/>
    <s v="CA"/>
    <b v="1"/>
    <s v="IE_Sprint_19_PHX-3"/>
    <m/>
    <m/>
    <s v="Group 03"/>
    <s v="Billing  and  Payment"/>
    <s v="Conversion"/>
    <b v="1"/>
    <m/>
    <n v="27129"/>
    <m/>
    <s v="Unplanned"/>
    <s v="PAS10"/>
    <d v="2016-06-27T12:00:00"/>
    <s v="PAS10"/>
    <s v="PAS10"/>
    <s v="Unplanned"/>
    <s v="Sprint 19"/>
  </r>
  <r>
    <s v="PAS10"/>
    <n v="636658"/>
    <s v="S19 Kickoff"/>
    <s v="Story - Delta"/>
    <x v="1"/>
    <s v="H-REN-PRMCNV-CA"/>
    <s v="Test Execution Complete"/>
    <n v="3"/>
    <n v="3"/>
    <s v="638592H-REN-PRMCNV-CA 27110: Premium Compare- Editing Limitations of Overridden Rules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1"/>
    <m/>
    <n v="27110"/>
    <m/>
    <s v="Unplanned"/>
    <s v="PAS10"/>
    <d v="2016-06-27T12:00:00"/>
    <s v="PAS10"/>
    <s v="PAS10"/>
    <s v="Unplanned"/>
    <s v="Sprint 19"/>
  </r>
  <r>
    <s v="PAS10"/>
    <n v="636657"/>
    <s v="S19 Kickoff"/>
    <s v="Story - Delta"/>
    <x v="1"/>
    <s v="H-INT-DATREFCNV-CA"/>
    <s v="Test Execution Complete"/>
    <n v="1"/>
    <n v="3"/>
    <s v="H-INT-DATREFCNV-CA 27082: Renewal Data Refresh for Other active AAA Policy converted from SIS"/>
    <m/>
    <s v="Property"/>
    <s v="Program"/>
    <s v="Ready for IT Team Review"/>
    <n v="33000"/>
    <m/>
    <n v="566291"/>
    <m/>
    <s v="NONE"/>
    <s v="CA"/>
    <s v="CA"/>
    <b v="1"/>
    <s v="IE_Sprint_19_PHX-3"/>
    <m/>
    <m/>
    <s v="Group 01"/>
    <s v="Integration - General"/>
    <s v="Conversion"/>
    <b v="1"/>
    <m/>
    <n v="27082"/>
    <m/>
    <s v="Unplanned"/>
    <s v="PAS10"/>
    <d v="2016-06-27T12:00:00"/>
    <s v="PAS10"/>
    <s v="PAS10"/>
    <s v="Unplanned"/>
    <s v="Sprint 19"/>
  </r>
  <r>
    <s v="PAS10"/>
    <n v="636655"/>
    <s v="S19 Kickoff"/>
    <s v="Story - Delta"/>
    <x v="1"/>
    <s v="H-INT-GENREPCNV-CA"/>
    <s v="Test Execution Complete"/>
    <n v="1"/>
    <n v="3"/>
    <s v="H-INT-GENREPCNV-CA 27080: Generate Debit Balance transfer error report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Integration - General"/>
    <s v="Conversion"/>
    <b v="1"/>
    <m/>
    <n v="27080"/>
    <m/>
    <s v="Unplanned"/>
    <s v="PAS10"/>
    <d v="2016-06-27T12:00:00"/>
    <s v="PAS10"/>
    <s v="PAS10"/>
    <s v="Unplanned"/>
    <s v="Sprint 19"/>
  </r>
  <r>
    <s v="PAS10"/>
    <n v="636656"/>
    <s v="S19 Kickoff"/>
    <s v="Story - Delta"/>
    <x v="1"/>
    <s v="H-REP-MEMREP-CA"/>
    <s v="QA Approved"/>
    <n v="2.5"/>
    <n v="3"/>
    <s v="H-REP-MEMREP-CA 27076: Order Membership Report v3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2"/>
    <s v="Integration - General"/>
    <s v="Conversion"/>
    <b v="1"/>
    <m/>
    <n v="27076"/>
    <m/>
    <s v="Unplanned"/>
    <s v="PAS10"/>
    <d v="2016-06-27T12:00:00"/>
    <s v="PAS10"/>
    <s v="PAS10"/>
    <s v="Unplanned"/>
    <s v="Sprint 19"/>
  </r>
  <r>
    <s v="PAS10"/>
    <n v="636653"/>
    <s v="S19 Kickoff"/>
    <s v="Story - Delta"/>
    <x v="1"/>
    <s v="H-BP-BTCNV-CA"/>
    <s v="Test Execution Complete"/>
    <n v="3"/>
    <n v="2"/>
    <s v="H-BP-BTCNV-CA 27075: Balance Transfer - Bill Generation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Integration - General"/>
    <s v="Conversion"/>
    <b v="1"/>
    <m/>
    <n v="27075"/>
    <m/>
    <s v="Unplanned"/>
    <s v="PAS10"/>
    <d v="2016-06-27T12:00:00"/>
    <s v="PAS10"/>
    <s v="PAS10"/>
    <s v="Unplanned"/>
    <s v="Sprint 19"/>
  </r>
  <r>
    <s v="PAS10"/>
    <n v="477042"/>
    <s v="S20 Kickoff"/>
    <s v="Story - Integration"/>
    <x v="1"/>
    <n v="477042"/>
    <s v="In Testing"/>
    <n v="0"/>
    <n v="0"/>
    <s v="CA SIS (DP3) Conversion Testing - BCT CEA Policy Updates"/>
    <s v="WI0211 IT04"/>
    <s v="Property"/>
    <s v="Integration"/>
    <s v="Not Started"/>
    <n v="80000"/>
    <s v="WI0211 IT04"/>
    <m/>
    <m/>
    <s v="NONE"/>
    <s v="CA"/>
    <s v="CA"/>
    <b v="1"/>
    <s v="Integration_Sprint_20"/>
    <m/>
    <m/>
    <s v="Group 03"/>
    <s v="NONE"/>
    <s v="NONE"/>
    <b v="1"/>
    <m/>
    <m/>
    <s v="Unplanned"/>
    <s v="Unplanned"/>
    <s v="PAS10"/>
    <d v="2016-08-05T12:00:00"/>
    <s v="PAS10"/>
    <s v="PAS10"/>
    <s v="Unplanned"/>
    <s v="Sprint 20"/>
  </r>
  <r>
    <s v="PAS10"/>
    <n v="638593"/>
    <s v="S19 Kickoff"/>
    <s v="Story - Delta"/>
    <x v="1"/>
    <s v="P-INT-APAYCNV-CA"/>
    <s v="Test Execution Complete"/>
    <n v="1"/>
    <n v="3"/>
    <s v="P-INT-APAYCNV-CA 27207: Auto Pay Enrollment feed to PC for CA FoxPro PUP converted policies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3"/>
    <s v="General"/>
    <s v="Conversion"/>
    <b v="1"/>
    <m/>
    <n v="27207"/>
    <m/>
    <s v="Unplanned"/>
    <s v="PAS10"/>
    <d v="2016-06-27T12:00:00"/>
    <s v="PAS10"/>
    <s v="PAS10"/>
    <s v="Unplanned"/>
    <s v="Sprint 19"/>
  </r>
  <r>
    <s v="PAS10"/>
    <n v="638596"/>
    <s v="S19 Kickoff"/>
    <s v="Story - Delta"/>
    <x v="1"/>
    <s v="P-GEN-ADNFLDCNV-CA"/>
    <s v="Test Execution Complete"/>
    <n v="1.5"/>
    <n v="3"/>
    <s v="P-GEN-ADNFLDCNV-CA 27150: Additional fields to Genera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reate New Policy"/>
    <b v="1"/>
    <m/>
    <n v="27150"/>
    <m/>
    <s v="Unplanned"/>
    <s v="PAS10"/>
    <d v="2016-06-27T12:00:00"/>
    <s v="PAS10"/>
    <s v="PAS10"/>
    <s v="Unplanned"/>
    <s v="Sprint 19"/>
  </r>
  <r>
    <s v="PAS10"/>
    <n v="636685"/>
    <s v="S19 Kickoff"/>
    <s v="Story - Delta"/>
    <x v="1"/>
    <s v="C-DOC-615153CNV-CA"/>
    <s v="Test Execution Complete"/>
    <n v="3"/>
    <n v="3"/>
    <s v="C-DOC-615153CNV-CA 27115:Generate Renewal Offer Cover Letter form 61 5153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Forms"/>
    <s v="Forms"/>
    <b v="1"/>
    <m/>
    <n v="27115"/>
    <m/>
    <s v="Unplanned"/>
    <s v="PAS10"/>
    <d v="2016-06-27T12:00:00"/>
    <s v="PAS10"/>
    <s v="PAS10"/>
    <s v="Unplanned"/>
    <s v="Sprint 19"/>
  </r>
  <r>
    <s v="PAS10"/>
    <n v="638586"/>
    <s v="S19 Kickoff"/>
    <s v="Story - Delta"/>
    <x v="1"/>
    <s v="P-ACC-ALORUWCNV-CA"/>
    <s v="Cancelled"/>
    <n v="0"/>
    <n v="3"/>
    <s v="P-ACC-ALORUWCNV-CA 27201: Defining Authority Level to override UW Rules"/>
    <s v="WI0208 IT06"/>
    <s v="Property"/>
    <s v="Program"/>
    <s v="In Progress"/>
    <n v="33000"/>
    <s v="WI0208 IT06, WI0208 CR04"/>
    <n v="596890"/>
    <m/>
    <s v="NONE"/>
    <s v="CA"/>
    <s v="CA"/>
    <b v="1"/>
    <s v="IE_Sprint_19_PHX-2"/>
    <m/>
    <m/>
    <s v="Group 01"/>
    <s v="Access Management - PUP"/>
    <s v="Conversion"/>
    <b v="1"/>
    <m/>
    <n v="27201"/>
    <s v="PAS10"/>
    <s v="Unplanned"/>
    <s v="PAS10"/>
    <d v="2016-06-27T12:00:00"/>
    <s v="PAS10"/>
    <s v="PAS10"/>
    <s v="Unplanned"/>
    <s v="Sprint 19"/>
  </r>
  <r>
    <s v="PAS10"/>
    <n v="638588"/>
    <s v="S19 Kickoff"/>
    <s v="Story - Delta"/>
    <x v="1"/>
    <s v="P-TSK-TASKCNV-CA"/>
    <s v="Test Execution Complete"/>
    <n v="0"/>
    <n v="3"/>
    <s v="P-TSK-TASKCNV-CA 27180: Renewal Task Management"/>
    <m/>
    <s v="Property"/>
    <s v="Program"/>
    <s v="In IT Team Review"/>
    <n v="33000"/>
    <s v="WI0208 CR04"/>
    <n v="596890"/>
    <m/>
    <s v="NONE"/>
    <s v="CA"/>
    <s v="CA"/>
    <b v="1"/>
    <s v="IE_Sprint_19_PHX-2"/>
    <m/>
    <m/>
    <s v="Group 04"/>
    <s v="Integration - General"/>
    <s v="Conversion"/>
    <b v="1"/>
    <m/>
    <n v="27180"/>
    <m/>
    <s v="Unplanned"/>
    <s v="PAS10"/>
    <d v="2016-06-27T12:00:00"/>
    <s v="PAS10"/>
    <s v="PAS10"/>
    <s v="Unplanned"/>
    <s v="Sprint 19"/>
  </r>
  <r>
    <s v="PAS10"/>
    <n v="463992"/>
    <s v="S19 Kickoff"/>
    <s v="Story - Delta"/>
    <x v="1"/>
    <s v="H-PQS-POLRNGCNV-CA"/>
    <s v="Test Execution Complete"/>
    <n v="0"/>
    <n v="3"/>
    <s v="H-PQS-POLRNGCNV-CA 27095: Define Policy Number range and format for the SIS converted policies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Quote Policy"/>
    <b v="1"/>
    <m/>
    <n v="27095"/>
    <s v="Unplanned"/>
    <s v="Unplanned"/>
    <s v="PAS10"/>
    <d v="2016-06-27T12:00:00"/>
    <s v="PAS10"/>
    <s v="PAS10"/>
    <s v="Unplanned"/>
    <s v="Sprint 19"/>
  </r>
  <r>
    <s v="PAS10"/>
    <n v="464782"/>
    <s v="S19 Kickoff"/>
    <s v="Story - Delta"/>
    <x v="1"/>
    <s v="H-REN-VERSCNV-CA"/>
    <s v="Test Execution Complete"/>
    <n v="1"/>
    <n v="2"/>
    <s v="H-REN-VERSCNV-CA 27098: Create two versions of converted policy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1"/>
    <m/>
    <n v="27098"/>
    <s v="Unplanned"/>
    <s v="Unplanned"/>
    <s v="PAS10"/>
    <d v="2016-06-27T12:00:00"/>
    <s v="PAS10"/>
    <s v="PAS10"/>
    <s v="Unplanned"/>
    <s v="Sprint 19"/>
  </r>
  <r>
    <s v="PAS10"/>
    <n v="464771"/>
    <s v="S19 Kickoff"/>
    <s v="Story - Delta"/>
    <x v="1"/>
    <s v="H-REN-PRMCNV-CA"/>
    <s v="Test Execution Complete"/>
    <n v="1"/>
    <n v="3"/>
    <s v="H-REN-PRMCNV-CA 27108: Premium Compare- Rules Failures  Rules not Overridden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3"/>
    <s v="Capture Policy Info"/>
    <s v="Conversion"/>
    <b v="1"/>
    <m/>
    <n v="27108"/>
    <s v="Unplanned"/>
    <s v="Unplanned"/>
    <s v="PAS10"/>
    <d v="2016-06-27T12:00:00"/>
    <s v="PAS10"/>
    <s v="PAS10"/>
    <s v="Unplanned"/>
    <s v="Sprint 19"/>
  </r>
  <r>
    <s v="PAS10"/>
    <n v="638573"/>
    <s v="S19 Kickoff"/>
    <s v="Story - Delta"/>
    <x v="1"/>
    <s v="P-REN-CONV-CRTRENIMG-CA"/>
    <s v="Test Execution Complete"/>
    <n v="0"/>
    <n v="3"/>
    <s v="P-REN-CONV-CRTRENIMG-CA-Create Renewal Image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2"/>
    <s v="PUP - Renewal"/>
    <s v="Conversion"/>
    <b v="1"/>
    <m/>
    <n v="27193"/>
    <m/>
    <s v="Unplanned"/>
    <s v="PAS10"/>
    <d v="2016-06-27T12:00:00"/>
    <s v="PAS10"/>
    <s v="PAS10"/>
    <s v="Unplanned"/>
    <s v="Sprint 19"/>
  </r>
  <r>
    <s v="PAS10"/>
    <n v="638574"/>
    <s v="S19 Kickoff"/>
    <s v="Story - Delta"/>
    <x v="1"/>
    <s v="P-REN-CONV-OVRDLOSS-CA"/>
    <s v="Cancelled"/>
    <n v="0"/>
    <n v="3"/>
    <s v="P-REN-CONV-OVRDLOSS-CA-Override Loss Rule"/>
    <s v="WI0208 IT06"/>
    <s v="Property"/>
    <s v="Program"/>
    <s v="In Clarification"/>
    <n v="33000"/>
    <s v="WI0208 IT06"/>
    <n v="596890"/>
    <m/>
    <s v="NONE"/>
    <s v="NONE"/>
    <s v="CA"/>
    <b v="1"/>
    <s v="IE_Sprint_19_PHX-2"/>
    <m/>
    <m/>
    <s v="Group 01"/>
    <s v="PUP - Renewal"/>
    <s v="Conversion"/>
    <b v="1"/>
    <m/>
    <n v="27195"/>
    <s v="PAS10"/>
    <s v="Unplanned"/>
    <s v="PAS10"/>
    <d v="2016-06-27T12:00:00"/>
    <s v="PAS10"/>
    <s v="PAS10"/>
    <s v="Unplanned"/>
    <s v="Sprint 19"/>
  </r>
  <r>
    <s v="PAS10"/>
    <n v="636673"/>
    <s v="S19 Kickoff"/>
    <s v="Story - Delta"/>
    <x v="1"/>
    <s v="E-INT-PRFLHOCNV-CA"/>
    <s v="Test Execution Complete"/>
    <n v="1"/>
    <n v="2"/>
    <s v="E-INT-PRFLHOCNV-CA 27227: CEA - Prefill HO policy details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CEA - Integration"/>
    <s v="Conversion"/>
    <b v="1"/>
    <m/>
    <n v="27227"/>
    <m/>
    <s v="Unplanned"/>
    <s v="PAS10"/>
    <d v="2016-06-27T12:00:00"/>
    <s v="PAS10"/>
    <s v="PAS10"/>
    <m/>
    <s v="Sprint 19"/>
  </r>
  <r>
    <s v="PAS10"/>
    <n v="636674"/>
    <s v="S19 Kickoff"/>
    <s v="Story - Delta"/>
    <x v="1"/>
    <s v="E-INT-FDFBCTCNV-CA"/>
    <s v="Test Execution Complete"/>
    <n v="1"/>
    <n v="2"/>
    <s v="E-INT-FDFBCTCNV-CA 27228: CEA - Feed from BCT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CEA - Integration"/>
    <s v="Conversion"/>
    <b v="1"/>
    <m/>
    <n v="27228"/>
    <m/>
    <s v="Unplanned"/>
    <s v="PAS10"/>
    <d v="2016-06-27T12:00:00"/>
    <s v="PAS10"/>
    <s v="PAS10"/>
    <m/>
    <s v="Sprint 19"/>
  </r>
  <r>
    <s v="PAS10"/>
    <n v="636668"/>
    <s v="S19 Kickoff"/>
    <s v="Story - Integration"/>
    <x v="1"/>
    <s v="E-INT-FDBCTCNV-CA"/>
    <s v="Test Execution Complete"/>
    <n v="8"/>
    <n v="3"/>
    <s v="E-INT-FDBCTCNV-CA 27163: CEA - Feed to BCT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2"/>
    <s v="CEA - Integration"/>
    <s v="Conversion"/>
    <b v="1"/>
    <m/>
    <n v="27163"/>
    <m/>
    <s v="Unplanned"/>
    <s v="PAS10"/>
    <d v="2016-06-27T12:00:00"/>
    <s v="PAS10"/>
    <s v="PAS10"/>
    <s v="Unplanned"/>
    <s v="Sprint 19"/>
  </r>
  <r>
    <s v="PAS10"/>
    <n v="636665"/>
    <s v="S20 Kickoff"/>
    <s v="Story - Integration"/>
    <x v="1"/>
    <s v="H-INT-CCFEEDCNV-CA"/>
    <s v="Test Execution Complete"/>
    <n v="0"/>
    <n v="0"/>
    <s v="H-INT-CCFEEDCNV-CA 27138: Current Carrier Feed – Mortgagee Bill v2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Group 02"/>
    <s v="General"/>
    <s v="Conversion"/>
    <b v="1"/>
    <m/>
    <n v="27138"/>
    <m/>
    <s v="Unplanned"/>
    <s v="PAS10"/>
    <d v="2016-08-05T12:00:00"/>
    <s v="PAS10"/>
    <s v="PAS10"/>
    <s v="Unplanned"/>
    <s v="Sprint 20"/>
  </r>
  <r>
    <s v="PAS10"/>
    <n v="636661"/>
    <s v="S19 Kickoff"/>
    <s v="Story - Delta"/>
    <x v="1"/>
    <s v="H-BP-BTAUTCNV-CA"/>
    <s v="Test Execution Complete"/>
    <n v="2"/>
    <n v="3"/>
    <s v="H-BP-BTAUTCNV-CA 27127: Balance Transfer - Automatic(SIS)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3"/>
    <s v="Billing  and  Payment"/>
    <s v="Conversion"/>
    <b v="1"/>
    <m/>
    <n v="27127"/>
    <m/>
    <s v="Unplanned"/>
    <s v="PAS10"/>
    <d v="2016-06-27T12:00:00"/>
    <s v="PAS10"/>
    <s v="PAS10"/>
    <s v="Unplanned"/>
    <s v="Sprint 19"/>
  </r>
  <r>
    <s v="PAS10"/>
    <n v="636659"/>
    <s v="S19 Kickoff"/>
    <s v="Story - Common Library"/>
    <x v="1"/>
    <s v="U-REP-ACCREPCNV-CCL"/>
    <s v="Test Execution Complete"/>
    <n v="2.5"/>
    <n v="3"/>
    <s v="U-REP-ACCREPCNV-CCL 27113: Access Operational Reports for Converted Policies"/>
    <m/>
    <s v="Property"/>
    <s v="Program"/>
    <s v="Ready for IT Team Review"/>
    <n v="33000"/>
    <m/>
    <n v="566291"/>
    <m/>
    <s v="NONE"/>
    <s v="CCL"/>
    <s v="CCL"/>
    <b v="1"/>
    <s v="IE_Sprint_19_PHX-2"/>
    <m/>
    <m/>
    <s v="Group 02"/>
    <s v="Operational Report"/>
    <s v="Conversion"/>
    <b v="1"/>
    <m/>
    <n v="27113"/>
    <m/>
    <s v="Unplanned"/>
    <s v="PAS10"/>
    <d v="2016-06-27T12:00:00"/>
    <s v="PAS10"/>
    <s v="PAS10"/>
    <s v="Unplanned"/>
    <s v="Sprint 19"/>
  </r>
  <r>
    <s v="PAS10"/>
    <n v="464770"/>
    <s v="S19 Kickoff"/>
    <s v="Story - Delta"/>
    <x v="1"/>
    <s v="H-GEN-ADNFLDCNV-CA"/>
    <s v="Test Execution Complete"/>
    <n v="1"/>
    <n v="2"/>
    <s v="H-GEN-ADNFLDCNV-CA 27084: Additional fields to General Tab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reate New Policy"/>
    <b v="1"/>
    <m/>
    <n v="27084"/>
    <s v="Unplanned"/>
    <s v="Unplanned"/>
    <s v="PAS10"/>
    <d v="2016-06-27T12:00:00"/>
    <s v="PAS10"/>
    <s v="PAS10"/>
    <s v="Unplanned"/>
    <s v="Sprint 19"/>
  </r>
  <r>
    <s v="PAS10"/>
    <n v="636652"/>
    <s v="S19 Kickoff"/>
    <s v="Story - Integration"/>
    <x v="1"/>
    <s v="H-INT-POLFDCNV-CA"/>
    <s v="Test Execution Complete"/>
    <n v="5"/>
    <n v="3"/>
    <s v="1H-INT-POLFDCNV-CA 27073: Send policy status feed to SIS for PAS10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073"/>
    <m/>
    <s v="Unplanned"/>
    <s v="PAS10"/>
    <d v="2016-06-27T12:00:00"/>
    <s v="PAS10"/>
    <s v="PAS10"/>
    <s v="Unplanned"/>
    <s v="Sprint 19"/>
  </r>
  <r>
    <s v="PAS10"/>
    <n v="636654"/>
    <s v="S19 Kickoff"/>
    <s v="Story - Delta"/>
    <x v="1"/>
    <s v="H-BP-DBTFRCNV-CA"/>
    <s v="Cancelled"/>
    <n v="0"/>
    <n v="2"/>
    <s v="H-BP-DBTFRCNV-CA 27078: Debit Transfer Write Off - Automated(SIS)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Integration - General"/>
    <s v="Conversion"/>
    <b v="1"/>
    <m/>
    <n v="27078"/>
    <s v="PAS10"/>
    <s v="Unplanned"/>
    <s v="PAS10"/>
    <d v="2016-06-27T12:00:00"/>
    <s v="PAS10"/>
    <s v="PAS10"/>
    <s v="Unplanned"/>
    <s v="Sprint 19"/>
  </r>
  <r>
    <s v="PAS10"/>
    <n v="656355"/>
    <s v="S20 Kickoff"/>
    <s v="Story - Integration"/>
    <x v="1"/>
    <m/>
    <s v="In Testing"/>
    <n v="0"/>
    <n v="0"/>
    <s v="First Notifications (Current Carrier feed to Lexis Nexus)"/>
    <m/>
    <s v="Property"/>
    <s v="Integration"/>
    <s v="Not Started"/>
    <n v="33000"/>
    <m/>
    <s v="566291, 596890"/>
    <m/>
    <s v="NONE"/>
    <s v="NONE"/>
    <s v="CA"/>
    <b v="1"/>
    <s v="Integration_Sprint_20"/>
    <m/>
    <m/>
    <s v="NONE"/>
    <s v="NONE"/>
    <s v="NONE"/>
    <b v="1"/>
    <m/>
    <m/>
    <m/>
    <s v="PAS10"/>
    <s v="PAS10"/>
    <d v="2016-08-05T12:00:00"/>
    <m/>
    <s v="PAS10"/>
    <m/>
    <s v="Sprint 20"/>
  </r>
  <r>
    <s v="PAS10"/>
    <n v="684042"/>
    <m/>
    <s v="Story - Delta"/>
    <x v="1"/>
    <s v="C-CONV-SUP-CA-02"/>
    <s v="Ready To Test"/>
    <n v="0.5"/>
    <n v="2"/>
    <s v="C-CONV-SUP-CA Suppress form Generation for conversion policies"/>
    <s v="WI0208 CR07"/>
    <s v="Property"/>
    <s v="Program"/>
    <s v="Ready for IT Team Review"/>
    <n v="33000"/>
    <s v="WI0208 CR07"/>
    <n v="596890"/>
    <m/>
    <s v="NONE"/>
    <s v="CA"/>
    <s v="CA"/>
    <b v="1"/>
    <s v="IE_Sprint_20_PHX-2"/>
    <m/>
    <m/>
    <s v="Group 08"/>
    <s v="Forms"/>
    <s v="Forms"/>
    <b v="1"/>
    <m/>
    <n v="27168"/>
    <m/>
    <s v="PAS10"/>
    <s v="PAS10"/>
    <d v="2016-09-22T12:00:00"/>
    <m/>
    <s v="PAS10"/>
    <m/>
    <s v="Sprint 20"/>
  </r>
  <r>
    <s v="PAS10"/>
    <n v="638595"/>
    <s v="S19 Kickoff"/>
    <s v="Story - Delta"/>
    <x v="1"/>
    <s v="P-RWR-CHKDUPCNV-CA"/>
    <s v="Test Execution Complete"/>
    <n v="0.5"/>
    <n v="3"/>
    <s v="P-RWR-CHKDUPCNV-CA 27186: Rewrite converted policy-Check for policy number duplicat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Rewrite Policy"/>
    <b v="1"/>
    <m/>
    <n v="27186"/>
    <m/>
    <s v="Unplanned"/>
    <s v="PAS10"/>
    <d v="2016-06-27T12:00:00"/>
    <s v="PAS10"/>
    <s v="PAS10"/>
    <s v="Unplanned"/>
    <s v="Sprint 19"/>
  </r>
  <r>
    <s v="PAS10"/>
    <n v="638592"/>
    <s v="S19 Kickoff"/>
    <s v="Story - Delta"/>
    <x v="1"/>
    <s v="P-PRF-DISPRFCNV-CA"/>
    <s v="Test Execution Complete"/>
    <n v="0.5"/>
    <n v="3"/>
    <s v="P-PRF-DISPRFCNV-CA 27200: Display Prefil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Prefill Data"/>
    <s v="NONE"/>
    <b v="1"/>
    <m/>
    <n v="27200"/>
    <m/>
    <s v="Unplanned"/>
    <s v="PAS10"/>
    <d v="2016-06-27T12:00:00"/>
    <s v="PAS10"/>
    <s v="PAS10"/>
    <s v="Unplanned"/>
    <s v="Sprint 19"/>
  </r>
  <r>
    <s v="PAS10"/>
    <n v="636651"/>
    <s v="S19 Kickoff"/>
    <s v="Story - Integration"/>
    <x v="1"/>
    <s v="H-INT-BTFDCNV-CA"/>
    <s v="Test Execution Complete"/>
    <n v="3"/>
    <n v="8"/>
    <s v="H-INT-BTFDCNV-CA 27071: Debit balance transfer feed from SIS for PAS10 covering DP3 policies"/>
    <m/>
    <s v="Property"/>
    <s v="Integration"/>
    <s v="Completed"/>
    <n v="33000"/>
    <s v="WI0208 CR04"/>
    <n v="566291"/>
    <m/>
    <s v="NONE"/>
    <s v="CA"/>
    <s v="CA"/>
    <b v="1"/>
    <s v="Integration_Sprint_19"/>
    <m/>
    <m/>
    <s v="Group 00"/>
    <s v="Integration - General"/>
    <s v="Conversion"/>
    <b v="1"/>
    <m/>
    <n v="27071"/>
    <m/>
    <s v="Unplanned"/>
    <s v="PAS10"/>
    <d v="2016-06-27T12:00:00"/>
    <s v="PAS10"/>
    <s v="PAS10"/>
    <s v="Unplanned"/>
    <s v="Sprint 19"/>
  </r>
  <r>
    <s v="PAS10"/>
    <n v="638589"/>
    <s v="S19 Kickoff"/>
    <s v="Story - Delta"/>
    <x v="1"/>
    <s v="P-INT-PRFL-CA"/>
    <s v="QA Approved"/>
    <n v="2"/>
    <n v="3"/>
    <s v="P-INT-PRFL-CA 27238: Prefill behavior and Other rules v3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Conversion"/>
    <b v="1"/>
    <m/>
    <n v="27238"/>
    <m/>
    <s v="Unplanned"/>
    <s v="PAS10"/>
    <d v="2016-06-27T12:00:00"/>
    <s v="PAS10"/>
    <s v="PAS10"/>
    <s v="Unplanned"/>
    <s v="Sprint 19"/>
  </r>
  <r>
    <s v="PAS10"/>
    <n v="638591"/>
    <s v="S19 Kickoff"/>
    <s v="Story - Delta"/>
    <x v="1"/>
    <s v="P-INT-PREFILL-CA"/>
    <s v="Cancelled"/>
    <n v="0"/>
    <n v="3"/>
    <s v="P-INT-PREFILL-CA 25202: PUP Order Prefill v5"/>
    <s v="WI0208 IT06"/>
    <s v="Property"/>
    <s v="Program"/>
    <s v="Ready for IT Team Review"/>
    <n v="33000"/>
    <s v="WI0208 IT06, WI0208 CR04"/>
    <n v="596890"/>
    <m/>
    <s v="NONE"/>
    <s v="CA"/>
    <s v="CA"/>
    <b v="1"/>
    <s v="IE_Sprint_19_PHX-2"/>
    <m/>
    <m/>
    <s v="Group 01"/>
    <s v="Prefill Data"/>
    <s v="NONE"/>
    <b v="1"/>
    <m/>
    <n v="25202"/>
    <s v="PAS10"/>
    <s v="Unplanned"/>
    <s v="PAS10"/>
    <d v="2016-06-27T12:00:00"/>
    <s v="PAS10"/>
    <s v="PAS10"/>
    <m/>
    <s v="Sprint 19"/>
  </r>
  <r>
    <s v="PAS10"/>
    <n v="666116"/>
    <m/>
    <s v="Bug"/>
    <x v="2"/>
    <n v="478127"/>
    <s v="In Development"/>
    <n v="2"/>
    <n v="1.5"/>
    <s v="21331: Move Policy: Cancel button is not available on Search - AC#7"/>
    <s v="WI0237 CR05"/>
    <s v="PAS"/>
    <s v="Program"/>
    <s v="Not Started"/>
    <n v="55555"/>
    <s v="WI0237 CR05"/>
    <m/>
    <n v="39649"/>
    <s v="NONE"/>
    <m/>
    <s v="NONE"/>
    <b v="1"/>
    <s v="Exigen_Sprint_20_DNK"/>
    <m/>
    <s v="Planned"/>
    <s v="Group 07"/>
    <s v="NONE"/>
    <s v="NONE"/>
    <b v="1"/>
    <m/>
    <m/>
    <s v="Unplanned"/>
    <s v="PAS10"/>
    <s v="PAS10"/>
    <d v="2016-09-19T12:00:00"/>
    <s v="Unplanned"/>
    <s v="Unplanned"/>
    <s v="Unplanned"/>
    <s v="Sprint 20"/>
  </r>
  <r>
    <s v="PAS10"/>
    <n v="673467"/>
    <m/>
    <s v="Bug"/>
    <x v="2"/>
    <n v="26307"/>
    <s v="In Development"/>
    <n v="1"/>
    <n v="1.5"/>
    <s v="Regression: Auto SS: 700-100CL: Activity Description displayed wrongly under Driver tab, violations and claims section for drop down value SPEED IN EXCESS OF 100 MPH"/>
    <s v="WI0237 CR04"/>
    <s v="PAS"/>
    <s v="Program"/>
    <s v="Not Started"/>
    <n v="55555"/>
    <s v="WI0237 CR04"/>
    <m/>
    <n v="40003"/>
    <s v="NONE"/>
    <m/>
    <s v="NONE"/>
    <b v="1"/>
    <s v="IE_Sprint_20_PHX-1"/>
    <m/>
    <s v="Planned"/>
    <s v="Group 09"/>
    <s v="NONE"/>
    <s v="NONE"/>
    <b v="1"/>
    <m/>
    <s v="700-100CL"/>
    <m/>
    <s v="PAS10"/>
    <s v="PAS10"/>
    <d v="2016-09-22T12:00:00"/>
    <m/>
    <s v="Unplanned"/>
    <m/>
    <s v="Sprint 20"/>
  </r>
  <r>
    <s v="PAS10"/>
    <n v="613291"/>
    <s v="S20 Kickoff"/>
    <s v="Story - Common Library"/>
    <x v="3"/>
    <s v="H-EN-HS2473-CL"/>
    <s v="In Development"/>
    <n v="4"/>
    <n v="2"/>
    <s v="H-EN-HS2473-CL 23141:  Add Endorsement HS 24 73 v4"/>
    <s v="WI0316 CR04"/>
    <s v="Property"/>
    <s v="Program"/>
    <s v="Ready for IT Team Review"/>
    <n v="70000"/>
    <s v="WI0316 CR04, F0141"/>
    <n v="602747"/>
    <m/>
    <s v="NONE"/>
    <s v="CL"/>
    <s v="CL"/>
    <b v="1"/>
    <s v="Exigen_Sprint_20_SZV"/>
    <m/>
    <m/>
    <s v="Group 09"/>
    <s v="Define Endorsement"/>
    <s v="General"/>
    <b v="1"/>
    <m/>
    <n v="23141"/>
    <m/>
    <s v="Unplanned"/>
    <s v="PAS10"/>
    <d v="2016-08-08T12:00:00"/>
    <s v="PAS10"/>
    <s v="Unplanned"/>
    <m/>
    <s v="Sprint 20"/>
  </r>
  <r>
    <s v="PAS10"/>
    <n v="627360"/>
    <s v="S20 Kickoff"/>
    <s v="Story - Common Library"/>
    <x v="3"/>
    <s v="H-EN-HS0442MTC-CL"/>
    <s v="In Development"/>
    <n v="2"/>
    <n v="2"/>
    <s v="H-EN-HS0442MTC-CL 26890: Change Policy - Endorsement HS 04 42 v2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9"/>
    <s v="Forms - Endorsement"/>
    <s v="Change Existing Policy"/>
    <b v="1"/>
    <m/>
    <n v="26890"/>
    <m/>
    <s v="Unplanned"/>
    <s v="PAS10"/>
    <d v="2016-08-08T12:00:00"/>
    <s v="PAS10"/>
    <s v="Unplanned"/>
    <m/>
    <s v="Sprint 20"/>
  </r>
  <r>
    <s v="PAS10"/>
    <n v="627361"/>
    <s v="S20 Kickoff"/>
    <s v="Story - Common Library"/>
    <x v="3"/>
    <s v="H-PCQ-HS0988-CL"/>
    <s v="In Development"/>
    <n v="2"/>
    <n v="2"/>
    <s v="H-PCQ-HS0988-CL 26880: Calculate Premium - Validate Cov E for HS 09 88 v2"/>
    <s v="WI0316 CR04"/>
    <s v="Property"/>
    <s v="Program"/>
    <s v="Ready for IT Team Review"/>
    <n v="70000"/>
    <s v="WI0316 CR04, F0138"/>
    <n v="602748"/>
    <m/>
    <s v="NONE"/>
    <s v="CL"/>
    <s v="CL"/>
    <b v="1"/>
    <s v="Exigen_Sprint_20_SZV"/>
    <m/>
    <m/>
    <s v="Group 09"/>
    <s v="Define Endorsement"/>
    <s v="Create New Policy"/>
    <b v="1"/>
    <m/>
    <n v="26880"/>
    <m/>
    <s v="Unplanned"/>
    <s v="PAS10"/>
    <d v="2016-08-08T12:00:00"/>
    <s v="PAS10"/>
    <s v="Unplanned"/>
    <m/>
    <s v="Sprint 20"/>
  </r>
  <r>
    <s v="PAS10"/>
    <n v="613290"/>
    <s v="S20 Kickoff"/>
    <s v="Story - Common Library"/>
    <x v="3"/>
    <s v="H-EN-HS0988-CL"/>
    <s v="In Development"/>
    <n v="3"/>
    <n v="2"/>
    <s v="WI0316 H-EN-HS0988-CL 23208: Add Endorsement HS 09 88 v5"/>
    <m/>
    <s v="Property"/>
    <s v="Program"/>
    <s v="Ready for IT Team Review"/>
    <n v="70000"/>
    <s v="F0138"/>
    <n v="602748"/>
    <m/>
    <s v="NONE"/>
    <s v="CL"/>
    <s v="CL"/>
    <b v="1"/>
    <s v="Exigen_Sprint_20_SZV"/>
    <m/>
    <m/>
    <s v="Group 09"/>
    <s v="Define Endorsement"/>
    <s v="Create New Policy"/>
    <b v="1"/>
    <m/>
    <n v="23208"/>
    <m/>
    <s v="Unplanned"/>
    <s v="PAS10"/>
    <d v="2016-08-08T12:00:00"/>
    <s v="PAS10"/>
    <s v="Unplanned"/>
    <m/>
    <s v="Sprint 20"/>
  </r>
  <r>
    <s v="PAS10"/>
    <n v="613289"/>
    <s v="S20 Kickoff"/>
    <s v="Story - Common Library"/>
    <x v="3"/>
    <s v="H-EN-HS0459-CL"/>
    <s v="In Development"/>
    <n v="2.5"/>
    <n v="2"/>
    <s v="H-EN-HS0459-CL 23375: Add Endorsement HS 04 59 v4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9"/>
    <s v="Define Endorsement"/>
    <s v="General"/>
    <b v="1"/>
    <m/>
    <n v="23375"/>
    <m/>
    <s v="Unplanned"/>
    <s v="PAS10"/>
    <d v="2016-08-08T12:00:00"/>
    <s v="PAS10"/>
    <s v="Unplanned"/>
    <m/>
    <s v="Sprint 20"/>
  </r>
  <r>
    <s v="PAS10"/>
    <n v="613288"/>
    <s v="S20 Kickoff"/>
    <s v="Story - Common Library"/>
    <x v="3"/>
    <s v="H-EN-HS0442-CL"/>
    <s v="In Development"/>
    <n v="2.5"/>
    <n v="2"/>
    <s v="H-EN-HS0442-CL 25856: Add Endorsement HS 04 42 v4"/>
    <s v="WI0316 CR04"/>
    <s v="Property"/>
    <s v="Program"/>
    <s v="Ready for IT Team Review"/>
    <n v="70000"/>
    <s v="WI0316 CR04, F0140"/>
    <n v="602746"/>
    <m/>
    <s v="NONE"/>
    <s v="CL"/>
    <s v="CL"/>
    <b v="1"/>
    <s v="Exigen_Sprint_20_SZV"/>
    <m/>
    <m/>
    <s v="Group 09"/>
    <s v="Define Endorsement"/>
    <s v="General"/>
    <b v="1"/>
    <m/>
    <n v="25856"/>
    <m/>
    <s v="Unplanned"/>
    <s v="PAS10"/>
    <d v="2016-08-08T12:00:00"/>
    <s v="PAS10"/>
    <s v="Unplanned"/>
    <m/>
    <s v="Sprint 20"/>
  </r>
  <r>
    <s v="PAS10"/>
    <n v="611193"/>
    <s v="S20 Kickoff"/>
    <s v="Story - Delta"/>
    <x v="3"/>
    <s v="H-MAI-MORT-CA"/>
    <s v="In Development"/>
    <n v="2"/>
    <n v="2"/>
    <s v="H-MAI-MORT-CA 26161: Capture Mortgagee Info v3"/>
    <s v="WI0316 CR04"/>
    <s v="Property"/>
    <s v="Program"/>
    <s v="Ready for IT Team Review"/>
    <n v="70000"/>
    <s v="WI0316 CR04, F0146"/>
    <n v="602744"/>
    <m/>
    <s v="NONE"/>
    <s v="CA"/>
    <s v="CA"/>
    <b v="1"/>
    <s v="Exigen_Sprint_20_SZV"/>
    <m/>
    <m/>
    <s v="Group 09"/>
    <s v="Capture Mortgagee Info"/>
    <s v="General"/>
    <b v="1"/>
    <m/>
    <n v="26161"/>
    <m/>
    <s v="Unplanned"/>
    <s v="PAS10"/>
    <d v="2016-08-08T12:00:00"/>
    <s v="PAS10"/>
    <s v="Unplanned"/>
    <m/>
    <s v="Sprint 20"/>
  </r>
  <r>
    <s v="PAS10"/>
    <n v="611192"/>
    <s v="S20 Kickoff"/>
    <s v="Story - Common Library"/>
    <x v="3"/>
    <s v="H-MAI-MORT-CL"/>
    <s v="In Development"/>
    <n v="2"/>
    <n v="2"/>
    <s v="H-MAI-MORT-CL 26125: Capture Mortgagee Info and attach 438bfuns endorsement v4"/>
    <s v="WI0316 CR04"/>
    <s v="Property"/>
    <s v="Program"/>
    <s v="Ready for IT Team Review"/>
    <n v="70000"/>
    <s v="WI0316 CR04, F0146"/>
    <n v="602744"/>
    <m/>
    <s v="NONE"/>
    <s v="CL"/>
    <s v="CL"/>
    <b v="1"/>
    <s v="Exigen_Sprint_20_SZV"/>
    <m/>
    <m/>
    <s v="Group 09"/>
    <s v="Capture Mortgagee Info"/>
    <s v="Create New Policy"/>
    <b v="1"/>
    <m/>
    <n v="26125"/>
    <m/>
    <s v="Unplanned"/>
    <s v="PAS10"/>
    <d v="2016-08-08T12:00:00"/>
    <s v="PAS10"/>
    <s v="Unplanned"/>
    <m/>
    <s v="Sprint 20"/>
  </r>
  <r>
    <s v="PAS10"/>
    <n v="611194"/>
    <s v="S20 Kickoff"/>
    <s v="Story - Delta"/>
    <x v="3"/>
    <s v="E-MAI-MORT-CA"/>
    <s v="In Development"/>
    <n v="2"/>
    <n v="2"/>
    <s v="E-MAI-MORT-CA 26564:Capture Mortgagee Info v2"/>
    <s v="WI0316 CR04"/>
    <s v="Property"/>
    <s v="Program"/>
    <s v="Ready for IT Team Review"/>
    <n v="70000"/>
    <s v="WI0316 CR04, F0146"/>
    <n v="602744"/>
    <m/>
    <s v="NONE"/>
    <s v="CA"/>
    <s v="CA"/>
    <b v="1"/>
    <s v="Exigen_Sprint_20_SZV"/>
    <m/>
    <m/>
    <s v="Group 09"/>
    <s v="CEA - New Business"/>
    <s v="General"/>
    <b v="1"/>
    <m/>
    <n v="26564"/>
    <m/>
    <s v="Unplanned"/>
    <s v="PAS10"/>
    <d v="2016-08-08T12:00:00"/>
    <s v="PAS10"/>
    <s v="Unplanned"/>
    <m/>
    <s v="Sprint 20"/>
  </r>
  <r>
    <s v="PAS10"/>
    <n v="648550"/>
    <s v="S20 Kickoff"/>
    <s v="Story - Delta"/>
    <x v="4"/>
    <s v="080-143PA-04 "/>
    <s v="Cancelled"/>
    <n v="1"/>
    <n v="2"/>
    <s v="080-143PA-04 -Premium Page-Coverage Rules and Dependencies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3"/>
    <s v="Determine Coverage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52"/>
    <s v="S20 Kickoff"/>
    <s v="Story - Delta"/>
    <x v="4"/>
    <s v="880-244CL-05"/>
    <s v="In Development"/>
    <n v="3"/>
    <n v="2"/>
    <s v="880-244CL-05 Form Content and Triggers - Consumer Information Notice (Adverse Underwriting)"/>
    <m/>
    <s v="Auto"/>
    <s v="Program"/>
    <s v="Ready for IT Team Review"/>
    <n v="32000"/>
    <m/>
    <s v="620425, 620429"/>
    <m/>
    <s v="NONE"/>
    <s v="CL"/>
    <s v="CL"/>
    <b v="1"/>
    <s v="IE_Sprint_20_PHX-2"/>
    <m/>
    <m/>
    <s v="Group 09"/>
    <s v="Forms"/>
    <s v="Conversion"/>
    <b v="1"/>
    <m/>
    <m/>
    <m/>
    <s v="Unplanned"/>
    <s v="PAS10"/>
    <d v="2016-08-08T12:00:00"/>
    <s v="PAS10"/>
    <s v="Unplanned"/>
    <s v="Unplanned"/>
    <s v="Sprint 20"/>
  </r>
  <r>
    <s v="PAS10"/>
    <n v="648530"/>
    <s v="S20 Kickoff"/>
    <s v="Story - Delta"/>
    <x v="4"/>
    <s v="880-881DE-02"/>
    <s v="Cancelled"/>
    <n v="1.5"/>
    <n v="2"/>
    <s v="880-881DE-02 - Consolidated Form Content and Triggers - PLUS (Delaware Promise) (AAA100DEG)"/>
    <s v="WI0329 CR03"/>
    <s v="Auto"/>
    <s v="Program"/>
    <s v="Ready for IT Team Review"/>
    <n v="32000"/>
    <s v="WI0329 CR03"/>
    <n v="620425"/>
    <m/>
    <s v="NONE"/>
    <s v="DE"/>
    <s v="DE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51917"/>
    <s v="S20 Kickoff"/>
    <s v="Story - Delta"/>
    <x v="4"/>
    <s v="880-244VA-02"/>
    <s v="Development Complete"/>
    <n v="3"/>
    <n v="2"/>
    <s v="880-244VA-02 - New Business Document – Virginia Adverse Action Underwriting Decision Notice(AUD)"/>
    <m/>
    <s v="Auto"/>
    <s v="Program"/>
    <s v="Ready for IT Team Review"/>
    <n v="32000"/>
    <m/>
    <n v="620425"/>
    <m/>
    <s v="NONE"/>
    <s v="VA"/>
    <s v="VA"/>
    <b v="1"/>
    <s v="IE_Sprint_20_PHX-2"/>
    <m/>
    <m/>
    <s v="Group 09"/>
    <s v="Forms"/>
    <s v="Conversion"/>
    <b v="1"/>
    <m/>
    <m/>
    <m/>
    <s v="Unplanned"/>
    <s v="PAS10"/>
    <d v="2016-08-08T12:00:00"/>
    <s v="PAS10"/>
    <s v="Unplanned"/>
    <s v="Unplanned"/>
    <s v="Sprint 20"/>
  </r>
  <r>
    <s v="PAS10"/>
    <n v="648541"/>
    <s v="S20 Kickoff"/>
    <s v="Story - Delta"/>
    <x v="4"/>
    <s v="880-885PA-03"/>
    <s v="Cancelled"/>
    <n v="2"/>
    <n v="2"/>
    <s v="880-885PA-03 - Consolidated Form Content and Triggers - Travel Deductible Waiver Endorsement 100TPAG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7"/>
    <s v="S20 Kickoff"/>
    <s v="Story - Delta"/>
    <x v="4"/>
    <s v="880-883VA-02"/>
    <s v="Cancelled"/>
    <n v="2.5"/>
    <n v="2"/>
    <s v="880-883VA-02 - RENEWAL GUARANTEE ENDORSEMENT (100-RGG)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4"/>
    <s v="S20 Kickoff"/>
    <s v="Story - Delta"/>
    <x v="4"/>
    <s v="880-880VA-05 "/>
    <s v="Cancelled"/>
    <n v="1.5"/>
    <n v="2"/>
    <s v="880-880VA-05 - Consolidated Form Stories - PRINTED Forms - Packets - Sequence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648548"/>
    <s v="S20 Kickoff"/>
    <s v="Story - Delta"/>
    <x v="4"/>
    <s v="880-885VA-03"/>
    <s v="Cancelled"/>
    <n v="1.5"/>
    <n v="2"/>
    <s v="880-885VA-03 Consolidated Form Content and Triggers Trip Interruption ( PP1302)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53"/>
    <s v="S20 Kickoff"/>
    <s v="Story - Common Library"/>
    <x v="4"/>
    <s v="020-008CCL-15"/>
    <s v="Cancelled"/>
    <n v="4"/>
    <n v="2"/>
    <s v="020-008CCL-15 General Page - Policy Information Section fields"/>
    <s v="WI0329 CR03"/>
    <s v="Auto"/>
    <s v="Program"/>
    <s v="Ready for IT Team Review"/>
    <n v="32000"/>
    <s v="WI0329 CR03"/>
    <n v="620425"/>
    <m/>
    <s v="NONE"/>
    <s v="CCL"/>
    <s v="CCL"/>
    <b v="1"/>
    <s v="IE_Sprint_20_PHX-2"/>
    <m/>
    <m/>
    <s v="Group 03"/>
    <s v="Capture Policy Info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5"/>
    <s v="S20 Kickoff"/>
    <s v="Story - Delta"/>
    <x v="4"/>
    <s v="880-881VA-03"/>
    <s v="Cancelled"/>
    <n v="1.5"/>
    <n v="2"/>
    <s v="880-881VA-03 - Consolidated Form Content and Triggers Virginia Plus AAA100VAG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3"/>
    <s v="S20 Kickoff"/>
    <s v="Story - Delta"/>
    <x v="4"/>
    <s v="880-820VA-04"/>
    <s v="Cancelled"/>
    <n v="1"/>
    <n v="2"/>
    <s v="880-820VA-04 - Consolidated Form Stories - Forms Page"/>
    <s v="WI0329 CR03"/>
    <s v="Auto"/>
    <s v="Program"/>
    <s v="Ready for IT Team Review"/>
    <n v="32000"/>
    <s v="WI0329 CR03"/>
    <n v="620425"/>
    <m/>
    <s v="NONE"/>
    <s v="VA"/>
    <s v="VA"/>
    <b v="1"/>
    <s v="Exigen_Sprint_20_SZV"/>
    <m/>
    <m/>
    <s v="Group 03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3"/>
    <s v="S20 Kickoff"/>
    <s v="Story - Delta"/>
    <x v="4"/>
    <s v="880-880MD-05"/>
    <s v="Cancelled"/>
    <n v="1.5"/>
    <n v="2"/>
    <s v="880-880MD-05 - Packet Combo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648535"/>
    <s v="S20 Kickoff"/>
    <s v="Story - Delta"/>
    <x v="4"/>
    <s v="880-882MD-03"/>
    <s v="Cancelled"/>
    <n v="1.5"/>
    <n v="2"/>
    <s v="880-882MD-03 -Consolidated Form Content and Triggers - PLUS (Maryland)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2"/>
    <s v="S20 Kickoff"/>
    <s v="Story - Delta"/>
    <x v="4"/>
    <s v="880-820MD-03"/>
    <s v="Cancelled"/>
    <n v="0.5"/>
    <n v="2"/>
    <s v="880-820MD-03 - Consolidated Form Stories - Forms Page"/>
    <s v="WI0329 CR03"/>
    <s v="Auto"/>
    <s v="Program"/>
    <s v="Ready for IT Team Review"/>
    <n v="32000"/>
    <s v="WI0329 CR03"/>
    <n v="620425"/>
    <m/>
    <s v="NONE"/>
    <s v="MD"/>
    <s v="MD"/>
    <b v="1"/>
    <s v="Exigen_Sprint_20_SZV"/>
    <m/>
    <m/>
    <s v="Group 03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853"/>
    <s v="S20 Kickoff"/>
    <s v="Story - Common Library"/>
    <x v="4"/>
    <s v="CFR500-010CL"/>
    <s v="In Development"/>
    <n v="1"/>
    <n v="2"/>
    <s v="CFR500-010CL-03- Implement Balance Transfer file processing for converted policies"/>
    <m/>
    <s v="Auto"/>
    <s v="Program"/>
    <s v="Ready for IT Team Review"/>
    <n v="32000"/>
    <m/>
    <n v="620425"/>
    <m/>
    <s v="NONE"/>
    <s v="CL"/>
    <s v="CL"/>
    <b v="1"/>
    <s v="IE_Sprint_20_PHX-2"/>
    <m/>
    <m/>
    <s v="Group 09"/>
    <s v="Billing  and  Payment"/>
    <s v="Conversion"/>
    <b v="1"/>
    <m/>
    <m/>
    <m/>
    <s v="Unplanned"/>
    <s v="PAS10"/>
    <d v="2016-08-08T12:00:00"/>
    <s v="PAS10"/>
    <s v="Unplanned"/>
    <s v="Unplanned"/>
    <s v="Sprint 20"/>
  </r>
  <r>
    <s v="PAS10"/>
    <n v="648538"/>
    <s v="S20 Kickoff"/>
    <s v="Story - Delta"/>
    <x v="4"/>
    <s v="880-880PA-04"/>
    <s v="Cancelled"/>
    <n v="1.5"/>
    <n v="2"/>
    <s v="880-880PA-04 - Packet Combo US-VC Template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648551"/>
    <s v="S20 Kickoff"/>
    <s v="Story - Delta"/>
    <x v="4"/>
    <s v="880-248MD-03"/>
    <s v="Ready To Test"/>
    <n v="2"/>
    <n v="2"/>
    <s v="880-248MD-03 Form Content and Triggers - Personal Auto Policy Declarations V3"/>
    <m/>
    <s v="Auto"/>
    <s v="Program"/>
    <s v="Ready for IT Team Review"/>
    <n v="32000"/>
    <m/>
    <n v="620425"/>
    <m/>
    <s v="NONE"/>
    <s v="MD"/>
    <s v="MD"/>
    <b v="1"/>
    <s v="IE_Sprint_20_PHX-2"/>
    <m/>
    <m/>
    <s v="Group 08"/>
    <s v="Forms"/>
    <s v="Conversion"/>
    <b v="1"/>
    <m/>
    <m/>
    <m/>
    <s v="Unplanned"/>
    <s v="PAS10"/>
    <d v="2016-08-08T12:00:00"/>
    <s v="PAS10"/>
    <s v="PAS10"/>
    <s v="Unplanned"/>
    <s v="Sprint 20"/>
  </r>
  <r>
    <s v="PAS10"/>
    <n v="648549"/>
    <s v="S20 Kickoff"/>
    <s v="Story - Delta"/>
    <x v="4"/>
    <s v="080-143VA-04"/>
    <s v="Cancelled"/>
    <n v="2"/>
    <n v="2"/>
    <s v="080-143VA-04 Premium Page-Coverage Rules and Dependencies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3"/>
    <s v="Determine Coverage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42"/>
    <s v="S20 Kickoff"/>
    <s v="Story - Delta"/>
    <x v="4"/>
    <s v="880-889PA-03"/>
    <s v="Cancelled"/>
    <n v="1"/>
    <n v="2"/>
    <s v="880-889PA-03 -  First Party Benefits Coverage and Limits Selection Form Grandfathered Coverages (Hybrid Conversion)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NONE"/>
    <s v="NONE"/>
    <b v="0"/>
    <m/>
    <m/>
    <s v="PAS10"/>
    <s v="Unplanned"/>
    <s v="PAS10"/>
    <d v="2016-08-08T12:00:00"/>
    <s v="PAS10"/>
    <s v="PAS10"/>
    <s v="Unplanned"/>
    <s v="Sprint 20"/>
  </r>
  <r>
    <s v="PAS10"/>
    <n v="648546"/>
    <s v="S20 Kickoff"/>
    <s v="Story - Delta"/>
    <x v="4"/>
    <s v="880-882VA-02"/>
    <s v="Cancelled"/>
    <n v="1"/>
    <n v="2"/>
    <s v="880-882VA-02 - Keystone Plus (Virginia) Endorsement for Signature Series PLUS (Virginia)"/>
    <s v="WI0329 CR03"/>
    <s v="Auto"/>
    <s v="Program"/>
    <s v="Ready for IT Team Review"/>
    <n v="32000"/>
    <s v="WI0329 CR03"/>
    <n v="620425"/>
    <m/>
    <s v="NONE"/>
    <s v="VA"/>
    <s v="VA"/>
    <b v="1"/>
    <s v="IE_Sprint_20_PHX-2"/>
    <m/>
    <m/>
    <s v="Group 03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7"/>
    <s v="S20 Kickoff"/>
    <s v="Story - Delta"/>
    <x v="4"/>
    <s v="880-820PA-07"/>
    <s v="Cancelled"/>
    <n v="0.5"/>
    <n v="2"/>
    <s v="880-820PA-07 - Consolidated forms - story - forms page"/>
    <s v="WI0329 CR03"/>
    <s v="Auto"/>
    <s v="Program"/>
    <s v="Ready for IT Team Review"/>
    <n v="32000"/>
    <s v="WI0329 CR03"/>
    <n v="620425"/>
    <m/>
    <s v="NONE"/>
    <s v="PA"/>
    <s v="PA"/>
    <b v="1"/>
    <s v="Exigen_Sprint_20_SZV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9"/>
    <s v="S20 Kickoff"/>
    <s v="Story - Delta"/>
    <x v="4"/>
    <s v="880-881PA-03"/>
    <s v="Cancelled"/>
    <n v="1.5"/>
    <n v="2"/>
    <s v="880-881PA-03 - Consolidated Form Content &amp; Triggers-Plus (Pennsylvania Promise) (AAA100PAG)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Conversion"/>
    <b v="0"/>
    <m/>
    <s v=" "/>
    <s v="PAS10"/>
    <s v="Unplanned"/>
    <s v="PAS10"/>
    <d v="2016-08-08T12:00:00"/>
    <s v="PAS10"/>
    <s v="PAS10"/>
    <s v="Unplanned"/>
    <s v="Sprint 20"/>
  </r>
  <r>
    <s v="PAS10"/>
    <n v="648540"/>
    <s v="S20 Kickoff"/>
    <s v="Story - Delta"/>
    <x v="4"/>
    <s v="880-882PA-02"/>
    <s v="Cancelled"/>
    <n v="2"/>
    <n v="2"/>
    <s v="880-882PA-02 - Consolidated Form Content and Triggers PLUS (Pennsylvania)(PA100G)"/>
    <s v="WI0329 CR03"/>
    <s v="Auto"/>
    <s v="Program"/>
    <s v="Ready for IT Team Review"/>
    <n v="32000"/>
    <s v="WI0329 CR03"/>
    <n v="620425"/>
    <m/>
    <s v="NONE"/>
    <s v="PA"/>
    <s v="PA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29"/>
    <s v="S20 Kickoff"/>
    <s v="Story - Delta"/>
    <x v="4"/>
    <s v="880-880DE-04"/>
    <s v="Cancelled"/>
    <n v="1.5"/>
    <n v="2"/>
    <s v="880-880DE-04 - Consolidated Form Stories - PRINTED Forms - Packets - Sequence - DCS mapping - BFC specs"/>
    <s v="WI0329 CR03"/>
    <s v="Auto"/>
    <s v="Program"/>
    <s v="Ready for IT Team Review"/>
    <n v="32000"/>
    <s v="WI0329 CR03"/>
    <n v="620425"/>
    <m/>
    <s v="NONE"/>
    <s v="DE"/>
    <s v="DE"/>
    <b v="1"/>
    <s v="IE_Sprint_20_PHX-2"/>
    <m/>
    <m/>
    <s v="Group 04"/>
    <s v="Forms"/>
    <s v="General"/>
    <b v="0"/>
    <m/>
    <m/>
    <s v="PAS10"/>
    <s v="Unplanned"/>
    <s v="PAS10"/>
    <d v="2016-08-08T12:00:00"/>
    <s v="PAS10"/>
    <s v="PAS10"/>
    <s v="Unplanned"/>
    <s v="Sprint 20"/>
  </r>
  <r>
    <s v="PAS10"/>
    <n v="648531"/>
    <s v="S20 Kickoff"/>
    <s v="Story - Delta"/>
    <x v="4"/>
    <s v="880-882DE-02"/>
    <s v="Cancelled"/>
    <n v="1.5"/>
    <n v="2"/>
    <s v="880-882DE-02- Consolidated Form Content and Triggers- Plus (Delaware) (DE100G)"/>
    <s v="WI0329 CR03"/>
    <s v="Auto"/>
    <s v="Program"/>
    <s v="Ready for IT Team Review"/>
    <n v="32000"/>
    <s v="WI0329 CR03"/>
    <n v="620425"/>
    <m/>
    <s v="NONE"/>
    <s v="DE"/>
    <s v="DE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28"/>
    <s v="S20 Kickoff"/>
    <s v="Story - Delta"/>
    <x v="4"/>
    <s v="880-820DE-03"/>
    <s v="Cancelled"/>
    <n v="0.5"/>
    <n v="2"/>
    <s v="880-820DE-03 - Consolidated Form Stories - Forms Page"/>
    <s v="WI0329 CR03"/>
    <s v="Auto"/>
    <s v="Program"/>
    <s v="Ready for IT Team Review"/>
    <n v="32000"/>
    <s v="WI0329 CR03"/>
    <n v="620425"/>
    <m/>
    <s v="NONE"/>
    <s v="DE"/>
    <s v="DE"/>
    <b v="1"/>
    <s v="Exigen_Sprint_20_SZV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4"/>
    <s v="S20 Kickoff"/>
    <s v="Story - Delta"/>
    <x v="4"/>
    <s v="880-881MD-03"/>
    <s v="Cancelled"/>
    <n v="1.5"/>
    <n v="2"/>
    <s v="880-881MD-03 - Consolidated Form Content and Triggers - PLUS (Maryland Promise)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4"/>
    <s v="Forms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8536"/>
    <s v="S20 Kickoff"/>
    <s v="Story - Delta"/>
    <x v="4"/>
    <s v="080-143MD-04"/>
    <s v="Cancelled"/>
    <n v="1"/>
    <n v="2"/>
    <s v="080-143MD-04 Premium and Coverages - Business Rules - Coverages Rules and Dependencies for PPA"/>
    <s v="WI0329 CR03"/>
    <s v="Auto"/>
    <s v="Program"/>
    <s v="Ready for IT Team Review"/>
    <n v="32000"/>
    <s v="WI0329 CR03"/>
    <n v="620425"/>
    <m/>
    <s v="NONE"/>
    <s v="MD"/>
    <s v="MD"/>
    <b v="1"/>
    <s v="IE_Sprint_20_PHX-2"/>
    <m/>
    <m/>
    <s v="Group 03"/>
    <s v="Determine Coverage"/>
    <s v="Conversion"/>
    <b v="0"/>
    <m/>
    <m/>
    <s v="PAS10"/>
    <s v="Unplanned"/>
    <s v="PAS10"/>
    <d v="2016-08-08T12:00:00"/>
    <s v="PAS10"/>
    <s v="PAS10"/>
    <s v="Unplanned"/>
    <s v="Sprint 20"/>
  </r>
  <r>
    <s v="PAS10"/>
    <n v="649734"/>
    <s v="S20 Kickoff"/>
    <s v="Story - Delta"/>
    <x v="4"/>
    <s v="090-116CL-06"/>
    <s v="In Development"/>
    <n v="1.5"/>
    <n v="3.5"/>
    <s v="090-116CL-06 Ability to calculate Capping"/>
    <m/>
    <s v="Auto"/>
    <s v="Program"/>
    <s v="Ready for IT Team Review"/>
    <n v="32000"/>
    <m/>
    <n v="623379"/>
    <m/>
    <s v="NONE"/>
    <s v="CL"/>
    <s v="CL"/>
    <b v="1"/>
    <s v="IE_Sprint_20_PHX-1"/>
    <m/>
    <m/>
    <s v="Group 09"/>
    <s v="Rate Policy"/>
    <s v="General"/>
    <b v="1"/>
    <m/>
    <m/>
    <m/>
    <s v="Unplanned"/>
    <s v="PAS10"/>
    <d v="2016-08-08T12:00:00"/>
    <s v="PAS10"/>
    <s v="Unplanned"/>
    <s v="Unplanned"/>
    <s v="Sprint 20"/>
  </r>
  <r>
    <s v="PAS10"/>
    <n v="592758"/>
    <s v="S20 Kickoff"/>
    <s v="Story - Delta"/>
    <x v="5"/>
    <s v="C-DOC-AH34XX-CA"/>
    <s v="In Development"/>
    <n v="4"/>
    <n v="2"/>
    <s v="C-DOC-AH34XX-CA 25907: Generate Cancellation Notice v3"/>
    <m/>
    <s v="Property"/>
    <s v="Program"/>
    <s v="Ready for IT Team Review"/>
    <n v="30000"/>
    <m/>
    <n v="593046"/>
    <m/>
    <s v="NONE"/>
    <s v="CA"/>
    <s v="CA"/>
    <b v="1"/>
    <s v="Exigen_Sprint_20_SZV"/>
    <m/>
    <m/>
    <s v="Group 09"/>
    <s v="Forms"/>
    <s v="General"/>
    <b v="1"/>
    <m/>
    <n v="25907"/>
    <m/>
    <s v="Unplanned"/>
    <s v="PAS10"/>
    <d v="2016-08-08T12:00:00"/>
    <s v="PAS10"/>
    <s v="Unplanned"/>
    <m/>
    <s v="Sprint 20"/>
  </r>
  <r>
    <s v="PAS10"/>
    <n v="592760"/>
    <s v="S20 Kickoff"/>
    <s v="Story - Delta"/>
    <x v="5"/>
    <s v="C-DOC-AHTPC-CA"/>
    <s v="In Development"/>
    <n v="3"/>
    <n v="3"/>
    <s v="C-DOC-AHTPC-CA 25916: Third Party Designee Cover Page"/>
    <m/>
    <s v="Property"/>
    <s v="Program"/>
    <s v="Ready for IT Team Review"/>
    <n v="30000"/>
    <m/>
    <n v="593046"/>
    <m/>
    <s v="NONE"/>
    <s v="CA"/>
    <s v="CA"/>
    <b v="1"/>
    <s v="Exigen_Sprint_20_SZV"/>
    <m/>
    <m/>
    <s v="Group 09"/>
    <s v="Forms"/>
    <s v="Forms"/>
    <b v="1"/>
    <m/>
    <n v="25916"/>
    <m/>
    <s v="Unplanned"/>
    <s v="PAS10"/>
    <d v="2016-08-08T12:00:00"/>
    <s v="PAS10"/>
    <s v="Unplanned"/>
    <m/>
    <s v="Sprint 20"/>
  </r>
  <r>
    <s v="PAS10"/>
    <n v="623090"/>
    <s v="S19 Kickoff"/>
    <s v="Story - Common Library"/>
    <x v="6"/>
    <s v="880-080CL-11"/>
    <s v="QA Approved"/>
    <n v="1"/>
    <n v="2"/>
    <s v="880-080CL-11 Document - (State) Application for Auto Insurance"/>
    <s v="WI0333 CR03"/>
    <s v="Auto"/>
    <s v="Program"/>
    <s v="Ready for IT Team Review"/>
    <n v="50000"/>
    <s v="WI0333 CR03"/>
    <n v="602733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8"/>
    <s v="S19 Kickoff"/>
    <s v="Story - Common Library"/>
    <x v="6"/>
    <s v="180-042CL-08"/>
    <s v="QA Approved"/>
    <n v="2"/>
    <n v="2"/>
    <s v="180-042CL-08 Endorsement UW rules - Policy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s v="Sprint 19"/>
  </r>
  <r>
    <s v="PAS10"/>
    <n v="623089"/>
    <s v="S19 Kickoff"/>
    <s v="Story - Common Library"/>
    <x v="6"/>
    <s v="880-251CL-10"/>
    <s v="QA Approved"/>
    <n v="1"/>
    <n v="2"/>
    <s v="880-251CL-10 New Business Document - Dec Page-Back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0"/>
    <s v="S19 Kickoff"/>
    <s v="Story - Common Library"/>
    <x v="6"/>
    <s v="050-145CL-06"/>
    <s v="QA Approved"/>
    <n v="2"/>
    <n v="2"/>
    <s v="050-145CL-06 - Vehicle Page - Field Validations - Multi Vehicles"/>
    <s v="WI0333 CR03"/>
    <s v="Auto"/>
    <s v="Program"/>
    <s v="Ready for IT Team Review"/>
    <n v="50000"/>
    <m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4"/>
    <s v="S19 Kickoff"/>
    <s v="Story - Common Library"/>
    <x v="6"/>
    <s v="700-600CL-05"/>
    <s v="QA Approved"/>
    <n v="1"/>
    <n v="2"/>
    <s v="700-600CL-05 UBI - Vehicle Eligibility API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7"/>
    <s v="S19 Kickoff"/>
    <s v="Story - Common Library"/>
    <x v="6"/>
    <s v="280-145CL-07"/>
    <s v="QA Approved"/>
    <n v="0.5"/>
    <n v="2"/>
    <s v="280-145CL-07 Discounts - Vehicle Leve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8"/>
    <s v="S19 Kickoff"/>
    <s v="Story - Common Library"/>
    <x v="6"/>
    <s v="080-144CCL-06"/>
    <s v="QA Approved"/>
    <n v="1"/>
    <n v="2"/>
    <s v="080-144CCL-06 Prem Page-Discounts forms and additional savings section of the page"/>
    <s v="WI0333 CR03"/>
    <s v="Auto"/>
    <s v="Program"/>
    <s v="Ready for IT Team Review"/>
    <n v="50000"/>
    <s v="WI0333 CR03"/>
    <n v="602727"/>
    <m/>
    <s v="NONE"/>
    <s v="NONE"/>
    <s v="CCL"/>
    <b v="1"/>
    <s v="IE_Sprint_19_PHX-3"/>
    <m/>
    <m/>
    <s v="Group 03"/>
    <s v="NONE"/>
    <s v="NONE"/>
    <b v="1"/>
    <m/>
    <m/>
    <m/>
    <s v="Unplanned"/>
    <s v="PAS10"/>
    <d v="2016-06-27T12:00:00"/>
    <s v="PAS10"/>
    <s v="PAS10"/>
    <m/>
    <s v="Sprint 19"/>
  </r>
  <r>
    <s v="PAS10"/>
    <n v="623073"/>
    <s v="S19 Kickoff"/>
    <s v="Story - Common Library"/>
    <x v="6"/>
    <s v="050-005CL-22.2 "/>
    <s v="QA Approved"/>
    <n v="2.5"/>
    <n v="2"/>
    <s v="050-005CL-22.2 Vehicle Page - Field Validations - Private Passenger Autos (PPA) and Conversion Van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3"/>
    <s v="NONE"/>
    <s v="NONE"/>
    <b v="1"/>
    <m/>
    <m/>
    <m/>
    <s v="Unplanned"/>
    <s v="PAS10"/>
    <d v="2016-06-27T12:00:00"/>
    <s v="PAS10"/>
    <s v="PAS10"/>
    <m/>
    <s v="Sprint 19"/>
  </r>
  <r>
    <s v="PAS10"/>
    <n v="623075"/>
    <s v="S19 Kickoff"/>
    <s v="Story - Common Library"/>
    <x v="6"/>
    <s v="700-604CL-04"/>
    <s v="Test Execution Complete"/>
    <n v="4"/>
    <n v="2"/>
    <s v="700-604CL-04 - Integration - UBI Score Locking and Exception Processing At Renewa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4"/>
    <s v="S19 Kickoff"/>
    <s v="Story - Common Library"/>
    <x v="6"/>
    <s v="700-602CL-04"/>
    <s v="In Development"/>
    <n v="4"/>
    <n v="2"/>
    <s v="700-602CL-04  Renewal Processing for UBI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Unplanned"/>
    <m/>
    <s v="Sprint 19"/>
  </r>
  <r>
    <s v="PAS10"/>
    <n v="677976"/>
    <m/>
    <s v="Story - Common Library"/>
    <x v="6"/>
    <s v="700-604CL-05"/>
    <s v="In Development"/>
    <n v="0.5"/>
    <n v="2"/>
    <s v="700-604CL-05 - Integration - UBI Score Locking and Exception Processing At Renewal"/>
    <s v="WI0333 CR08"/>
    <s v="Auto"/>
    <s v="Program"/>
    <s v="Ready for IT Team Review"/>
    <n v="50000"/>
    <s v="WI0333 CR08, WI0333 CR07"/>
    <m/>
    <m/>
    <s v="NONE"/>
    <s v="NONE"/>
    <s v="CL"/>
    <b v="1"/>
    <s v="IE_Sprint_20_PHX-3"/>
    <m/>
    <m/>
    <s v="Group 09"/>
    <s v="NONE"/>
    <s v="NONE"/>
    <b v="1"/>
    <m/>
    <m/>
    <m/>
    <s v="PAS10"/>
    <s v="PAS10"/>
    <d v="2016-09-20T12:00:00"/>
    <m/>
    <s v="Unplanned"/>
    <m/>
    <s v="Sprint 20"/>
  </r>
  <r>
    <s v="PAS10"/>
    <n v="623086"/>
    <s v="S19 Kickoff"/>
    <s v="Story - Common Library"/>
    <x v="6"/>
    <s v="130-380CL-05.5"/>
    <s v="QA Approved"/>
    <n v="2.5"/>
    <n v="2"/>
    <s v="130-380CL-5.5 Ability to run Renewal Underwriting Rules for Vehicle and Policy Rules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s v="Sprint 19"/>
  </r>
  <r>
    <s v="PAS10"/>
    <n v="623085"/>
    <s v="S19 Kickoff"/>
    <s v="Story - Common Library"/>
    <x v="6"/>
    <s v="050-008CL-06"/>
    <s v="QA Approved"/>
    <n v="2.5"/>
    <n v="2"/>
    <s v="050-008CL-06 Vehicle Page - Usage Based Insurance Program Section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76"/>
    <s v="S19 Kickoff"/>
    <s v="Story - Common Library"/>
    <x v="6"/>
    <s v="070-204CL-07"/>
    <s v="QA Approved"/>
    <n v="0.5"/>
    <n v="2"/>
    <s v="070-204CL-07 Bind Info Page - Business Rules - vehicle and driver reports information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s v="Sprint 19"/>
  </r>
  <r>
    <s v="PAS10"/>
    <n v="623079"/>
    <s v="S19 Kickoff"/>
    <s v="Story - Common Library"/>
    <x v="6"/>
    <s v="090-102CL-07"/>
    <s v="QA Approved"/>
    <n v="3"/>
    <n v="2"/>
    <s v="623077  090-102CL-07 View Rating Details Page-Field Validation - vehicles and the associated coverage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2"/>
    <s v="S19 Kickoff"/>
    <s v="Story - Common Library"/>
    <x v="6"/>
    <s v="880-209CL-09"/>
    <s v="QA Approved"/>
    <n v="1"/>
    <n v="2"/>
    <s v="880-209CL-09 Endorsement Document - Dec Page (Front and Back)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73463"/>
    <s v="S20 Kickoff"/>
    <s v="Story - Common Library"/>
    <x v="6"/>
    <s v="700-602CL-05"/>
    <s v="In Development"/>
    <n v="4"/>
    <n v="2"/>
    <s v="700-602CL-05  Renewal Processing for UBI"/>
    <s v="WI0333 CR07"/>
    <s v="Auto"/>
    <s v="Program"/>
    <s v="Ready for IT Team Review"/>
    <n v="34000"/>
    <s v="WI0333 CR07"/>
    <m/>
    <m/>
    <s v="NONE"/>
    <s v="NONE"/>
    <s v="CL"/>
    <b v="1"/>
    <s v="IE_Sprint_20_PHX-3"/>
    <m/>
    <m/>
    <s v="Group 09"/>
    <s v="NONE"/>
    <s v="NONE"/>
    <b v="1"/>
    <m/>
    <m/>
    <s v="Unplanned"/>
    <s v="PAS10"/>
    <s v="PAS10"/>
    <d v="2016-08-08T12:00:00"/>
    <s v="Unplanned"/>
    <s v="Unplanned"/>
    <s v="Unplanned"/>
    <s v="Sprint 20"/>
  </r>
  <r>
    <s v="PAS10"/>
    <n v="623081"/>
    <s v="S19 Kickoff"/>
    <s v="Story - Common Library"/>
    <x v="6"/>
    <s v="880-409CL-09"/>
    <s v="QA Approved"/>
    <n v="0.5"/>
    <n v="2"/>
    <s v="880-409CL-09 Renewal Document - Renewal and Revised Renewal Dec page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s v="PAS10"/>
    <m/>
    <s v="Sprint 19"/>
  </r>
  <r>
    <s v="PAS10"/>
    <n v="623083"/>
    <s v="S19 Kickoff"/>
    <s v="Story - Common Library"/>
    <x v="6"/>
    <s v="020-061CL-12"/>
    <s v="QA Approved"/>
    <n v="1"/>
    <n v="2"/>
    <s v="020-061CL-12 Rules assigned by authority level"/>
    <s v="WI0333 CR03"/>
    <s v="Auto"/>
    <s v="Program"/>
    <s v="Ready for IT Team Review"/>
    <n v="50000"/>
    <m/>
    <n v="602733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s v="Sprint 19"/>
  </r>
  <r>
    <s v="PAS10"/>
    <n v="594181"/>
    <s v="S19 Kickoff"/>
    <s v="Story - Delta"/>
    <x v="7"/>
    <s v="080-010CL-03.2"/>
    <s v="QA Approved"/>
    <n v="1"/>
    <n v="2"/>
    <s v=".080-010CL-03.2 Premium Page - Premium is not calculated automatically "/>
    <m/>
    <s v="Auto"/>
    <s v="Program"/>
    <s v="Ready for IT Team Review"/>
    <n v="88888"/>
    <s v="CR01"/>
    <n v="593047"/>
    <m/>
    <s v="NONE"/>
    <s v="CL"/>
    <s v="CL"/>
    <b v="1"/>
    <s v="IE_Sprint_19_PHX-3"/>
    <m/>
    <m/>
    <s v="Group 02"/>
    <s v="Rate Policy"/>
    <s v="Rate Policy"/>
    <b v="1"/>
    <s v="bookroll"/>
    <m/>
    <m/>
    <m/>
    <s v="PAS10"/>
    <d v="2016-06-27T12:00:00"/>
    <s v="PAS10"/>
    <s v="PAS10"/>
    <m/>
    <s v="Sprint 19"/>
  </r>
  <r>
    <s v="PAS10"/>
    <n v="572514"/>
    <s v="S19 Kickoff"/>
    <s v="Story - Common Library"/>
    <x v="7"/>
    <s v="090-117CL-03"/>
    <s v="QA Approved"/>
    <n v="2"/>
    <n v="2"/>
    <s v="090-117CL-03 Assign Program Code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513"/>
    <s v="S20 Kickoff"/>
    <s v="Story - Delta"/>
    <x v="7"/>
    <s v="090-010VA-22"/>
    <s v="QA Approved"/>
    <n v="4"/>
    <n v="2"/>
    <s v="090-010VA-22_Rating_-_Rate_a_quote_or_policy"/>
    <s v="WI0340 CR03"/>
    <s v="Auto"/>
    <s v="Program"/>
    <s v="Ready for IT Team Review"/>
    <n v="31000"/>
    <s v="WI0340 CR03, CR01"/>
    <n v="593047"/>
    <m/>
    <s v="NONE"/>
    <s v="VA"/>
    <s v="VA"/>
    <b v="1"/>
    <s v="IE_Sprint_20_PHX-1"/>
    <m/>
    <m/>
    <s v="Group 09"/>
    <s v="Rate Policy"/>
    <s v="Rate Policy"/>
    <b v="1"/>
    <s v="bookroll"/>
    <s v="090-010"/>
    <m/>
    <s v="Unplanned"/>
    <s v="PAS10"/>
    <d v="2016-08-08T12:00:00"/>
    <s v="PAS10"/>
    <s v="PAS10"/>
    <m/>
    <s v="Sprint 20"/>
  </r>
  <r>
    <s v="PAS10"/>
    <n v="538656"/>
    <s v="S19 Kickoff"/>
    <s v="Story - Common Library"/>
    <x v="7"/>
    <s v="090-116CL-05"/>
    <s v="QA Approved"/>
    <n v="4.5"/>
    <n v="2"/>
    <s v="090-116CL-05 Ability to calculate Capping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88986"/>
    <s v="S19 Kickoff"/>
    <s v="Story - Common Library"/>
    <x v="7"/>
    <s v="C-ACC-MNGPRV-CCL"/>
    <s v="QA Approved"/>
    <n v="1"/>
    <n v="2"/>
    <s v="C-ACC-MNGPRV-CCL 25735 US Manage Privilege v7"/>
    <s v="WI0340 CR03"/>
    <s v="Auto"/>
    <s v="Program"/>
    <s v="Ready for IT Team Review"/>
    <n v="31000"/>
    <s v="WI0340 CR03, CR01 / WI0208 CR04"/>
    <s v="593047 / 596890"/>
    <m/>
    <s v="NONE"/>
    <s v="CL"/>
    <s v="CL"/>
    <b v="1"/>
    <s v="IE_Sprint_19_PHX-1"/>
    <m/>
    <m/>
    <s v="Group 01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522"/>
    <s v="S19 Kickoff"/>
    <s v="Story - Common Library"/>
    <x v="7"/>
    <s v="020-008CCL-14"/>
    <s v="QA Approved"/>
    <n v="4.5"/>
    <n v="2"/>
    <s v="020-008CCL-14 General Page - Policy Information Section fields"/>
    <s v="WI0340 CR03"/>
    <s v="Auto"/>
    <s v="Program"/>
    <s v="Ready for IT Team Review"/>
    <n v="31000"/>
    <s v="WI0340 CR03, CR01"/>
    <n v="593047"/>
    <m/>
    <s v="NONE"/>
    <s v="CCL"/>
    <s v="CCL"/>
    <b v="1"/>
    <s v="IE_Sprint_19_PHX-1"/>
    <m/>
    <m/>
    <s v="Group 02"/>
    <s v="NONE"/>
    <s v="Renew Policy"/>
    <b v="1"/>
    <s v="bookroll"/>
    <s v="020-008"/>
    <m/>
    <s v="Unplanned"/>
    <s v="PAS10"/>
    <d v="2016-06-27T12:00:00"/>
    <s v="PAS10"/>
    <s v="PAS10"/>
    <m/>
    <s v="Sprint 19"/>
  </r>
  <r>
    <s v="PAS10"/>
    <n v="593939"/>
    <s v="S19 Kickoff"/>
    <s v="Story - Delta"/>
    <x v="7"/>
    <s v="700-130VA-08"/>
    <s v="QA Approved"/>
    <n v="1"/>
    <n v="2"/>
    <s v="700-130VA-08 Lookup Interface"/>
    <s v="WI0340 CR03"/>
    <s v="Auto"/>
    <s v="Program"/>
    <s v="Ready for IT Team Review"/>
    <n v="31000"/>
    <s v="WI0340 CR03, CR01"/>
    <n v="593047"/>
    <m/>
    <s v="NONE"/>
    <s v="VA"/>
    <s v="VA"/>
    <b v="1"/>
    <s v="IE_Sprint_19_PHX-2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93935"/>
    <s v="S19 Kickoff"/>
    <s v="Story - Delta"/>
    <x v="7"/>
    <s v="700-130DE-05"/>
    <s v="QA Approved"/>
    <n v="1"/>
    <n v="2"/>
    <s v="700-130DE-05 Lookup Interface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93933"/>
    <s v="S19 Kickoff"/>
    <s v="Story - Delta"/>
    <x v="7"/>
    <s v="700-130NJ-06"/>
    <s v="QA Approved"/>
    <n v="0.5"/>
    <n v="2"/>
    <s v="700-130NJ-06 Lookup Interface"/>
    <s v="WI0340 CR03"/>
    <s v="Auto"/>
    <s v="Program"/>
    <s v="Ready for IT Team Review"/>
    <n v="31000"/>
    <s v="WI0340 CR03, CR01"/>
    <n v="593047"/>
    <m/>
    <s v="NONE"/>
    <s v="NJ"/>
    <s v="NJ"/>
    <b v="1"/>
    <s v="IE_Sprint_19_PHX-2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461"/>
    <s v="S19 Kickoff"/>
    <s v="Story - Delta"/>
    <x v="7"/>
    <s v="090-010NJ-19"/>
    <s v="QA Approved"/>
    <n v="4"/>
    <n v="2"/>
    <s v="090-010NJ-19 Rating - Rate a quote or policy"/>
    <s v="WI0340 CR03"/>
    <s v="Auto"/>
    <s v="Program"/>
    <s v="Ready for IT Team Review"/>
    <n v="31000"/>
    <s v="WI0340 CR03, CR01"/>
    <n v="593047"/>
    <m/>
    <s v="NONE"/>
    <s v="NJ"/>
    <s v="NJ"/>
    <b v="1"/>
    <s v="IE_Sprint_19_PHX-1"/>
    <m/>
    <m/>
    <s v="Group 04"/>
    <s v="Rate Policy"/>
    <s v="Rate Policy"/>
    <b v="1"/>
    <s v="bookroll"/>
    <s v="090-010"/>
    <m/>
    <s v="Unplanned"/>
    <s v="PAS10"/>
    <d v="2016-06-27T12:00:00"/>
    <s v="PAS10"/>
    <s v="PAS10"/>
    <m/>
    <s v="Sprint 19"/>
  </r>
  <r>
    <s v="PAS10"/>
    <n v="572434"/>
    <s v="S20 Kickoff"/>
    <s v="Story - Delta"/>
    <x v="7"/>
    <s v="090-010PA-27"/>
    <s v="QA Approved"/>
    <n v="5"/>
    <n v="2"/>
    <s v="090-010PA-27 Rating - Rate_a_quote_or_policy"/>
    <s v="WI0340 CR03"/>
    <s v="Auto"/>
    <s v="Program"/>
    <s v="Ready for IT Team Review"/>
    <n v="31000"/>
    <s v="WI0340 CR03, CR01"/>
    <n v="593047"/>
    <m/>
    <s v="NONE"/>
    <s v="PA"/>
    <s v="PA"/>
    <b v="1"/>
    <s v="IE_Sprint_20_PHX-1"/>
    <m/>
    <m/>
    <s v="Group 09"/>
    <s v="Rate Policy"/>
    <s v="Rate Policy"/>
    <b v="1"/>
    <s v="bookroll"/>
    <m/>
    <m/>
    <s v="Unplanned"/>
    <s v="PAS10"/>
    <d v="2016-08-08T12:00:00"/>
    <s v="PAS10"/>
    <s v="PAS10"/>
    <m/>
    <s v="Sprint 20"/>
  </r>
  <r>
    <s v="PAS10"/>
    <n v="572510"/>
    <s v="S19 Kickoff"/>
    <s v="Story - Delta"/>
    <x v="7"/>
    <s v="090-010MD-13"/>
    <s v="QA Approved"/>
    <n v="4"/>
    <n v="2"/>
    <s v="090-010MD-13 Rating - Rate a quote or policy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4"/>
    <s v="Rate Policy"/>
    <s v="Rate Policy"/>
    <b v="1"/>
    <s v="bookroll"/>
    <m/>
    <m/>
    <s v="Unplanned"/>
    <s v="PAS10"/>
    <d v="2016-06-27T12:00:00"/>
    <s v="PAS10"/>
    <s v="PAS10"/>
    <m/>
    <s v="Sprint 19"/>
  </r>
  <r>
    <s v="PAS10"/>
    <n v="593938"/>
    <s v="S19 Kickoff"/>
    <s v="Story - Delta"/>
    <x v="7"/>
    <s v="700-130MD-06"/>
    <s v="QA Approved"/>
    <n v="1"/>
    <n v="2"/>
    <s v="700-130MD-06 Lookup Interface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72385"/>
    <s v="S19 Kickoff"/>
    <s v="Story - Delta"/>
    <x v="7"/>
    <s v="090-010DE-08"/>
    <s v="QA Approved"/>
    <n v="4"/>
    <n v="2"/>
    <s v="090-010DE-08 Rating_-_Rate_a_quote_or_policy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4"/>
    <s v="Rate Policy"/>
    <s v="Rate Policy"/>
    <b v="1"/>
    <s v="bookroll"/>
    <s v="090-010"/>
    <m/>
    <s v="Unplanned"/>
    <s v="PAS10"/>
    <d v="2016-06-27T12:00:00"/>
    <s v="PAS10"/>
    <s v="PAS10"/>
    <m/>
    <s v="Sprint 19"/>
  </r>
  <r>
    <s v="PAS10"/>
    <n v="572517"/>
    <s v="S19 Kickoff"/>
    <s v="Story - Common Library"/>
    <x v="7"/>
    <s v="080-005CCL-06"/>
    <s v="QA Approved"/>
    <n v="3"/>
    <n v="2"/>
    <s v="080-005CCL-06 Premium Page - Top portion of the page up to the coverages section"/>
    <s v="WI0340 CR03"/>
    <s v="Auto"/>
    <s v="Program"/>
    <s v="Ready for IT Team Review"/>
    <n v="31000"/>
    <s v="WI0340 CR03, CR01"/>
    <n v="593047"/>
    <m/>
    <s v="NONE"/>
    <s v="CCL"/>
    <s v="CCL"/>
    <b v="1"/>
    <s v="IE_Sprint_19_PHX-3"/>
    <m/>
    <m/>
    <s v="Group 02"/>
    <s v="NONE"/>
    <s v="NONE"/>
    <b v="1"/>
    <s v="bookroll"/>
    <m/>
    <m/>
    <s v="Unplanned"/>
    <s v="PAS10"/>
    <d v="2016-06-27T12:00:00"/>
    <s v="PAS10"/>
    <s v="PAS10"/>
    <m/>
    <s v="Sprint 19"/>
  </r>
  <r>
    <s v="PAS10"/>
    <n v="593932"/>
    <s v="S19 Kickoff"/>
    <s v="Story - Delta"/>
    <x v="7"/>
    <s v="700-130PA-07"/>
    <s v="QA Approved"/>
    <n v="0.5"/>
    <n v="2"/>
    <s v="700-130PA-07 Lookup Interface"/>
    <s v="WI0340 CR03"/>
    <s v="Auto"/>
    <s v="Program"/>
    <s v="Ready for IT Team Review"/>
    <n v="31000"/>
    <s v="WI0340 CR03, CR01"/>
    <n v="593047"/>
    <m/>
    <s v="NONE"/>
    <s v="PA"/>
    <s v="PA"/>
    <b v="1"/>
    <s v="IE_Sprint_19_PHX-2"/>
    <m/>
    <m/>
    <s v="Group 02"/>
    <s v="NONE"/>
    <s v="NONE"/>
    <b v="1"/>
    <s v="bookroll"/>
    <s v="700-130"/>
    <m/>
    <s v="Unplanned"/>
    <s v="PAS10"/>
    <d v="2016-06-27T12:00:00"/>
    <s v="PAS10"/>
    <s v="PAS10"/>
    <m/>
    <s v="Sprint 19"/>
  </r>
  <r>
    <s v="PAS10"/>
    <n v="624533"/>
    <s v="S19 Kickoff"/>
    <s v="Story - Delta"/>
    <x v="8"/>
    <s v="H-BND-ELGFRL-CO"/>
    <s v="QA Approved"/>
    <n v="0.5"/>
    <n v="3"/>
    <s v="H-BND-ELGFRL-CO 26941: Determine Eligibility-FireLine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6941"/>
    <m/>
    <s v="Unplanned"/>
    <s v="PAS10"/>
    <d v="2016-06-27T12:00:00"/>
    <s v="PAS10"/>
    <s v="PAS10"/>
    <m/>
    <s v="Sprint 19"/>
  </r>
  <r>
    <s v="PAS10"/>
    <n v="624535"/>
    <s v="S19 Kickoff"/>
    <s v="Story - Delta"/>
    <x v="8"/>
    <s v="H-BND-ELGAE1-CO"/>
    <s v="QA Approved"/>
    <n v="3.5"/>
    <n v="2"/>
    <s v="H-BND-ELGAE1-CO 23665: Determine Eligibility - Automated Exception 1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665"/>
    <m/>
    <s v="Unplanned"/>
    <s v="PAS10"/>
    <d v="2016-06-27T12:00:00"/>
    <s v="PAS10"/>
    <s v="PAS10"/>
    <m/>
    <s v="Sprint 19"/>
  </r>
  <r>
    <s v="PAS10"/>
    <n v="623100"/>
    <s v="S19 Kickoff"/>
    <s v="Story - Common Library"/>
    <x v="8"/>
    <s v="C-TSK-TSKFLT-CCL"/>
    <s v="Cancelled"/>
    <n v="2"/>
    <n v="3.5"/>
    <s v="C-TSK-TSKFLT-CCL 26876: Filtering of Tasks"/>
    <s v="WI0342 CR01"/>
    <s v="Property"/>
    <s v="Program"/>
    <s v="In IT Team Review"/>
    <n v="40000"/>
    <s v="WI0342 CR01"/>
    <n v="602755"/>
    <m/>
    <s v="NONE"/>
    <s v="CCL"/>
    <s v="CCL"/>
    <b v="1"/>
    <s v="IE_Sprint_19_PHX-2"/>
    <m/>
    <m/>
    <s v="Group 04"/>
    <s v="NONE"/>
    <s v="NONE"/>
    <b v="1"/>
    <m/>
    <n v="26876"/>
    <m/>
    <s v="Unplanned"/>
    <s v="PAS10"/>
    <d v="2016-06-27T12:00:00"/>
    <s v="PAS10"/>
    <s v="PAS10"/>
    <m/>
    <s v="Sprint 19"/>
  </r>
  <r>
    <s v="PAS10"/>
    <n v="624528"/>
    <s v="S19 Kickoff"/>
    <s v="Story - Delta"/>
    <x v="8"/>
    <s v="H-TSK-TASK-OR"/>
    <s v="QA Approved"/>
    <n v="1.5"/>
    <n v="2"/>
    <s v="H-TSK-TASK-OR 25920: Task Management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Task Management - General"/>
    <s v="General"/>
    <b v="1"/>
    <m/>
    <n v="25920"/>
    <m/>
    <s v="Unplanned"/>
    <s v="PAS10"/>
    <d v="2016-06-27T12:00:00"/>
    <s v="PAS10"/>
    <s v="PAS10"/>
    <m/>
    <s v="Sprint 19"/>
  </r>
  <r>
    <s v="PAS10"/>
    <n v="624529"/>
    <s v="S19 Kickoff"/>
    <s v="Story - Common Library"/>
    <x v="8"/>
    <s v="H-BND-ELGPPC-CL"/>
    <s v="QA Approved"/>
    <n v="3.5"/>
    <n v="3.5"/>
    <s v="H-BND-ELGPPC-CL 26884: Determine Eligibility-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884"/>
    <m/>
    <s v="Unplanned"/>
    <s v="PAS10"/>
    <d v="2016-06-27T12:00:00"/>
    <s v="PAS10"/>
    <s v="PAS10"/>
    <m/>
    <s v="Sprint 19"/>
  </r>
  <r>
    <s v="PAS10"/>
    <n v="624530"/>
    <s v="S19 Kickoff"/>
    <s v="Story - Common Library"/>
    <x v="8"/>
    <s v="H-BND-ELGAE1-CL"/>
    <s v="QA Approved"/>
    <n v="9"/>
    <n v="2"/>
    <s v="H-BND-ELGAE1-CL 22565: Determine Eligibility Automated Exception 1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2565"/>
    <m/>
    <s v="Unplanned"/>
    <s v="PAS10"/>
    <d v="2016-06-27T12:00:00"/>
    <s v="PAS10"/>
    <s v="PAS10"/>
    <m/>
    <s v="Sprint 19"/>
  </r>
  <r>
    <s v="PAS10"/>
    <n v="624527"/>
    <s v="S19 Kickoff"/>
    <s v="Story - Common Library"/>
    <x v="8"/>
    <s v="H-TSK-TASK-CL"/>
    <s v="QA Approved"/>
    <n v="3"/>
    <n v="3.5"/>
    <s v="H-TSK-TASK-CL 26923: Task Management - AE1 Model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Task Management - General"/>
    <s v="General"/>
    <b v="1"/>
    <m/>
    <n v="26923"/>
    <m/>
    <s v="Unplanned"/>
    <s v="PAS10"/>
    <d v="2016-06-27T12:00:00"/>
    <s v="PAS10"/>
    <s v="PAS10"/>
    <m/>
    <s v="Sprint 19"/>
  </r>
  <r>
    <s v="PAS10"/>
    <n v="624525"/>
    <s v="S19 Kickoff"/>
    <s v="Story - Delta"/>
    <x v="8"/>
    <s v="H-BND-ELGAE6-AZ"/>
    <s v="QA Approved"/>
    <n v="0.5"/>
    <n v="2"/>
    <s v="H-BND-ELGAE6-AZ 26981: Determine Eligibility - Automated Exception 6 v2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1"/>
    <m/>
    <s v="Unplanned"/>
    <s v="PAS10"/>
    <d v="2016-06-27T12:00:00"/>
    <s v="PAS10"/>
    <s v="PAS10"/>
    <m/>
    <s v="Sprint 19"/>
  </r>
  <r>
    <s v="PAS10"/>
    <n v="624540"/>
    <s v="S19 Kickoff"/>
    <s v="Story - Delta"/>
    <x v="8"/>
    <s v="H-BND-ELGAE3-KY"/>
    <s v="QA Approved"/>
    <n v="0"/>
    <n v="2"/>
    <s v="H-BND-ELGAE3-KY 22267: Determine Eligibility - Automated Exception 3 v2"/>
    <s v="WI0342 CR01"/>
    <s v="Property"/>
    <s v="Program"/>
    <s v="Not Required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7"/>
    <m/>
    <s v="Unplanned"/>
    <s v="PAS10"/>
    <d v="2016-06-27T12:00:00"/>
    <s v="PAS10"/>
    <s v="PAS10"/>
    <m/>
    <s v="Sprint 19"/>
  </r>
  <r>
    <s v="PAS10"/>
    <n v="624545"/>
    <s v="S19 Kickoff"/>
    <s v="Story - Delta"/>
    <x v="8"/>
    <s v="H-BND-ELGFRL-NV"/>
    <s v="QA Approved"/>
    <n v="0.5"/>
    <n v="3"/>
    <s v="H-BND-ELGFRL-NV 26967: Determine Eligibility-FireLine"/>
    <s v="WI0342 CR01"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6967"/>
    <m/>
    <s v="Unplanned"/>
    <s v="PAS10"/>
    <d v="2016-06-27T12:00:00"/>
    <s v="PAS10"/>
    <s v="PAS10"/>
    <m/>
    <s v="Sprint 19"/>
  </r>
  <r>
    <s v="PAS10"/>
    <n v="624547"/>
    <s v="S19 Kickoff"/>
    <s v="Story - Delta"/>
    <x v="8"/>
    <s v="H-BND-ELGAE1-OK"/>
    <s v="QA Approved"/>
    <n v="2"/>
    <n v="3"/>
    <s v="H-BND-ELGAE1-OK 26943: Determine Eligibility Automated Exception 1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3"/>
    <s v="Determine Eligibility"/>
    <s v="General"/>
    <b v="1"/>
    <m/>
    <n v="26943"/>
    <m/>
    <s v="Unplanned"/>
    <s v="PAS10"/>
    <d v="2016-06-27T12:00:00"/>
    <s v="PAS10"/>
    <s v="PAS10"/>
    <m/>
    <s v="Sprint 19"/>
  </r>
  <r>
    <s v="PAS10"/>
    <n v="624546"/>
    <s v="S19 Kickoff"/>
    <s v="Story - Delta"/>
    <x v="8"/>
    <s v="H-BND-ELIGAE2-OK"/>
    <s v="QA Approved"/>
    <n v="0.5"/>
    <n v="2"/>
    <s v="H-BND-ELIGAE2-OK 26579: Determine Eligibility - Automated Exception 2 v5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Determine Eligibility"/>
    <s v="General"/>
    <b v="1"/>
    <m/>
    <n v="26579"/>
    <m/>
    <s v="Unplanned"/>
    <s v="PAS10"/>
    <d v="2016-06-27T12:00:00"/>
    <s v="PAS10"/>
    <s v="PAS10"/>
    <m/>
    <s v="Sprint 19"/>
  </r>
  <r>
    <s v="PAS10"/>
    <n v="624550"/>
    <s v="S19 Kickoff"/>
    <s v="Story - Delta"/>
    <x v="8"/>
    <s v="H-BND-ELGAE6-OR"/>
    <s v="QA Approved"/>
    <n v="0.5"/>
    <n v="2"/>
    <s v="H-BND-ELGAE6-OR 24367: Determine Eligibility - Automated Exception 6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4367"/>
    <m/>
    <s v="Unplanned"/>
    <s v="PAS10"/>
    <d v="2016-06-27T12:00:00"/>
    <s v="PAS10"/>
    <s v="PAS10"/>
    <m/>
    <s v="Sprint 19"/>
  </r>
  <r>
    <s v="PAS10"/>
    <n v="624560"/>
    <s v="S19 Kickoff"/>
    <s v="Story - Delta"/>
    <x v="8"/>
    <s v="H-BND-ELGFRL-UT"/>
    <s v="QA Approved"/>
    <n v="2"/>
    <n v="3"/>
    <s v="H-BND-ELGFRL-UT 26975: Determine Eligibility-FireLine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6975"/>
    <m/>
    <s v="Unplanned"/>
    <s v="PAS10"/>
    <d v="2016-06-27T12:00:00"/>
    <s v="PAS10"/>
    <s v="PAS10"/>
    <m/>
    <s v="Sprint 19"/>
  </r>
  <r>
    <s v="PAS10"/>
    <n v="624556"/>
    <s v="S19 Kickoff"/>
    <s v="Story - Common Library"/>
    <x v="8"/>
    <s v="H-BND-ELGAE3-CL"/>
    <s v="QA Approved"/>
    <n v="2"/>
    <n v="2"/>
    <s v="H-BND-ELGAE3-CL 27026: Determine Eligibility Automated Exception 3 v4"/>
    <s v="WI0342 CR01"/>
    <s v="Property"/>
    <s v="Program"/>
    <s v="Not Required"/>
    <n v="40000"/>
    <s v="WI0342 CR01"/>
    <n v="602757"/>
    <m/>
    <s v="NONE"/>
    <s v="CL"/>
    <s v="CL"/>
    <b v="1"/>
    <s v="IE_Sprint_19_PHX-1"/>
    <m/>
    <m/>
    <s v="Group 03"/>
    <s v="Determine Eligibility"/>
    <s v="General"/>
    <b v="1"/>
    <m/>
    <n v="27026"/>
    <m/>
    <s v="Unplanned"/>
    <s v="PAS10"/>
    <d v="2016-06-27T12:00:00"/>
    <s v="PAS10"/>
    <s v="PAS10"/>
    <m/>
    <s v="Sprint 19"/>
  </r>
  <r>
    <s v="PAS10"/>
    <n v="624555"/>
    <s v="S19 Kickoff"/>
    <s v="Story - Delta"/>
    <x v="8"/>
    <s v="H-BND-ELGAE1-PA"/>
    <s v="QA Approved"/>
    <n v="2"/>
    <n v="2"/>
    <s v="H-BND-ELGAE1-PA 23666: Determine Eligibility - Automated Exception 1 v3"/>
    <s v="WI0342 CR01"/>
    <s v="Property"/>
    <s v="Program"/>
    <s v="Ready for IT Team Review"/>
    <n v="40000"/>
    <s v="WI0342 CR01"/>
    <n v="602757"/>
    <m/>
    <s v="NONE"/>
    <s v="PA"/>
    <s v="PA"/>
    <b v="1"/>
    <s v="IE_Sprint_19_PHX-1"/>
    <m/>
    <m/>
    <s v="Group 03"/>
    <s v="Determine Eligibility"/>
    <s v="General"/>
    <b v="1"/>
    <m/>
    <n v="23666"/>
    <m/>
    <s v="Unplanned"/>
    <s v="PAS10"/>
    <d v="2016-06-27T12:00:00"/>
    <s v="PAS10"/>
    <s v="PAS10"/>
    <m/>
    <s v="Sprint 19"/>
  </r>
  <r>
    <s v="PAS10"/>
    <n v="624531"/>
    <s v="S19 Kickoff"/>
    <s v="Story - Common Library"/>
    <x v="8"/>
    <s v="H-BND-ELGAE2-CL"/>
    <s v="QA Approved"/>
    <n v="1"/>
    <n v="2"/>
    <s v="H-BND-ELGAE2-CL 23079: Determine Eligibility Automated Exception 2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Determine Eligibility"/>
    <s v="General"/>
    <b v="1"/>
    <m/>
    <n v="23079"/>
    <m/>
    <s v="Unplanned"/>
    <s v="PAS10"/>
    <d v="2016-06-27T12:00:00"/>
    <s v="PAS10"/>
    <s v="PAS10"/>
    <m/>
    <s v="Sprint 19"/>
  </r>
  <r>
    <s v="PAS10"/>
    <n v="624532"/>
    <s v="S19 Kickoff"/>
    <s v="Story - Delta"/>
    <x v="8"/>
    <s v="H-BND-ELGAE6"/>
    <s v="QA Approved"/>
    <n v="0.5"/>
    <n v="2"/>
    <s v="H-BND-ELGAE6-CO 23409: Determine Eligibility - Automated Exception 6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3409"/>
    <m/>
    <s v="Unplanned"/>
    <s v="PAS10"/>
    <d v="2016-06-27T12:00:00"/>
    <s v="PAS10"/>
    <s v="PAS10"/>
    <m/>
    <s v="Sprint 19"/>
  </r>
  <r>
    <s v="PAS10"/>
    <n v="624526"/>
    <s v="S19 Kickoff"/>
    <s v="Story - Delta"/>
    <x v="8"/>
    <s v="H-BND-ELGFRL-AZ"/>
    <s v="QA Approved"/>
    <n v="0.5"/>
    <n v="3"/>
    <s v="H-BND-ELGFRL-AZ 26982: Determine Eligibility-FireLine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2"/>
    <m/>
    <s v="Unplanned"/>
    <s v="PAS10"/>
    <d v="2016-06-27T12:00:00"/>
    <s v="PAS10"/>
    <s v="PAS10"/>
    <m/>
    <s v="Sprint 19"/>
  </r>
  <r>
    <s v="PAS10"/>
    <n v="627374"/>
    <s v="S19 Kickoff"/>
    <s v="Story - Delta"/>
    <x v="8"/>
    <s v="A-TSKS-MDFYTSK-CCL"/>
    <s v="QA Approved"/>
    <n v="3.5"/>
    <n v="3.5"/>
    <s v="A-TSKS-MDFYTSK-CCL Modify Task"/>
    <m/>
    <s v="Auto"/>
    <s v="Program"/>
    <s v="Ready for IT Team Review"/>
    <n v="40000"/>
    <m/>
    <n v="602750"/>
    <m/>
    <s v="NONE"/>
    <s v="NONE"/>
    <s v="CCL"/>
    <b v="1"/>
    <s v="IE_Sprint_19_PHX-1"/>
    <m/>
    <m/>
    <s v="Group 03"/>
    <s v="NONE"/>
    <s v="NONE"/>
    <b v="1"/>
    <m/>
    <n v="27152"/>
    <m/>
    <s v="Unplanned"/>
    <s v="PAS10"/>
    <d v="2016-06-27T12:00:00"/>
    <s v="PAS10"/>
    <s v="PAS10"/>
    <m/>
    <s v="Sprint 19"/>
  </r>
  <r>
    <s v="PAS10"/>
    <n v="630387"/>
    <s v="S19 Kickoff"/>
    <s v="Story - Delta"/>
    <x v="8"/>
    <s v="H-TSK-TASK-IN"/>
    <s v="QA Approved"/>
    <n v="1"/>
    <n v="2"/>
    <s v="H-TSK-TASK-IN 26991: Task Management v2"/>
    <m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4"/>
    <s v="Task Management - General"/>
    <s v="General"/>
    <b v="1"/>
    <m/>
    <n v="26991"/>
    <m/>
    <s v="Unplanned"/>
    <s v="PAS10"/>
    <d v="2016-06-27T12:00:00"/>
    <s v="PAS10"/>
    <s v="PAS10"/>
    <m/>
    <s v="Sprint 19"/>
  </r>
  <r>
    <s v="PAS10"/>
    <n v="630389"/>
    <s v="S19 Kickoff"/>
    <s v="Story - Delta"/>
    <x v="8"/>
    <s v="H-TSK-TASK-ID"/>
    <s v="QA Approved"/>
    <n v="0.5"/>
    <n v="3"/>
    <s v="H-TSK-TASK-ID 24384: Task Management"/>
    <m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4"/>
    <s v="Task Management - General"/>
    <s v="General"/>
    <b v="1"/>
    <m/>
    <n v="24384"/>
    <m/>
    <s v="Unplanned"/>
    <s v="PAS10"/>
    <d v="2016-06-27T12:00:00"/>
    <s v="PAS10"/>
    <s v="PAS10"/>
    <m/>
    <s v="Sprint 19"/>
  </r>
  <r>
    <s v="PAS10"/>
    <n v="624536"/>
    <s v="S19 Kickoff"/>
    <s v="Story - Delta"/>
    <x v="8"/>
    <s v="H-BND-ELGAE6-ID"/>
    <s v="QA Approved"/>
    <n v="0.5"/>
    <n v="2"/>
    <s v="H-BND-ELGAE6-ID 24363: Determine Eligibility Automated Exception 6 v2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4363"/>
    <m/>
    <s v="Unplanned"/>
    <s v="PAS10"/>
    <d v="2016-06-27T12:00:00"/>
    <s v="PAS10"/>
    <s v="PAS10"/>
    <m/>
    <s v="Sprint 19"/>
  </r>
  <r>
    <s v="PAS10"/>
    <n v="630391"/>
    <s v="S19 Kickoff"/>
    <s v="Story - Delta"/>
    <x v="8"/>
    <s v="H-TSK-TASK-UT"/>
    <s v="QA Approved"/>
    <n v="0.5"/>
    <n v="3"/>
    <s v="H-TSK-TASK-UT : 27016 Task Management"/>
    <m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4"/>
    <s v="Task Management - General"/>
    <s v="General"/>
    <b v="1"/>
    <m/>
    <n v="27016"/>
    <m/>
    <s v="Unplanned"/>
    <s v="PAS10"/>
    <d v="2016-06-27T12:00:00"/>
    <s v="PAS10"/>
    <s v="PAS10"/>
    <m/>
    <s v="Sprint 19"/>
  </r>
  <r>
    <s v="PAS10"/>
    <n v="624537"/>
    <s v="S19 Kickoff"/>
    <s v="Story - Delta"/>
    <x v="8"/>
    <s v="H-BND-ELGFRL-ID"/>
    <s v="QA Approved"/>
    <n v="0.5"/>
    <n v="3"/>
    <s v="H-BND-ELGFRL-ID 26954: Determine Eligibility-FireLine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6954"/>
    <m/>
    <s v="Unplanned"/>
    <s v="PAS10"/>
    <d v="2016-06-27T12:00:00"/>
    <s v="PAS10"/>
    <s v="PAS10"/>
    <m/>
    <s v="Sprint 19"/>
  </r>
  <r>
    <s v="PAS10"/>
    <n v="630390"/>
    <s v="S19 Kickoff"/>
    <s v="Story - Delta"/>
    <x v="8"/>
    <s v="H-TSK-TASK-AZ"/>
    <s v="QA Approved"/>
    <n v="0.5"/>
    <n v="3"/>
    <s v="H-TSK-TASK-AZ 27020: Task Management"/>
    <m/>
    <s v="Property"/>
    <s v="Program"/>
    <s v="Ready for IT Team Review"/>
    <n v="40000"/>
    <s v="WI0342 CR01"/>
    <n v="602757"/>
    <m/>
    <s v="NONE"/>
    <s v="NONE"/>
    <s v="AZ"/>
    <b v="1"/>
    <s v="IE_Sprint_19_PHX-1"/>
    <m/>
    <m/>
    <s v="Group 04"/>
    <s v="Task Management - General"/>
    <s v="General"/>
    <b v="1"/>
    <m/>
    <n v="27020"/>
    <m/>
    <s v="Unplanned"/>
    <s v="PAS10"/>
    <d v="2016-06-27T12:00:00"/>
    <s v="PAS10"/>
    <s v="PAS10"/>
    <m/>
    <s v="Sprint 19"/>
  </r>
  <r>
    <s v="PAS10"/>
    <n v="624534"/>
    <s v="S19 Kickoff"/>
    <s v="Story - Delta"/>
    <x v="8"/>
    <s v="H-BND-ELGAE3-CO"/>
    <s v="QA Approved"/>
    <n v="0"/>
    <n v="2"/>
    <s v="H-BND-ELGAE3-CO 23069: Determine Eligibility Automated Exception 3 v3"/>
    <s v="WI0342 CR01"/>
    <s v="Property"/>
    <s v="Program"/>
    <s v="Not Required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069"/>
    <m/>
    <s v="Unplanned"/>
    <s v="PAS10"/>
    <d v="2016-06-27T12:00:00"/>
    <s v="PAS10"/>
    <s v="PAS10"/>
    <m/>
    <s v="Sprint 19"/>
  </r>
  <r>
    <s v="PAS10"/>
    <n v="630383"/>
    <s v="S19 Kickoff"/>
    <s v="Story - Delta"/>
    <x v="8"/>
    <s v="H-TSK-TASK-CO"/>
    <s v="QA Approved"/>
    <n v="2"/>
    <n v="2"/>
    <s v="H-TSK-TASK-CO 27005: Task Management v2"/>
    <m/>
    <s v="Property"/>
    <s v="Program"/>
    <s v="Ready for IT Team Review"/>
    <n v="40000"/>
    <s v="WI0342 CR01"/>
    <n v="602757"/>
    <m/>
    <s v="NONE"/>
    <s v="NONE"/>
    <s v="NONE"/>
    <b v="1"/>
    <s v="IE_Sprint_19_PHX-1"/>
    <m/>
    <m/>
    <s v="Group 04"/>
    <s v="NONE"/>
    <s v="NONE"/>
    <b v="1"/>
    <m/>
    <n v="27005"/>
    <m/>
    <s v="Unplanned"/>
    <s v="PAS10"/>
    <d v="2016-06-27T12:00:00"/>
    <s v="PAS10"/>
    <s v="PAS10"/>
    <m/>
    <s v="Sprint 19"/>
  </r>
  <r>
    <s v="PAS10"/>
    <n v="630385"/>
    <s v="S19 Kickoff"/>
    <s v="Story - Delta"/>
    <x v="8"/>
    <s v="H-TSK-TASK-SD"/>
    <s v="QA Approved"/>
    <n v="1"/>
    <n v="2"/>
    <s v="H-TSK-TASK-SD 23406 : Task Management v2"/>
    <m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Task Management - General"/>
    <s v="General"/>
    <b v="1"/>
    <m/>
    <n v="23406"/>
    <m/>
    <s v="Unplanned"/>
    <s v="PAS10"/>
    <d v="2016-06-27T12:00:00"/>
    <s v="PAS10"/>
    <s v="PAS10"/>
    <m/>
    <s v="Sprint 19"/>
  </r>
  <r>
    <s v="PAS10"/>
    <n v="630384"/>
    <s v="S19 Kickoff"/>
    <s v="Story - Delta"/>
    <x v="8"/>
    <s v="H-TSK-TASK-KY"/>
    <s v="QA Approved"/>
    <n v="1.5"/>
    <n v="2"/>
    <s v="H-TSK-TASK-KY 23201 : Task Management v2"/>
    <m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Task Management - General"/>
    <s v="General"/>
    <b v="1"/>
    <m/>
    <n v="23201"/>
    <m/>
    <s v="Unplanned"/>
    <s v="PAS10"/>
    <d v="2016-06-27T12:00:00"/>
    <s v="PAS10"/>
    <s v="PAS10"/>
    <m/>
    <s v="Sprint 19"/>
  </r>
  <r>
    <s v="PAS10"/>
    <n v="630386"/>
    <s v="S19 Kickoff"/>
    <s v="Story - Delta"/>
    <x v="8"/>
    <s v="H-TSK-TASK-OK"/>
    <s v="QA Approved"/>
    <n v="1"/>
    <n v="2"/>
    <s v="H-TSK-TASK-OK 26987 : Task Management v4"/>
    <m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Task Management - General"/>
    <s v="General"/>
    <b v="1"/>
    <m/>
    <n v="26987"/>
    <m/>
    <s v="Unplanned"/>
    <s v="PAS10"/>
    <d v="2016-06-27T12:00:00"/>
    <s v="PAS10"/>
    <s v="PAS10"/>
    <m/>
    <s v="Sprint 19"/>
  </r>
  <r>
    <s v="PAS10"/>
    <n v="630388"/>
    <s v="S19 Kickoff"/>
    <s v="Story - Delta"/>
    <x v="8"/>
    <s v="H-TSK-TASK-NV"/>
    <s v="QA Approved"/>
    <n v="0.5"/>
    <n v="2"/>
    <s v="H-TSK-TASK-NV 23959: Task Management v2"/>
    <m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4"/>
    <s v="Task Management - General"/>
    <s v="General"/>
    <b v="1"/>
    <m/>
    <n v="23959"/>
    <m/>
    <s v="Unplanned"/>
    <s v="PAS10"/>
    <d v="2016-06-27T12:00:00"/>
    <s v="PAS10"/>
    <s v="PAS10"/>
    <m/>
    <s v="Sprint 19"/>
  </r>
  <r>
    <s v="PAS10"/>
    <n v="624548"/>
    <s v="S19 Kickoff"/>
    <s v="Story - Delta"/>
    <x v="8"/>
    <s v="H-BND-ELGAE1-OR"/>
    <s v="QA Approved"/>
    <n v="2.5"/>
    <n v="2"/>
    <s v="H-BND-ELGAE1-OR 24361: Determine Eligibility - Automated Exception 1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3"/>
    <s v="Determine Eligibility"/>
    <s v="General"/>
    <b v="1"/>
    <m/>
    <n v="24361"/>
    <m/>
    <s v="Unplanned"/>
    <s v="PAS10"/>
    <d v="2016-06-27T12:00:00"/>
    <s v="PAS10"/>
    <s v="PAS10"/>
    <m/>
    <s v="Sprint 19"/>
  </r>
  <r>
    <s v="PAS10"/>
    <n v="624549"/>
    <s v="S19 Kickoff"/>
    <s v="Story - Delta"/>
    <x v="8"/>
    <s v="H-BND-ELGAE2-OR"/>
    <s v="QA Approved"/>
    <n v="0.5"/>
    <n v="2"/>
    <s v="H-BND-ELGAE2-OR 24362: Determine Eligibility - Automated Exception 2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Determine Eligibility"/>
    <s v="General"/>
    <b v="1"/>
    <m/>
    <n v="24362"/>
    <m/>
    <s v="Unplanned"/>
    <s v="PAS10"/>
    <d v="2016-06-27T12:00:00"/>
    <s v="PAS10"/>
    <s v="PAS10"/>
    <m/>
    <s v="Sprint 19"/>
  </r>
  <r>
    <s v="PAS10"/>
    <n v="624541"/>
    <s v="S19 Kickoff"/>
    <s v="Story - Delta"/>
    <x v="8"/>
    <s v="H-BND-ELGAE1-KY"/>
    <s v="QA Approved"/>
    <n v="4"/>
    <n v="2"/>
    <s v="H-BND-ELGAE1-KY 22268: Determine Eligibility - Automated Exception 1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8"/>
    <m/>
    <s v="Unplanned"/>
    <s v="PAS10"/>
    <d v="2016-06-27T12:00:00"/>
    <s v="PAS10"/>
    <s v="PAS10"/>
    <m/>
    <s v="Sprint 19"/>
  </r>
  <r>
    <s v="PAS10"/>
    <n v="624543"/>
    <s v="S19 Kickoff"/>
    <s v="Story - Common Library"/>
    <x v="8"/>
    <s v="H-BND-ELGAE4-CL"/>
    <s v="QA Approved"/>
    <n v="1.5"/>
    <n v="2"/>
    <s v="H-BND-ELGAE4-CL 26972: Determine Eligibility Automated Exception 4 v5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972"/>
    <m/>
    <s v="Unplanned"/>
    <s v="PAS10"/>
    <d v="2016-06-27T12:00:00"/>
    <s v="PAS10"/>
    <s v="PAS10"/>
    <m/>
    <s v="Sprint 19"/>
  </r>
  <r>
    <s v="PAS10"/>
    <n v="624538"/>
    <s v="S19 Kickoff"/>
    <s v="Story - Delta"/>
    <x v="8"/>
    <s v="H-BND-ELGAE1-IN"/>
    <s v="QA Approved"/>
    <n v="2"/>
    <n v="3"/>
    <s v="H-BND-ELGAE1-IN 27015: Determine Eligibility - Automated Exception 1"/>
    <s v="WI0342 CR01"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7015"/>
    <m/>
    <s v="Unplanned"/>
    <s v="PAS10"/>
    <d v="2016-06-27T12:00:00"/>
    <s v="PAS10"/>
    <s v="PAS10"/>
    <m/>
    <s v="Sprint 19"/>
  </r>
  <r>
    <s v="PAS10"/>
    <n v="624554"/>
    <s v="S19 Kickoff"/>
    <s v="Story - Common Library"/>
    <x v="8"/>
    <s v="H-TSK-TASK-CL"/>
    <s v="QA Approved"/>
    <n v="1.5"/>
    <n v="2"/>
    <s v="H-TSK-TASK-CL 26917 : Task Management - 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Task Management - General"/>
    <s v="General"/>
    <b v="1"/>
    <m/>
    <n v="26917"/>
    <m/>
    <s v="Unplanned"/>
    <s v="PAS10"/>
    <d v="2016-06-27T12:00:00"/>
    <s v="PAS10"/>
    <s v="PAS10"/>
    <m/>
    <s v="Sprint 19"/>
  </r>
  <r>
    <s v="PAS10"/>
    <n v="624539"/>
    <s v="S19 Kickoff"/>
    <s v="Story - Delta"/>
    <x v="8"/>
    <s v="H-BND-ELGAE3-IN"/>
    <s v="QA Approved"/>
    <n v="0"/>
    <n v="2"/>
    <s v="H-BND-ELGAE3-IN 23075: Determine Eligibility Automated Exception 3 v3"/>
    <s v="WI0342 CR01"/>
    <s v="Property"/>
    <s v="Program"/>
    <s v="Not Required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3075"/>
    <m/>
    <s v="Unplanned"/>
    <s v="PAS10"/>
    <d v="2016-06-27T12:00:00"/>
    <s v="PAS10"/>
    <s v="PAS10"/>
    <m/>
    <s v="Sprint 19"/>
  </r>
  <r>
    <s v="PAS10"/>
    <n v="624542"/>
    <s v="S19 Kickoff"/>
    <s v="Story - Delta"/>
    <x v="8"/>
    <s v="H-BND-ELGAE2-KY"/>
    <s v="QA Approved"/>
    <n v="0.5"/>
    <n v="2"/>
    <s v="H-BND-ELGAE2-KY 22297: Determine Eligibility - Automated Exception 2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Determine Eligibility"/>
    <s v="General"/>
    <b v="1"/>
    <m/>
    <n v="22297"/>
    <m/>
    <s v="Unplanned"/>
    <s v="PAS10"/>
    <d v="2016-06-27T12:00:00"/>
    <s v="PAS10"/>
    <s v="PAS10"/>
    <m/>
    <s v="Sprint 19"/>
  </r>
  <r>
    <s v="PAS10"/>
    <n v="624551"/>
    <s v="S19 Kickoff"/>
    <s v="Story - Delta"/>
    <x v="8"/>
    <s v="H-BND-ELGFRL-OR"/>
    <s v="QA Approved"/>
    <n v="0.5"/>
    <n v="3"/>
    <s v="H-BND-ELGFRL-OR 26957: Determine Eligibility-FireLine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6957"/>
    <m/>
    <s v="Unplanned"/>
    <s v="PAS10"/>
    <d v="2016-06-27T12:00:00"/>
    <s v="PAS10"/>
    <s v="PAS10"/>
    <m/>
    <s v="Sprint 19"/>
  </r>
  <r>
    <s v="PAS10"/>
    <n v="624544"/>
    <s v="S19 Kickoff"/>
    <s v="Story - Delta"/>
    <x v="8"/>
    <s v="H-BND-ELGAE6-NV"/>
    <s v="QA Approved"/>
    <n v="0.5"/>
    <n v="2"/>
    <s v="H-BND-ELGAE6-NV 24051: US NV Determine Eligibility - Automated Exception 6 v2"/>
    <s v="WI0342 CR01"/>
    <s v="Property"/>
    <s v="Program"/>
    <s v="In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4051"/>
    <m/>
    <s v="Unplanned"/>
    <s v="PAS10"/>
    <d v="2016-06-27T12:00:00"/>
    <s v="PAS10"/>
    <s v="PAS10"/>
    <m/>
    <s v="Sprint 19"/>
  </r>
  <r>
    <s v="PAS10"/>
    <n v="624559"/>
    <s v="S19 Kickoff"/>
    <s v="Story - Delta"/>
    <x v="8"/>
    <s v="H-BND-ELGAE6-UT"/>
    <s v="QA Approved"/>
    <n v="1.5"/>
    <n v="2"/>
    <s v="H-BND-ELGAE6-UT 23866: Determine Eligibility - Automated Exception 6 v4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3866"/>
    <m/>
    <s v="Unplanned"/>
    <s v="PAS10"/>
    <d v="2016-06-27T12:00:00"/>
    <s v="PAS10"/>
    <s v="PAS10"/>
    <m/>
    <s v="Sprint 19"/>
  </r>
  <r>
    <s v="PAS10"/>
    <n v="624558"/>
    <s v="S19 Kickoff"/>
    <s v="Story - Delta"/>
    <x v="8"/>
    <s v="H-BND-ELGAE2-SD"/>
    <s v="QA Approved"/>
    <n v="0.5"/>
    <n v="2"/>
    <s v="H-BND-ELGAE2-SD 23640: Determine Eligibility - Automated Exception 2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Determine Eligibility"/>
    <s v="General"/>
    <b v="1"/>
    <m/>
    <n v="23640"/>
    <m/>
    <s v="Unplanned"/>
    <s v="PAS10"/>
    <d v="2016-06-27T12:00:00"/>
    <s v="PAS10"/>
    <s v="PAS10"/>
    <m/>
    <s v="Sprint 19"/>
  </r>
  <r>
    <s v="PAS10"/>
    <n v="624557"/>
    <s v="S19 Kickoff"/>
    <s v="Story - Delta"/>
    <x v="8"/>
    <s v="H-BND-ELGAE1-SD"/>
    <s v="QA Approved"/>
    <n v="3.5"/>
    <n v="2"/>
    <s v="H-BND-ELGAE1-SD 23636: Determine Eligibility - Automated Exception 1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3"/>
    <s v="Determine Eligibility"/>
    <s v="General"/>
    <b v="1"/>
    <m/>
    <n v="23636"/>
    <m/>
    <s v="Unplanned"/>
    <s v="PAS10"/>
    <d v="2016-06-27T12:00:00"/>
    <s v="PAS10"/>
    <s v="PAS10"/>
    <m/>
    <s v="Sprint 19"/>
  </r>
  <r>
    <s v="PAS10"/>
    <n v="611189"/>
    <s v="S19 Kickoff"/>
    <s v="Story - Delta"/>
    <x v="9"/>
    <s v="C-DOC-AHPNXX-CA"/>
    <s v="QA Approved"/>
    <n v="0"/>
    <n v="2"/>
    <s v="C-DOC-AHPNXX-CA 26665: Generate Privacy Information Notice v2"/>
    <s v="WI0344 CR04"/>
    <s v="Property"/>
    <s v="Program"/>
    <s v="Ready for IT Team Review"/>
    <n v="60000"/>
    <s v="WI0344 CR04, CB49"/>
    <n v="602743"/>
    <m/>
    <s v="NONE"/>
    <s v="CA"/>
    <s v="CA"/>
    <b v="1"/>
    <s v="IE_Sprint_19_PHX-3"/>
    <m/>
    <m/>
    <s v="Group 02"/>
    <s v="Forms - Endorsement"/>
    <s v="Forms"/>
    <b v="1"/>
    <m/>
    <n v="26665"/>
    <m/>
    <s v="Unplanned"/>
    <s v="PAS10"/>
    <d v="2016-06-27T12:00:00"/>
    <s v="PAS10"/>
    <s v="PAS10"/>
    <m/>
    <s v="Sprint 19"/>
  </r>
  <r>
    <s v="PAS10"/>
    <n v="620672"/>
    <s v="S19 Kickoff"/>
    <s v="Story - Common Library"/>
    <x v="9"/>
    <s v="P-ULR-FIREARM-CL"/>
    <s v="QA Approved"/>
    <n v="2.5"/>
    <n v="2"/>
    <s v="P-ULR-FIREARM-CL 24770: PUP Capture Firearms Information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1"/>
    <m/>
    <m/>
    <s v="Group 01"/>
    <s v="PUP - New Business"/>
    <s v="General"/>
    <b v="1"/>
    <m/>
    <n v="24770"/>
    <m/>
    <s v="Unplanned"/>
    <s v="PAS10"/>
    <d v="2016-06-27T12:00:00"/>
    <s v="PAS10"/>
    <s v="PAS10"/>
    <m/>
    <s v="Sprint 19"/>
  </r>
  <r>
    <s v="PAS10"/>
    <n v="624045"/>
    <s v="S19 Kickoff"/>
    <s v="Story - Common Library"/>
    <x v="9"/>
    <s v="H-INT-INSCRR-CL"/>
    <s v="QA Approved"/>
    <n v="2"/>
    <n v="2"/>
    <s v="H-INT-INSCRR-CL 26873 : Insurance Score - FR Score comparison - Renewal v2"/>
    <s v="WI0344 CR04"/>
    <s v="Property"/>
    <s v="Program"/>
    <s v="Ready for IT Team Review"/>
    <n v="60000"/>
    <s v="WI0344 CR04, AW36"/>
    <n v="596883"/>
    <m/>
    <s v="NONE"/>
    <s v="CL"/>
    <s v="CL"/>
    <b v="1"/>
    <s v="IE_Sprint_19_PHX-2"/>
    <m/>
    <m/>
    <s v="Group 03"/>
    <s v="Integration - General"/>
    <s v="General"/>
    <b v="1"/>
    <m/>
    <n v="26873"/>
    <m/>
    <s v="Unplanned"/>
    <s v="PAS10"/>
    <d v="2016-06-27T12:00:00"/>
    <s v="PAS10"/>
    <s v="PAS10"/>
    <m/>
    <s v="Sprint 19"/>
  </r>
  <r>
    <s v="PAS10"/>
    <n v="613282"/>
    <s v="S19 Kickoff"/>
    <s v="Story - Delta"/>
    <x v="9"/>
    <s v="H-EN-VIEW-CO"/>
    <s v="QA Approved"/>
    <n v="3"/>
    <n v="2"/>
    <s v="H-EN-VIEW-CO 22741: View Endorsement v3"/>
    <s v="WI0344 CR04"/>
    <s v="Property"/>
    <s v="Program"/>
    <s v="Ready for IT Team Review"/>
    <n v="60000"/>
    <s v="WI0344 CR04, J161"/>
    <n v="596884"/>
    <m/>
    <s v="NONE"/>
    <s v="CO"/>
    <s v="CO"/>
    <b v="1"/>
    <s v="IE_Sprint_19_PHX-1"/>
    <m/>
    <m/>
    <s v="Group 01"/>
    <s v="Define Endorsement"/>
    <s v="General"/>
    <b v="1"/>
    <m/>
    <n v="22741"/>
    <m/>
    <s v="Unplanned"/>
    <s v="PAS10"/>
    <d v="2016-06-27T12:00:00"/>
    <s v="PAS10"/>
    <s v="PAS10"/>
    <m/>
    <s v="Sprint 19"/>
  </r>
  <r>
    <s v="PAS10"/>
    <n v="618707"/>
    <s v="S19 Kickoff"/>
    <s v="Story - Common Library"/>
    <x v="9"/>
    <s v="H-INT-INSCRR-SCL"/>
    <s v="QA Approved"/>
    <n v="3"/>
    <n v="3"/>
    <s v="H-INT-INSCRR-SCL 26807: Insurance Score – FR Score Comparison - Renewal"/>
    <s v="WI0344 CR04"/>
    <s v="Property"/>
    <s v="Program"/>
    <s v="Ready for IT Team Review"/>
    <n v="60000"/>
    <s v="WI0344 CR04, WH45; AW36"/>
    <s v="602738; 596883"/>
    <m/>
    <s v="NONE"/>
    <s v="SCL"/>
    <s v="SCL"/>
    <b v="1"/>
    <s v="IE_Sprint_19_PHX-2"/>
    <m/>
    <m/>
    <s v="Group 03"/>
    <s v="Integration - General"/>
    <s v="General"/>
    <b v="1"/>
    <m/>
    <n v="26807"/>
    <m/>
    <s v="Unplanned"/>
    <s v="PAS10"/>
    <d v="2016-06-27T12:00:00"/>
    <s v="PAS10"/>
    <s v="PAS10"/>
    <m/>
    <s v="Sprint 19"/>
  </r>
  <r>
    <s v="PAS10"/>
    <n v="618706"/>
    <s v="S19 Kickoff"/>
    <s v="Story - Delta"/>
    <x v="9"/>
    <s v="H-INT-INS-CL"/>
    <s v="QA Approved"/>
    <n v="5.5"/>
    <n v="2"/>
    <s v="H-INT-INS-CL 23846:Order Insurance Score Report v4"/>
    <s v="WI0344 CR04"/>
    <s v="Property"/>
    <s v="Program"/>
    <s v="Ready for IT Team Review"/>
    <n v="60000"/>
    <s v="WI0344 CR04, U301; AW36"/>
    <s v="596882; 596883"/>
    <m/>
    <s v="NONE"/>
    <s v="CL"/>
    <s v="CL"/>
    <b v="1"/>
    <s v="IE_Sprint_19_PHX-2"/>
    <m/>
    <m/>
    <s v="Group 03"/>
    <s v="Integration - General"/>
    <s v="Create New Policy"/>
    <b v="1"/>
    <m/>
    <n v="23846"/>
    <m/>
    <s v="Unplanned"/>
    <s v="PAS10"/>
    <d v="2016-06-27T12:00:00"/>
    <s v="PAS10"/>
    <s v="PAS10"/>
    <m/>
    <s v="Sprint 19"/>
  </r>
  <r>
    <s v="PAS10"/>
    <n v="620673"/>
    <s v="S19 Kickoff"/>
    <s v="Story - Common Library"/>
    <x v="9"/>
    <s v="P-BND-ELGEXP-CL"/>
    <s v="QA Approved"/>
    <n v="1"/>
    <n v="2"/>
    <s v="P-BND-ELGEXP-CL 22604: Eligibility related to the count of the exposure units/risks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2"/>
    <s v="PUP - New Business"/>
    <s v="General"/>
    <b v="1"/>
    <m/>
    <n v="22604"/>
    <m/>
    <s v="Unplanned"/>
    <s v="PAS10"/>
    <d v="2016-06-27T12:00:00"/>
    <s v="PAS10"/>
    <s v="PAS10"/>
    <m/>
    <s v="Sprint 19"/>
  </r>
  <r>
    <s v="PAS10"/>
    <n v="627378"/>
    <s v="S19 Kickoff"/>
    <s v="Story - Delta"/>
    <x v="9"/>
    <s v="H-INT-PRF-CA"/>
    <s v="QA Approved"/>
    <n v="3.5"/>
    <n v="2"/>
    <s v="H-INT-PRF-CA 22932: Prefill Other active AAA v5"/>
    <s v="WI0344 CR04"/>
    <s v="Property"/>
    <s v="Program"/>
    <s v="Ready for IT Team Review"/>
    <n v="60000"/>
    <s v="WI0344 CR04"/>
    <n v="606062"/>
    <m/>
    <s v="NONE"/>
    <s v="CA"/>
    <s v="CA"/>
    <b v="1"/>
    <s v="IE_Sprint_19_PHX-1"/>
    <m/>
    <m/>
    <s v="Group 04"/>
    <s v="Integration - General"/>
    <s v="General"/>
    <b v="1"/>
    <m/>
    <n v="22932"/>
    <m/>
    <s v="Unplanned"/>
    <s v="PAS10"/>
    <d v="2016-06-27T12:00:00"/>
    <s v="PAS10"/>
    <s v="PAS10"/>
    <m/>
    <s v="Sprint 19"/>
  </r>
  <r>
    <s v="PAS10"/>
    <n v="620675"/>
    <s v="S19 Kickoff"/>
    <s v="Story - Common Library"/>
    <x v="9"/>
    <s v="P-TSK-TASK-CL"/>
    <s v="QA Approved"/>
    <n v="1"/>
    <n v="2"/>
    <s v="P-TSK-TASK-CL 26854: Task Management for PUP v2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3"/>
    <s v="Task Management - General"/>
    <s v="General"/>
    <b v="1"/>
    <m/>
    <n v="26854"/>
    <m/>
    <s v="Unplanned"/>
    <s v="PAS10"/>
    <d v="2016-06-27T12:00:00"/>
    <s v="PAS10"/>
    <s v="PAS10"/>
    <m/>
    <s v="Sprint 19"/>
  </r>
  <r>
    <s v="PAS10"/>
    <n v="627377"/>
    <s v="S19 Kickoff"/>
    <s v="Story - Common Library"/>
    <x v="9"/>
    <s v="H-INT-PRF-CL"/>
    <s v="QA Approved"/>
    <n v="3.5"/>
    <n v="2"/>
    <s v="H-INT-PRF-CL 23757: Prefill and add Other active AAA policies v2"/>
    <s v="WI0344 CR04"/>
    <s v="Property"/>
    <s v="Program"/>
    <s v="Ready for IT Team Review"/>
    <n v="60000"/>
    <s v="WI0344 CR04"/>
    <n v="606062"/>
    <m/>
    <s v="NONE"/>
    <s v="CL"/>
    <s v="CL"/>
    <b v="1"/>
    <s v="IE_Sprint_19_PHX-1"/>
    <m/>
    <m/>
    <s v="Group 04"/>
    <s v="Integration - General"/>
    <s v="General"/>
    <b v="1"/>
    <m/>
    <n v="23757"/>
    <m/>
    <s v="Unplanned"/>
    <s v="PAS10"/>
    <d v="2016-06-27T12:00:00"/>
    <s v="PAS10"/>
    <s v="PAS10"/>
    <m/>
    <s v="Sprint 19"/>
  </r>
  <r>
    <s v="PAS10"/>
    <n v="618708"/>
    <s v="S19 Kickoff"/>
    <s v="Story - Delta"/>
    <x v="9"/>
    <s v="H-INT-INSSCR-DE"/>
    <s v="QA Approved"/>
    <n v="1.5"/>
    <n v="2"/>
    <s v="H-INT-INSSCR-DE 26803: Insurance Score – Batch ordering every 2nd renewal v2"/>
    <s v="WI0344 CR04"/>
    <s v="Property"/>
    <s v="Program"/>
    <s v="Ready for IT Team Review"/>
    <n v="60000"/>
    <s v="WI0344 CR04, WH43"/>
    <n v="602741"/>
    <m/>
    <s v="NONE"/>
    <s v="SCL"/>
    <s v="DE"/>
    <b v="1"/>
    <s v="IE_Sprint_19_PHX-2"/>
    <m/>
    <m/>
    <s v="Group 01"/>
    <s v="Integration - Renewal"/>
    <s v="Renew Policy"/>
    <b v="1"/>
    <m/>
    <n v="26803"/>
    <m/>
    <s v="Unplanned"/>
    <s v="PAS10"/>
    <d v="2016-06-27T12:00:00"/>
    <s v="PAS10"/>
    <s v="PAS10"/>
    <m/>
    <s v="Sprint 19"/>
  </r>
  <r>
    <s v="PAS10"/>
    <n v="611191"/>
    <s v="S19 Kickoff"/>
    <s v="Story - Common Library"/>
    <x v="9"/>
    <s v="P-BND-ELGNAEUW-CL"/>
    <s v="QA Approved"/>
    <n v="2.5"/>
    <n v="2"/>
    <s v="P-BND-ELGNAEUW-CL 22774: Underwriting rules with neither Automatic Exception model nor UW Approval v4"/>
    <s v="WI0344 CR04"/>
    <s v="Property"/>
    <s v="Program"/>
    <s v="Ready for IT Team Review"/>
    <n v="60000"/>
    <s v="WI0344 CR04, UW42"/>
    <n v="596879"/>
    <m/>
    <s v="NONE"/>
    <s v="CL"/>
    <s v="CL"/>
    <b v="1"/>
    <s v="IE_Sprint_19_PHX-2"/>
    <m/>
    <m/>
    <s v="Group 01"/>
    <s v="PUP - New Business"/>
    <s v="Create New Policy"/>
    <b v="1"/>
    <m/>
    <n v="22774"/>
    <m/>
    <s v="Unplanned"/>
    <s v="PAS10"/>
    <d v="2016-06-27T12:00:00"/>
    <s v="PAS10"/>
    <s v="PAS10"/>
    <m/>
    <s v="Sprint 19"/>
  </r>
  <r>
    <s v="PAS10"/>
    <n v="670082"/>
    <s v="S20 Kickoff"/>
    <s v="Story - Common Library"/>
    <x v="9"/>
    <s v="P-BND-ELGNAEUW-CL"/>
    <s v="In Development"/>
    <n v="6"/>
    <n v="2"/>
    <s v="P-BND-ELGNAEUW-CL-05 22774: Underwriting rules with neither Automatic Exception model nor UW Approval v5"/>
    <s v="WI0344 CR07"/>
    <s v="Property"/>
    <s v="Program"/>
    <s v="Ready for IT Team Review"/>
    <n v="60000"/>
    <s v="WI0344 CR07"/>
    <m/>
    <m/>
    <s v="NONE"/>
    <s v="NONE"/>
    <s v="CL"/>
    <b v="1"/>
    <s v="Exigen_Sprint_20_SZV"/>
    <m/>
    <m/>
    <s v="Group 09"/>
    <s v="PUP - New Business"/>
    <s v="Create New Policy"/>
    <b v="1"/>
    <m/>
    <n v="22774"/>
    <s v="Unplanned"/>
    <s v="PAS10"/>
    <s v="PAS10"/>
    <d v="2016-08-08T12:00:00"/>
    <s v="Unplanned"/>
    <s v="Unplanned"/>
    <s v="Unplanned"/>
    <s v="Sprint 20"/>
  </r>
  <r>
    <s v="PAS10"/>
    <n v="613283"/>
    <s v="S19 Kickoff"/>
    <s v="Story - Common Library"/>
    <x v="9"/>
    <s v="C-DOC-GENDEC-CL"/>
    <s v="QA Approved"/>
    <n v="1.5"/>
    <n v="2"/>
    <s v="C-DOC-GENDEC-CL 26707: Generate Declaration Document-All Products v2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707"/>
    <m/>
    <s v="Unplanned"/>
    <s v="PAS10"/>
    <d v="2016-06-27T12:00:00"/>
    <s v="PAS10"/>
    <s v="PAS10"/>
    <m/>
    <s v="Sprint 19"/>
  </r>
  <r>
    <s v="PAS10"/>
    <n v="613287"/>
    <s v="S19 Kickoff"/>
    <s v="Story - Common Library"/>
    <x v="9"/>
    <s v="H-EN-VIEW-CL"/>
    <s v="QA Approved"/>
    <n v="1.5"/>
    <n v="2"/>
    <s v="H-EN-VIEW-CL 24611: View Endorsement v3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1"/>
    <m/>
    <m/>
    <s v="Group 01"/>
    <s v="Define Endorsement"/>
    <s v="General"/>
    <b v="1"/>
    <m/>
    <n v="24611"/>
    <m/>
    <s v="Unplanned"/>
    <s v="PAS10"/>
    <d v="2016-06-27T12:00:00"/>
    <s v="PAS10"/>
    <s v="PAS10"/>
    <m/>
    <s v="Sprint 19"/>
  </r>
  <r>
    <s v="PAS10"/>
    <n v="618709"/>
    <s v="S19 Kickoff"/>
    <s v="Story - Delta"/>
    <x v="9"/>
    <s v="H-INT-INSCRR-DE"/>
    <s v="QA Approved"/>
    <n v="1.5"/>
    <n v="3"/>
    <s v="H-INT-INSCRR-DE 26801: Insurance Score – Determine best insurance score during Renewal"/>
    <s v="WI0344 CR04"/>
    <s v="Property"/>
    <s v="Program"/>
    <s v="Ready for IT Team Review"/>
    <n v="60000"/>
    <s v="WI0344 CR04, WH43"/>
    <n v="602741"/>
    <m/>
    <s v="NONE"/>
    <s v="DE"/>
    <s v="DE"/>
    <b v="1"/>
    <s v="IE_Sprint_19_PHX-2"/>
    <m/>
    <m/>
    <s v="Group 01"/>
    <s v="Integration - Renewal"/>
    <s v="Renew Policy"/>
    <b v="1"/>
    <m/>
    <n v="26801"/>
    <m/>
    <s v="Unplanned"/>
    <s v="PAS10"/>
    <d v="2016-06-27T12:00:00"/>
    <s v="PAS10"/>
    <s v="PAS10"/>
    <m/>
    <s v="Sprint 19"/>
  </r>
  <r>
    <s v="PAS10"/>
    <n v="631730"/>
    <s v="S19 Kickoff"/>
    <s v="Story - Common Library"/>
    <x v="9"/>
    <s v="H-EN-HS0490-CL"/>
    <s v="QA Approved"/>
    <n v="3.5"/>
    <n v="2"/>
    <s v="H-EN-HS0490-CL 23319: US CL Add Endorsement HS 04 90 v3"/>
    <s v="WI0344 CR03"/>
    <s v="Property"/>
    <s v="Program"/>
    <s v="Ready for IT Team Review"/>
    <n v="9999"/>
    <s v="WI0344 CR03, CR JE34"/>
    <n v="596886"/>
    <m/>
    <s v="NONE"/>
    <s v="CL"/>
    <s v="CL"/>
    <b v="1"/>
    <s v="IE_Sprint_19_PHX-1"/>
    <m/>
    <m/>
    <s v="Group 03"/>
    <s v="Define Endorsement"/>
    <s v="General"/>
    <b v="1"/>
    <m/>
    <n v="23319"/>
    <m/>
    <s v="Unplanned"/>
    <s v="PAS10"/>
    <d v="2016-06-27T12:00:00"/>
    <s v="PAS10"/>
    <s v="PAS10"/>
    <m/>
    <s v="Sprint 19"/>
  </r>
  <r>
    <s v="PAS10"/>
    <n v="613285"/>
    <s v="S19 Kickoff"/>
    <s v="Story - Delta"/>
    <x v="9"/>
    <s v="H-EN-VIEW-WV"/>
    <s v="QA Approved"/>
    <n v="1.5"/>
    <n v="2"/>
    <s v="H-EN-VIEW-WV 22283: View Endorsement v3"/>
    <s v="WI0344 CR04"/>
    <s v="Property"/>
    <s v="Program"/>
    <s v="Ready for IT Team Review"/>
    <n v="60000"/>
    <s v="WI0344 CR04, J161"/>
    <n v="596884"/>
    <m/>
    <s v="NONE"/>
    <s v="WV"/>
    <s v="WV"/>
    <b v="1"/>
    <s v="IE_Sprint_19_PHX-1"/>
    <m/>
    <m/>
    <s v="Group 01"/>
    <s v="Define Endorsement"/>
    <s v="General"/>
    <b v="1"/>
    <m/>
    <n v="22283"/>
    <m/>
    <s v="Unplanned"/>
    <s v="PAS10"/>
    <d v="2016-06-27T12:00:00"/>
    <s v="PAS10"/>
    <s v="PAS10"/>
    <m/>
    <s v="Sprint 19"/>
  </r>
  <r>
    <s v="PAS10"/>
    <n v="613286"/>
    <s v="S19 Kickoff"/>
    <s v="Story - Common Library"/>
    <x v="9"/>
    <s v="C-DOC-GENQTE-CL"/>
    <s v="QA Approved"/>
    <n v="1.5"/>
    <n v="2"/>
    <s v="C-DOC-GENQTE-CL 26543: Generate Quote Document-All Products v5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543"/>
    <m/>
    <s v="Unplanned"/>
    <s v="PAS10"/>
    <d v="2016-06-27T12:00:00"/>
    <s v="PAS10"/>
    <s v="PAS10"/>
    <m/>
    <s v="Sprint 19"/>
  </r>
  <r>
    <s v="PAS10"/>
    <n v="618703"/>
    <s v="S19 Kickoff"/>
    <s v="Story - Common Library"/>
    <x v="9"/>
    <s v="H-PCQ-DISRAT-CL"/>
    <s v="QA Approved"/>
    <n v="2"/>
    <n v="2"/>
    <s v="H-PCQ-DISRAT-CL 23298:NB &amp; MTC - Display Quote Details v5"/>
    <s v="WI0344 CR04"/>
    <s v="Property"/>
    <s v="Program"/>
    <s v="Ready for IT Team Review"/>
    <n v="60000"/>
    <s v="WI0344 CR04, U301"/>
    <n v="596882"/>
    <m/>
    <s v="NONE"/>
    <s v="CL"/>
    <s v="CL"/>
    <b v="1"/>
    <s v="IE_Sprint_19_PHX-2"/>
    <m/>
    <m/>
    <s v="Group 03"/>
    <s v="Save Quote"/>
    <s v="General"/>
    <b v="1"/>
    <m/>
    <n v="23298"/>
    <m/>
    <s v="Unplanned"/>
    <s v="PAS10"/>
    <d v="2016-06-27T12:00:00"/>
    <s v="PAS10"/>
    <s v="PAS10"/>
    <m/>
    <s v="Sprint 19"/>
  </r>
  <r>
    <s v="PAS10"/>
    <n v="625733"/>
    <s v="S19 Kickoff"/>
    <s v="Story - Delta"/>
    <x v="9"/>
    <s v="H-DOC-APP-CA"/>
    <s v="QA Approved"/>
    <n v="2"/>
    <n v="2"/>
    <s v="H-DOC-APP-CA 22432: Generate Application Document HO3 HO4 HO6 DP3 PUP v7"/>
    <s v="WI0344 CR04"/>
    <s v="Property"/>
    <s v="Program"/>
    <s v="Ready for IT Team Review"/>
    <n v="60000"/>
    <s v="WI0344 CR04, CB57"/>
    <n v="593657"/>
    <m/>
    <s v="NONE"/>
    <s v="CA"/>
    <s v="CA"/>
    <b v="1"/>
    <s v="IE_Sprint_19_PHX-3"/>
    <m/>
    <m/>
    <s v="Group 03"/>
    <s v="Forms"/>
    <s v="Forms"/>
    <b v="1"/>
    <m/>
    <n v="22432"/>
    <m/>
    <s v="Unplanned"/>
    <s v="PAS10"/>
    <d v="2016-06-27T12:00:00"/>
    <s v="PAS10"/>
    <s v="PAS10"/>
    <m/>
    <s v="Sprint 19"/>
  </r>
  <r>
    <s v="PAS10"/>
    <n v="625732"/>
    <s v="S19 Kickoff"/>
    <s v="Story - Common Library"/>
    <x v="9"/>
    <s v="C-APP-GENAPP-CL"/>
    <s v="QA Approved"/>
    <n v="2"/>
    <n v="2"/>
    <s v="C-APP-GENAPP-CL 23038: Generate Application Document-All Products v8"/>
    <s v="WI0344 CR04"/>
    <s v="Property"/>
    <s v="Program"/>
    <s v="Ready for IT Team Review"/>
    <n v="60000"/>
    <s v="WI0344 CR04, CB57; J161"/>
    <s v="593657; 596884"/>
    <m/>
    <s v="NONE"/>
    <s v="CL"/>
    <s v="CL"/>
    <b v="1"/>
    <s v="IE_Sprint_19_PHX-3"/>
    <m/>
    <m/>
    <s v="Group 03"/>
    <s v="Forms"/>
    <s v="General"/>
    <b v="1"/>
    <m/>
    <n v="23038"/>
    <m/>
    <s v="Unplanned"/>
    <s v="PAS10"/>
    <d v="2016-06-27T12:00:00"/>
    <s v="PAS10"/>
    <s v="PAS10"/>
    <m/>
    <s v="Sprint 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" firstHeaderRow="1" firstDataRow="1" firstDataCol="1"/>
  <pivotFields count="39">
    <pivotField showAll="0"/>
    <pivotField dataField="1"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Id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0:B31" firstHeaderRow="1" firstDataRow="1" firstDataCol="1" rowPageCount="1" colPageCount="1"/>
  <pivotFields count="39">
    <pivotField showAll="0"/>
    <pivotField dataField="1"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Items count="1">
    <i/>
  </colItems>
  <pageFields count="1">
    <pageField fld="38" hier="-1"/>
  </pageFields>
  <dataFields count="1">
    <dataField name="Count of Id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20:F27" firstHeaderRow="1" firstDataRow="1" firstDataCol="1" rowPageCount="1" colPageCount="1"/>
  <pivotFields count="39">
    <pivotField showAll="0"/>
    <pivotField dataField="1"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</pivotFields>
  <rowFields count="1">
    <field x="4"/>
  </rowFields>
  <rowItems count="7">
    <i>
      <x/>
    </i>
    <i>
      <x v="1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38" hier="-1"/>
  </pageFields>
  <dataFields count="1">
    <dataField name="Count of Id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2:B43" firstHeaderRow="1" firstDataRow="1" firstDataCol="1"/>
  <pivotFields count="39">
    <pivotField showAll="0"/>
    <pivotField dataField="1"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Id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14" firstHeaderRow="1" firstDataRow="1" firstDataCol="1"/>
  <pivotFields count="39">
    <pivotField showAll="0"/>
    <pivotField dataField="1"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Id" fld="1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8:B30" firstHeaderRow="1" firstDataRow="1" firstDataCol="1"/>
  <pivotFields count="40">
    <pivotField showAll="0"/>
    <pivotField dataField="1" showAll="0"/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>
      <items count="11">
        <item x="7"/>
        <item x="3"/>
        <item x="9"/>
        <item x="6"/>
        <item x="8"/>
        <item x="4"/>
        <item x="5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Id" fld="1" subtotal="count" baseField="5" baseItem="0"/>
  </dataFields>
  <formats count="7">
    <format dxfId="6">
      <pivotArea collapsedLevelsAreSubtotals="1" fieldPosition="0">
        <references count="1">
          <reference field="5" count="1">
            <x v="0"/>
          </reference>
        </references>
      </pivotArea>
    </format>
    <format dxfId="5">
      <pivotArea collapsedLevelsAreSubtotals="1" fieldPosition="0">
        <references count="1">
          <reference field="5" count="1">
            <x v="1"/>
          </reference>
        </references>
      </pivotArea>
    </format>
    <format dxfId="4">
      <pivotArea collapsedLevelsAreSubtotals="1" fieldPosition="0">
        <references count="1">
          <reference field="5" count="1">
            <x v="2"/>
          </reference>
        </references>
      </pivotArea>
    </format>
    <format dxfId="3">
      <pivotArea collapsedLevelsAreSubtotals="1" fieldPosition="0">
        <references count="1">
          <reference field="5" count="1">
            <x v="7"/>
          </reference>
        </references>
      </pivotArea>
    </format>
    <format dxfId="2">
      <pivotArea collapsedLevelsAreSubtotals="1" fieldPosition="0">
        <references count="1">
          <reference field="5" count="1">
            <x v="3"/>
          </reference>
        </references>
      </pivotArea>
    </format>
    <format dxfId="1">
      <pivotArea collapsedLevelsAreSubtotals="1" fieldPosition="0">
        <references count="1">
          <reference field="5" count="1">
            <x v="3"/>
          </reference>
        </references>
      </pivotArea>
    </format>
    <format dxfId="0">
      <pivotArea dataOnly="0" labelOnly="1" fieldPosition="0">
        <references count="1"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opLeftCell="A15" workbookViewId="0">
      <selection activeCell="A33" sqref="A33"/>
    </sheetView>
  </sheetViews>
  <sheetFormatPr defaultRowHeight="14.25" x14ac:dyDescent="0.45"/>
  <cols>
    <col min="1" max="1" width="43" customWidth="1"/>
    <col min="2" max="2" width="14.73046875" customWidth="1"/>
    <col min="3" max="3" width="8" customWidth="1"/>
    <col min="4" max="4" width="10.1328125" bestFit="1" customWidth="1"/>
    <col min="5" max="5" width="55.3984375" customWidth="1"/>
    <col min="6" max="6" width="10" customWidth="1"/>
  </cols>
  <sheetData>
    <row r="3" spans="1:6" x14ac:dyDescent="0.45">
      <c r="A3" s="3" t="s">
        <v>909</v>
      </c>
      <c r="B3" t="s">
        <v>911</v>
      </c>
    </row>
    <row r="4" spans="1:6" x14ac:dyDescent="0.45">
      <c r="A4" s="4" t="s">
        <v>42</v>
      </c>
      <c r="B4" s="5">
        <v>55</v>
      </c>
      <c r="E4" s="4"/>
      <c r="F4" s="5"/>
    </row>
    <row r="5" spans="1:6" x14ac:dyDescent="0.45">
      <c r="A5" s="4" t="s">
        <v>218</v>
      </c>
      <c r="B5" s="5">
        <v>52</v>
      </c>
      <c r="E5" s="4"/>
      <c r="F5" s="5"/>
    </row>
    <row r="6" spans="1:6" x14ac:dyDescent="0.45">
      <c r="A6" s="4" t="s">
        <v>338</v>
      </c>
      <c r="B6" s="5">
        <v>82</v>
      </c>
      <c r="E6" s="4"/>
      <c r="F6" s="5"/>
    </row>
    <row r="7" spans="1:6" x14ac:dyDescent="0.45">
      <c r="A7" s="4" t="s">
        <v>543</v>
      </c>
      <c r="B7" s="5">
        <v>9</v>
      </c>
      <c r="E7" s="4"/>
      <c r="F7" s="5"/>
    </row>
    <row r="8" spans="1:6" x14ac:dyDescent="0.45">
      <c r="A8" s="4" t="s">
        <v>572</v>
      </c>
      <c r="B8" s="5">
        <v>11</v>
      </c>
      <c r="E8" s="4"/>
      <c r="F8" s="5"/>
    </row>
    <row r="9" spans="1:6" x14ac:dyDescent="0.45">
      <c r="A9" s="4" t="s">
        <v>597</v>
      </c>
      <c r="B9" s="5">
        <v>29</v>
      </c>
      <c r="E9" s="4"/>
      <c r="F9" s="5"/>
    </row>
    <row r="10" spans="1:6" x14ac:dyDescent="0.45">
      <c r="A10" s="4" t="s">
        <v>659</v>
      </c>
      <c r="B10" s="5">
        <v>2</v>
      </c>
      <c r="E10" s="4"/>
      <c r="F10" s="5"/>
    </row>
    <row r="11" spans="1:6" x14ac:dyDescent="0.45">
      <c r="A11" s="4" t="s">
        <v>664</v>
      </c>
      <c r="B11" s="5">
        <v>18</v>
      </c>
      <c r="E11" s="4"/>
      <c r="F11" s="5"/>
    </row>
    <row r="12" spans="1:6" x14ac:dyDescent="0.45">
      <c r="A12" s="4" t="s">
        <v>703</v>
      </c>
      <c r="B12" s="5">
        <v>16</v>
      </c>
      <c r="E12" s="4"/>
      <c r="F12" s="5"/>
    </row>
    <row r="13" spans="1:6" x14ac:dyDescent="0.45">
      <c r="A13" s="4" t="s">
        <v>746</v>
      </c>
      <c r="B13" s="5">
        <v>45</v>
      </c>
      <c r="E13" s="4"/>
      <c r="F13" s="5"/>
    </row>
    <row r="14" spans="1:6" x14ac:dyDescent="0.45">
      <c r="A14" s="4" t="s">
        <v>845</v>
      </c>
      <c r="B14" s="5">
        <v>22</v>
      </c>
      <c r="E14" s="4"/>
      <c r="F14" s="5"/>
    </row>
    <row r="15" spans="1:6" x14ac:dyDescent="0.45">
      <c r="A15" s="4" t="s">
        <v>910</v>
      </c>
      <c r="B15" s="5">
        <v>341</v>
      </c>
      <c r="E15" s="4"/>
      <c r="F15" s="5"/>
    </row>
    <row r="18" spans="1:6" x14ac:dyDescent="0.45">
      <c r="A18" s="3" t="s">
        <v>38</v>
      </c>
      <c r="B18" t="s">
        <v>193</v>
      </c>
      <c r="E18" s="3" t="s">
        <v>38</v>
      </c>
      <c r="F18" t="s">
        <v>56</v>
      </c>
    </row>
    <row r="20" spans="1:6" x14ac:dyDescent="0.45">
      <c r="A20" s="3" t="s">
        <v>909</v>
      </c>
      <c r="B20" t="s">
        <v>911</v>
      </c>
      <c r="E20" s="3" t="s">
        <v>909</v>
      </c>
      <c r="F20" t="s">
        <v>911</v>
      </c>
    </row>
    <row r="21" spans="1:6" x14ac:dyDescent="0.45">
      <c r="A21" s="4" t="s">
        <v>42</v>
      </c>
      <c r="B21" s="5">
        <v>2</v>
      </c>
      <c r="E21" s="4" t="s">
        <v>42</v>
      </c>
      <c r="F21" s="5">
        <v>53</v>
      </c>
    </row>
    <row r="22" spans="1:6" x14ac:dyDescent="0.45">
      <c r="A22" s="4" t="s">
        <v>218</v>
      </c>
      <c r="B22" s="5">
        <v>8</v>
      </c>
      <c r="E22" s="4" t="s">
        <v>218</v>
      </c>
      <c r="F22" s="5">
        <v>44</v>
      </c>
    </row>
    <row r="23" spans="1:6" x14ac:dyDescent="0.45">
      <c r="A23" s="4" t="s">
        <v>338</v>
      </c>
      <c r="B23" s="5">
        <v>82</v>
      </c>
      <c r="E23" s="4" t="s">
        <v>664</v>
      </c>
      <c r="F23" s="5">
        <v>17</v>
      </c>
    </row>
    <row r="24" spans="1:6" x14ac:dyDescent="0.45">
      <c r="A24" s="4" t="s">
        <v>543</v>
      </c>
      <c r="B24" s="5">
        <v>9</v>
      </c>
      <c r="E24" s="4" t="s">
        <v>703</v>
      </c>
      <c r="F24" s="5">
        <v>14</v>
      </c>
    </row>
    <row r="25" spans="1:6" x14ac:dyDescent="0.45">
      <c r="A25" s="4" t="s">
        <v>572</v>
      </c>
      <c r="B25" s="5">
        <v>11</v>
      </c>
      <c r="E25" s="4" t="s">
        <v>746</v>
      </c>
      <c r="F25" s="5">
        <v>45</v>
      </c>
    </row>
    <row r="26" spans="1:6" x14ac:dyDescent="0.45">
      <c r="A26" s="4" t="s">
        <v>597</v>
      </c>
      <c r="B26" s="5">
        <v>29</v>
      </c>
      <c r="E26" s="4" t="s">
        <v>845</v>
      </c>
      <c r="F26" s="5">
        <v>21</v>
      </c>
    </row>
    <row r="27" spans="1:6" x14ac:dyDescent="0.45">
      <c r="A27" s="4" t="s">
        <v>659</v>
      </c>
      <c r="B27" s="5">
        <v>2</v>
      </c>
      <c r="E27" s="4" t="s">
        <v>910</v>
      </c>
      <c r="F27" s="5">
        <v>194</v>
      </c>
    </row>
    <row r="28" spans="1:6" x14ac:dyDescent="0.45">
      <c r="A28" s="4" t="s">
        <v>664</v>
      </c>
      <c r="B28" s="5">
        <v>1</v>
      </c>
    </row>
    <row r="29" spans="1:6" x14ac:dyDescent="0.45">
      <c r="A29" s="4" t="s">
        <v>703</v>
      </c>
      <c r="B29" s="5">
        <v>2</v>
      </c>
    </row>
    <row r="30" spans="1:6" x14ac:dyDescent="0.45">
      <c r="A30" s="4" t="s">
        <v>845</v>
      </c>
      <c r="B30" s="5">
        <v>1</v>
      </c>
    </row>
    <row r="31" spans="1:6" x14ac:dyDescent="0.45">
      <c r="A31" s="4" t="s">
        <v>910</v>
      </c>
      <c r="B31" s="5">
        <v>147</v>
      </c>
    </row>
    <row r="36" spans="1:4" x14ac:dyDescent="0.45">
      <c r="A36" s="4"/>
      <c r="B36" s="5"/>
      <c r="C36" s="5"/>
      <c r="D36" s="5"/>
    </row>
    <row r="37" spans="1:4" x14ac:dyDescent="0.45">
      <c r="A37" s="4"/>
      <c r="B37" s="5"/>
      <c r="C37" s="5"/>
      <c r="D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342"/>
  <sheetViews>
    <sheetView workbookViewId="0">
      <selection activeCell="F200" sqref="F200"/>
    </sheetView>
  </sheetViews>
  <sheetFormatPr defaultRowHeight="14.25" x14ac:dyDescent="0.45"/>
  <cols>
    <col min="5" max="5" width="15" customWidth="1"/>
    <col min="6" max="6" width="15.3984375" customWidth="1"/>
    <col min="8" max="8" width="34.59765625" customWidth="1"/>
    <col min="13" max="13" width="69" customWidth="1"/>
  </cols>
  <sheetData>
    <row r="1" spans="1:42" s="12" customFormat="1" ht="22.9" customHeight="1" x14ac:dyDescent="0.45">
      <c r="A1" s="12" t="s">
        <v>0</v>
      </c>
      <c r="B1" s="12" t="s">
        <v>1</v>
      </c>
      <c r="C1" s="12" t="s">
        <v>2</v>
      </c>
      <c r="D1" s="13" t="s">
        <v>921</v>
      </c>
      <c r="E1" s="13" t="s">
        <v>912</v>
      </c>
      <c r="F1" s="13" t="s">
        <v>972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2" t="s">
        <v>34</v>
      </c>
      <c r="AM1" s="12" t="s">
        <v>35</v>
      </c>
      <c r="AN1" s="12" t="s">
        <v>36</v>
      </c>
      <c r="AO1" s="12" t="s">
        <v>37</v>
      </c>
      <c r="AP1" s="12" t="s">
        <v>38</v>
      </c>
    </row>
    <row r="2" spans="1:42" hidden="1" x14ac:dyDescent="0.45">
      <c r="A2" t="s">
        <v>39</v>
      </c>
      <c r="B2">
        <v>586844</v>
      </c>
      <c r="C2" t="s">
        <v>40</v>
      </c>
      <c r="D2" t="s">
        <v>922</v>
      </c>
      <c r="E2" t="str">
        <f>VLOOKUP(B2,'[1]SP19_US_present in JIRA_17_08'!$A:$C,3,0)</f>
        <v>DEMO-44287</v>
      </c>
      <c r="F2" t="str">
        <f>VLOOKUP(B2,'29_09'!B:E,4,0)</f>
        <v>Latest scope</v>
      </c>
      <c r="G2" t="s">
        <v>41</v>
      </c>
      <c r="H2" t="s">
        <v>42</v>
      </c>
      <c r="I2" t="s">
        <v>43</v>
      </c>
      <c r="J2" t="s">
        <v>44</v>
      </c>
      <c r="K2">
        <v>2.5</v>
      </c>
      <c r="L2">
        <v>2</v>
      </c>
      <c r="M2" t="s">
        <v>45</v>
      </c>
      <c r="O2" t="s">
        <v>46</v>
      </c>
      <c r="P2" t="s">
        <v>47</v>
      </c>
      <c r="Q2" t="s">
        <v>48</v>
      </c>
      <c r="R2">
        <v>10000</v>
      </c>
      <c r="S2" t="s">
        <v>49</v>
      </c>
      <c r="T2">
        <v>593043</v>
      </c>
      <c r="V2" t="s">
        <v>50</v>
      </c>
      <c r="W2" t="s">
        <v>51</v>
      </c>
      <c r="X2" t="s">
        <v>51</v>
      </c>
      <c r="Y2" t="b">
        <v>1</v>
      </c>
      <c r="Z2" t="s">
        <v>52</v>
      </c>
      <c r="AC2" t="s">
        <v>53</v>
      </c>
      <c r="AD2" t="s">
        <v>54</v>
      </c>
      <c r="AE2" t="s">
        <v>55</v>
      </c>
      <c r="AF2" t="b">
        <v>1</v>
      </c>
      <c r="AH2">
        <v>25379</v>
      </c>
      <c r="AK2" t="s">
        <v>39</v>
      </c>
      <c r="AL2" s="1">
        <v>42548.5</v>
      </c>
      <c r="AM2" t="s">
        <v>39</v>
      </c>
      <c r="AN2" t="s">
        <v>39</v>
      </c>
      <c r="AP2" t="s">
        <v>56</v>
      </c>
    </row>
    <row r="3" spans="1:42" hidden="1" x14ac:dyDescent="0.45">
      <c r="A3" t="s">
        <v>39</v>
      </c>
      <c r="B3">
        <v>587153</v>
      </c>
      <c r="C3" t="s">
        <v>40</v>
      </c>
      <c r="D3" t="s">
        <v>922</v>
      </c>
      <c r="E3" t="str">
        <f>VLOOKUP(B3,'[1]SP19_US_present in JIRA_17_08'!$A:$C,3,0)</f>
        <v>DEMO-44288</v>
      </c>
      <c r="F3" t="str">
        <f>VLOOKUP(B3,'29_09'!B:E,4,0)</f>
        <v>Latest scope</v>
      </c>
      <c r="G3" t="s">
        <v>57</v>
      </c>
      <c r="H3" t="s">
        <v>42</v>
      </c>
      <c r="I3" t="s">
        <v>58</v>
      </c>
      <c r="J3" t="s">
        <v>59</v>
      </c>
      <c r="K3">
        <v>4</v>
      </c>
      <c r="L3">
        <v>2</v>
      </c>
      <c r="M3" t="s">
        <v>60</v>
      </c>
      <c r="O3" t="s">
        <v>46</v>
      </c>
      <c r="P3" t="s">
        <v>47</v>
      </c>
      <c r="Q3" t="s">
        <v>48</v>
      </c>
      <c r="R3">
        <v>10000</v>
      </c>
      <c r="S3" t="s">
        <v>61</v>
      </c>
      <c r="T3">
        <v>593043</v>
      </c>
      <c r="V3" t="s">
        <v>50</v>
      </c>
      <c r="W3" t="s">
        <v>62</v>
      </c>
      <c r="X3" t="s">
        <v>62</v>
      </c>
      <c r="Y3" t="b">
        <v>1</v>
      </c>
      <c r="Z3" t="s">
        <v>63</v>
      </c>
      <c r="AC3" t="s">
        <v>64</v>
      </c>
      <c r="AD3" t="s">
        <v>65</v>
      </c>
      <c r="AE3" t="s">
        <v>66</v>
      </c>
      <c r="AF3" t="b">
        <v>1</v>
      </c>
      <c r="AH3">
        <v>26508</v>
      </c>
      <c r="AK3" t="s">
        <v>39</v>
      </c>
      <c r="AL3" s="1">
        <v>42548.5</v>
      </c>
      <c r="AM3" t="s">
        <v>39</v>
      </c>
      <c r="AN3" t="s">
        <v>39</v>
      </c>
      <c r="AP3" t="s">
        <v>56</v>
      </c>
    </row>
    <row r="4" spans="1:42" hidden="1" x14ac:dyDescent="0.45">
      <c r="A4" t="s">
        <v>39</v>
      </c>
      <c r="B4">
        <v>586898</v>
      </c>
      <c r="C4" t="s">
        <v>40</v>
      </c>
      <c r="D4" t="s">
        <v>922</v>
      </c>
      <c r="E4" t="str">
        <f>VLOOKUP(B4,'[1]SP19_US_present in JIRA_17_08'!$A:$C,3,0)</f>
        <v>DEMO-44312</v>
      </c>
      <c r="F4" t="str">
        <f>VLOOKUP(B4,'29_09'!B:E,4,0)</f>
        <v>Latest scope</v>
      </c>
      <c r="G4" t="s">
        <v>41</v>
      </c>
      <c r="H4" t="s">
        <v>42</v>
      </c>
      <c r="I4" t="s">
        <v>67</v>
      </c>
      <c r="J4" t="s">
        <v>44</v>
      </c>
      <c r="K4">
        <v>1.5</v>
      </c>
      <c r="L4">
        <v>3</v>
      </c>
      <c r="M4" t="s">
        <v>68</v>
      </c>
      <c r="O4" t="s">
        <v>46</v>
      </c>
      <c r="P4" t="s">
        <v>47</v>
      </c>
      <c r="Q4" t="s">
        <v>48</v>
      </c>
      <c r="R4">
        <v>10000</v>
      </c>
      <c r="T4">
        <v>593043</v>
      </c>
      <c r="V4" t="s">
        <v>50</v>
      </c>
      <c r="W4" t="s">
        <v>50</v>
      </c>
      <c r="X4" t="s">
        <v>51</v>
      </c>
      <c r="Y4" t="b">
        <v>1</v>
      </c>
      <c r="Z4" t="s">
        <v>63</v>
      </c>
      <c r="AC4" t="s">
        <v>53</v>
      </c>
      <c r="AD4" t="s">
        <v>50</v>
      </c>
      <c r="AE4" t="s">
        <v>50</v>
      </c>
      <c r="AF4" t="b">
        <v>1</v>
      </c>
      <c r="AH4">
        <v>26331</v>
      </c>
      <c r="AK4" t="s">
        <v>39</v>
      </c>
      <c r="AL4" s="1">
        <v>42548.5</v>
      </c>
      <c r="AM4" t="s">
        <v>39</v>
      </c>
      <c r="AN4" t="s">
        <v>39</v>
      </c>
      <c r="AP4" t="s">
        <v>56</v>
      </c>
    </row>
    <row r="5" spans="1:42" hidden="1" x14ac:dyDescent="0.45">
      <c r="A5" t="s">
        <v>39</v>
      </c>
      <c r="B5">
        <v>589302</v>
      </c>
      <c r="C5" t="s">
        <v>40</v>
      </c>
      <c r="D5" t="s">
        <v>922</v>
      </c>
      <c r="E5" t="str">
        <f>VLOOKUP(B5,'[1]SP19_US_present in JIRA_17_08'!$A:$C,3,0)</f>
        <v>DEMO-44313</v>
      </c>
      <c r="F5" t="str">
        <f>VLOOKUP(B5,'29_09'!B:E,4,0)</f>
        <v>Latest scope</v>
      </c>
      <c r="G5" t="s">
        <v>57</v>
      </c>
      <c r="H5" t="s">
        <v>42</v>
      </c>
      <c r="I5" t="s">
        <v>69</v>
      </c>
      <c r="J5" t="s">
        <v>59</v>
      </c>
      <c r="K5">
        <v>1</v>
      </c>
      <c r="L5">
        <v>2</v>
      </c>
      <c r="M5" t="s">
        <v>70</v>
      </c>
      <c r="O5" t="s">
        <v>46</v>
      </c>
      <c r="P5" t="s">
        <v>47</v>
      </c>
      <c r="Q5" t="s">
        <v>48</v>
      </c>
      <c r="R5">
        <v>10000</v>
      </c>
      <c r="S5" t="s">
        <v>61</v>
      </c>
      <c r="T5">
        <v>593043</v>
      </c>
      <c r="V5" t="s">
        <v>50</v>
      </c>
      <c r="W5" t="s">
        <v>71</v>
      </c>
      <c r="X5" t="s">
        <v>71</v>
      </c>
      <c r="Y5" t="b">
        <v>1</v>
      </c>
      <c r="Z5" t="s">
        <v>72</v>
      </c>
      <c r="AC5" t="s">
        <v>53</v>
      </c>
      <c r="AD5" t="s">
        <v>73</v>
      </c>
      <c r="AE5" t="s">
        <v>66</v>
      </c>
      <c r="AF5" t="b">
        <v>1</v>
      </c>
      <c r="AH5">
        <v>22531</v>
      </c>
      <c r="AK5" t="s">
        <v>39</v>
      </c>
      <c r="AL5" s="1">
        <v>42548.5</v>
      </c>
      <c r="AM5" t="s">
        <v>39</v>
      </c>
      <c r="AN5" t="s">
        <v>39</v>
      </c>
      <c r="AP5" t="s">
        <v>56</v>
      </c>
    </row>
    <row r="6" spans="1:42" hidden="1" x14ac:dyDescent="0.45">
      <c r="A6" t="s">
        <v>39</v>
      </c>
      <c r="B6">
        <v>587117</v>
      </c>
      <c r="C6" t="s">
        <v>40</v>
      </c>
      <c r="D6" t="s">
        <v>922</v>
      </c>
      <c r="E6" t="str">
        <f>VLOOKUP(B6,'[1]SP19_US_present in JIRA_17_08'!$A:$C,3,0)</f>
        <v>DEMO-44315</v>
      </c>
      <c r="F6" t="str">
        <f>VLOOKUP(B6,'29_09'!B:E,4,0)</f>
        <v>Latest scope</v>
      </c>
      <c r="G6" t="s">
        <v>41</v>
      </c>
      <c r="H6" t="s">
        <v>42</v>
      </c>
      <c r="I6" t="s">
        <v>74</v>
      </c>
      <c r="J6" t="s">
        <v>44</v>
      </c>
      <c r="K6">
        <v>2</v>
      </c>
      <c r="L6">
        <v>2</v>
      </c>
      <c r="M6" t="s">
        <v>75</v>
      </c>
      <c r="O6" t="s">
        <v>46</v>
      </c>
      <c r="P6" t="s">
        <v>47</v>
      </c>
      <c r="Q6" t="s">
        <v>48</v>
      </c>
      <c r="R6">
        <v>10000</v>
      </c>
      <c r="S6" t="s">
        <v>76</v>
      </c>
      <c r="T6">
        <v>593043</v>
      </c>
      <c r="V6" t="s">
        <v>50</v>
      </c>
      <c r="W6" t="s">
        <v>51</v>
      </c>
      <c r="X6" t="s">
        <v>51</v>
      </c>
      <c r="Y6" t="b">
        <v>1</v>
      </c>
      <c r="Z6" t="s">
        <v>63</v>
      </c>
      <c r="AC6" t="s">
        <v>53</v>
      </c>
      <c r="AD6" t="s">
        <v>77</v>
      </c>
      <c r="AE6" t="s">
        <v>66</v>
      </c>
      <c r="AF6" t="b">
        <v>1</v>
      </c>
      <c r="AH6">
        <v>25723</v>
      </c>
      <c r="AK6" t="s">
        <v>39</v>
      </c>
      <c r="AL6" s="1">
        <v>42548.5</v>
      </c>
      <c r="AM6" t="s">
        <v>39</v>
      </c>
      <c r="AN6" t="s">
        <v>39</v>
      </c>
      <c r="AP6" t="s">
        <v>56</v>
      </c>
    </row>
    <row r="7" spans="1:42" hidden="1" x14ac:dyDescent="0.45">
      <c r="A7" t="s">
        <v>39</v>
      </c>
      <c r="B7">
        <v>587148</v>
      </c>
      <c r="C7" t="s">
        <v>40</v>
      </c>
      <c r="D7" t="s">
        <v>922</v>
      </c>
      <c r="E7" t="str">
        <f>VLOOKUP(B7,'[1]SP19_US_present in JIRA_17_08'!$A:$C,3,0)</f>
        <v>DEMO-44314</v>
      </c>
      <c r="F7" t="str">
        <f>VLOOKUP(B7,'29_09'!B:E,4,0)</f>
        <v>Latest scope</v>
      </c>
      <c r="G7" t="s">
        <v>41</v>
      </c>
      <c r="H7" t="s">
        <v>42</v>
      </c>
      <c r="I7" t="s">
        <v>78</v>
      </c>
      <c r="J7" t="s">
        <v>44</v>
      </c>
      <c r="K7">
        <v>4</v>
      </c>
      <c r="L7">
        <v>2</v>
      </c>
      <c r="M7" t="s">
        <v>79</v>
      </c>
      <c r="O7" t="s">
        <v>46</v>
      </c>
      <c r="P7" t="s">
        <v>47</v>
      </c>
      <c r="Q7" t="s">
        <v>48</v>
      </c>
      <c r="R7">
        <v>10000</v>
      </c>
      <c r="S7" t="s">
        <v>61</v>
      </c>
      <c r="T7">
        <v>593043</v>
      </c>
      <c r="V7" t="s">
        <v>50</v>
      </c>
      <c r="W7" t="s">
        <v>51</v>
      </c>
      <c r="X7" t="s">
        <v>51</v>
      </c>
      <c r="Y7" t="b">
        <v>1</v>
      </c>
      <c r="Z7" t="s">
        <v>63</v>
      </c>
      <c r="AC7" t="s">
        <v>80</v>
      </c>
      <c r="AD7" t="s">
        <v>65</v>
      </c>
      <c r="AE7" t="s">
        <v>66</v>
      </c>
      <c r="AF7" t="b">
        <v>1</v>
      </c>
      <c r="AH7">
        <v>26507</v>
      </c>
      <c r="AK7" t="s">
        <v>39</v>
      </c>
      <c r="AL7" s="1">
        <v>42548.5</v>
      </c>
      <c r="AM7" t="s">
        <v>39</v>
      </c>
      <c r="AN7" t="s">
        <v>39</v>
      </c>
      <c r="AP7" t="s">
        <v>56</v>
      </c>
    </row>
    <row r="8" spans="1:42" hidden="1" x14ac:dyDescent="0.45">
      <c r="A8" t="s">
        <v>39</v>
      </c>
      <c r="B8">
        <v>589306</v>
      </c>
      <c r="C8" t="s">
        <v>40</v>
      </c>
      <c r="D8" t="s">
        <v>922</v>
      </c>
      <c r="E8" t="str">
        <f>VLOOKUP(B8,'[1]SP19_US_present in JIRA_17_08'!$A:$C,3,0)</f>
        <v>DEMO-44316</v>
      </c>
      <c r="F8" t="str">
        <f>VLOOKUP(B8,'29_09'!B:E,4,0)</f>
        <v>Latest scope</v>
      </c>
      <c r="G8" t="s">
        <v>41</v>
      </c>
      <c r="H8" t="s">
        <v>42</v>
      </c>
      <c r="I8" t="s">
        <v>81</v>
      </c>
      <c r="J8" t="s">
        <v>59</v>
      </c>
      <c r="K8">
        <v>1</v>
      </c>
      <c r="L8">
        <v>2</v>
      </c>
      <c r="M8" t="s">
        <v>82</v>
      </c>
      <c r="O8" t="s">
        <v>46</v>
      </c>
      <c r="P8" t="s">
        <v>47</v>
      </c>
      <c r="Q8" t="s">
        <v>48</v>
      </c>
      <c r="R8">
        <v>10000</v>
      </c>
      <c r="S8" t="s">
        <v>61</v>
      </c>
      <c r="T8">
        <v>593043</v>
      </c>
      <c r="V8" t="s">
        <v>50</v>
      </c>
      <c r="W8" t="s">
        <v>51</v>
      </c>
      <c r="X8" t="s">
        <v>51</v>
      </c>
      <c r="Y8" t="b">
        <v>1</v>
      </c>
      <c r="Z8" t="s">
        <v>83</v>
      </c>
      <c r="AC8" t="s">
        <v>53</v>
      </c>
      <c r="AD8" t="s">
        <v>84</v>
      </c>
      <c r="AE8" t="s">
        <v>66</v>
      </c>
      <c r="AF8" t="b">
        <v>1</v>
      </c>
      <c r="AH8">
        <v>24586</v>
      </c>
      <c r="AK8" t="s">
        <v>39</v>
      </c>
      <c r="AL8" s="1">
        <v>42548.5</v>
      </c>
      <c r="AM8" t="s">
        <v>39</v>
      </c>
      <c r="AN8" t="s">
        <v>39</v>
      </c>
      <c r="AP8" t="s">
        <v>56</v>
      </c>
    </row>
    <row r="9" spans="1:42" hidden="1" x14ac:dyDescent="0.45">
      <c r="A9" t="s">
        <v>39</v>
      </c>
      <c r="B9">
        <v>586906</v>
      </c>
      <c r="C9" t="s">
        <v>40</v>
      </c>
      <c r="D9" t="s">
        <v>922</v>
      </c>
      <c r="E9" t="str">
        <f>VLOOKUP(B9,'[1]SP19_US_present in JIRA_17_08'!$A:$C,3,0)</f>
        <v>DEMO-44289</v>
      </c>
      <c r="F9" t="str">
        <f>VLOOKUP(B9,'29_09'!B:E,4,0)</f>
        <v>Latest scope</v>
      </c>
      <c r="G9" t="s">
        <v>41</v>
      </c>
      <c r="H9" t="s">
        <v>42</v>
      </c>
      <c r="I9" t="s">
        <v>67</v>
      </c>
      <c r="J9" t="s">
        <v>44</v>
      </c>
      <c r="K9">
        <v>4</v>
      </c>
      <c r="L9">
        <v>3</v>
      </c>
      <c r="M9" t="s">
        <v>85</v>
      </c>
      <c r="O9" t="s">
        <v>46</v>
      </c>
      <c r="P9" t="s">
        <v>47</v>
      </c>
      <c r="Q9" t="s">
        <v>48</v>
      </c>
      <c r="R9">
        <v>10000</v>
      </c>
      <c r="T9">
        <v>593043</v>
      </c>
      <c r="V9" t="s">
        <v>50</v>
      </c>
      <c r="W9" t="s">
        <v>50</v>
      </c>
      <c r="X9" t="s">
        <v>51</v>
      </c>
      <c r="Y9" t="b">
        <v>1</v>
      </c>
      <c r="Z9" t="s">
        <v>63</v>
      </c>
      <c r="AC9" t="s">
        <v>53</v>
      </c>
      <c r="AD9" t="s">
        <v>50</v>
      </c>
      <c r="AE9" t="s">
        <v>50</v>
      </c>
      <c r="AF9" t="b">
        <v>1</v>
      </c>
      <c r="AH9">
        <v>26327</v>
      </c>
      <c r="AK9" t="s">
        <v>39</v>
      </c>
      <c r="AL9" s="1">
        <v>42548.5</v>
      </c>
      <c r="AM9" t="s">
        <v>39</v>
      </c>
      <c r="AN9" t="s">
        <v>39</v>
      </c>
      <c r="AP9" t="s">
        <v>56</v>
      </c>
    </row>
    <row r="10" spans="1:42" hidden="1" x14ac:dyDescent="0.45">
      <c r="A10" t="s">
        <v>39</v>
      </c>
      <c r="B10">
        <v>589297</v>
      </c>
      <c r="C10" t="s">
        <v>40</v>
      </c>
      <c r="D10" t="s">
        <v>922</v>
      </c>
      <c r="E10" t="str">
        <f>VLOOKUP(B10,'[1]SP19_US_present in JIRA_17_08'!$A:$C,3,0)</f>
        <v>DEMO-44318</v>
      </c>
      <c r="F10" t="str">
        <f>VLOOKUP(B10,'29_09'!B:E,4,0)</f>
        <v>Latest scope</v>
      </c>
      <c r="G10" t="s">
        <v>57</v>
      </c>
      <c r="H10" t="s">
        <v>42</v>
      </c>
      <c r="I10" t="s">
        <v>86</v>
      </c>
      <c r="J10" t="s">
        <v>44</v>
      </c>
      <c r="K10">
        <v>1</v>
      </c>
      <c r="L10">
        <v>2</v>
      </c>
      <c r="M10" t="s">
        <v>87</v>
      </c>
      <c r="O10" t="s">
        <v>46</v>
      </c>
      <c r="P10" t="s">
        <v>47</v>
      </c>
      <c r="Q10" t="s">
        <v>48</v>
      </c>
      <c r="R10">
        <v>10000</v>
      </c>
      <c r="S10" t="s">
        <v>61</v>
      </c>
      <c r="T10">
        <v>593043</v>
      </c>
      <c r="V10" t="s">
        <v>50</v>
      </c>
      <c r="W10" t="s">
        <v>71</v>
      </c>
      <c r="X10" t="s">
        <v>71</v>
      </c>
      <c r="Y10" t="b">
        <v>1</v>
      </c>
      <c r="Z10" t="s">
        <v>52</v>
      </c>
      <c r="AC10" t="s">
        <v>88</v>
      </c>
      <c r="AD10" t="s">
        <v>73</v>
      </c>
      <c r="AE10" t="s">
        <v>66</v>
      </c>
      <c r="AF10" t="b">
        <v>1</v>
      </c>
      <c r="AH10">
        <v>24729</v>
      </c>
      <c r="AK10" t="s">
        <v>39</v>
      </c>
      <c r="AL10" s="1">
        <v>42548.5</v>
      </c>
      <c r="AM10" t="s">
        <v>39</v>
      </c>
      <c r="AN10" t="s">
        <v>39</v>
      </c>
      <c r="AP10" t="s">
        <v>56</v>
      </c>
    </row>
    <row r="11" spans="1:42" hidden="1" x14ac:dyDescent="0.45">
      <c r="A11" t="s">
        <v>39</v>
      </c>
      <c r="B11">
        <v>586623</v>
      </c>
      <c r="C11" t="s">
        <v>40</v>
      </c>
      <c r="D11" t="s">
        <v>922</v>
      </c>
      <c r="E11" t="str">
        <f>VLOOKUP(B11,'[1]SP19_US_present in JIRA_17_08'!$A:$C,3,0)</f>
        <v>DEMO-44317</v>
      </c>
      <c r="F11" t="str">
        <f>VLOOKUP(B11,'29_09'!B:E,4,0)</f>
        <v>Latest scope</v>
      </c>
      <c r="G11" t="s">
        <v>41</v>
      </c>
      <c r="H11" t="s">
        <v>42</v>
      </c>
      <c r="I11" t="s">
        <v>89</v>
      </c>
      <c r="J11" t="s">
        <v>44</v>
      </c>
      <c r="K11">
        <v>2</v>
      </c>
      <c r="L11">
        <v>2</v>
      </c>
      <c r="M11" t="s">
        <v>90</v>
      </c>
      <c r="O11" t="s">
        <v>46</v>
      </c>
      <c r="P11" t="s">
        <v>47</v>
      </c>
      <c r="Q11" t="s">
        <v>48</v>
      </c>
      <c r="R11">
        <v>10000</v>
      </c>
      <c r="S11" t="s">
        <v>91</v>
      </c>
      <c r="T11">
        <v>593043</v>
      </c>
      <c r="V11" t="s">
        <v>50</v>
      </c>
      <c r="W11" t="s">
        <v>51</v>
      </c>
      <c r="X11" t="s">
        <v>51</v>
      </c>
      <c r="Y11" t="b">
        <v>1</v>
      </c>
      <c r="Z11" t="s">
        <v>63</v>
      </c>
      <c r="AC11" t="s">
        <v>88</v>
      </c>
      <c r="AD11" t="s">
        <v>92</v>
      </c>
      <c r="AE11" t="s">
        <v>92</v>
      </c>
      <c r="AF11" t="b">
        <v>1</v>
      </c>
      <c r="AH11">
        <v>25734</v>
      </c>
      <c r="AK11" t="s">
        <v>39</v>
      </c>
      <c r="AL11" s="1">
        <v>42548.5</v>
      </c>
      <c r="AM11" t="s">
        <v>39</v>
      </c>
      <c r="AN11" t="s">
        <v>39</v>
      </c>
      <c r="AP11" t="s">
        <v>56</v>
      </c>
    </row>
    <row r="12" spans="1:42" hidden="1" x14ac:dyDescent="0.45">
      <c r="A12" t="s">
        <v>39</v>
      </c>
      <c r="B12">
        <v>586897</v>
      </c>
      <c r="C12" t="s">
        <v>40</v>
      </c>
      <c r="D12" t="s">
        <v>922</v>
      </c>
      <c r="E12" t="str">
        <f>VLOOKUP(B12,'[1]SP19_US_present in JIRA_17_08'!$A:$C,3,0)</f>
        <v>DEMO-44319</v>
      </c>
      <c r="F12" t="str">
        <f>VLOOKUP(B12,'29_09'!B:E,4,0)</f>
        <v>Latest scope</v>
      </c>
      <c r="G12" t="s">
        <v>41</v>
      </c>
      <c r="H12" t="s">
        <v>42</v>
      </c>
      <c r="I12" t="s">
        <v>93</v>
      </c>
      <c r="J12" t="s">
        <v>94</v>
      </c>
      <c r="K12">
        <v>2.5</v>
      </c>
      <c r="L12">
        <v>2</v>
      </c>
      <c r="M12" t="s">
        <v>95</v>
      </c>
      <c r="O12" t="s">
        <v>46</v>
      </c>
      <c r="P12" t="s">
        <v>47</v>
      </c>
      <c r="Q12" t="s">
        <v>48</v>
      </c>
      <c r="R12">
        <v>10000</v>
      </c>
      <c r="S12" t="s">
        <v>96</v>
      </c>
      <c r="T12" t="s">
        <v>97</v>
      </c>
      <c r="V12" t="s">
        <v>50</v>
      </c>
      <c r="W12" t="s">
        <v>50</v>
      </c>
      <c r="X12" t="s">
        <v>51</v>
      </c>
      <c r="Y12" t="b">
        <v>1</v>
      </c>
      <c r="Z12" t="s">
        <v>83</v>
      </c>
      <c r="AA12" t="s">
        <v>98</v>
      </c>
      <c r="AC12" t="s">
        <v>80</v>
      </c>
      <c r="AD12" t="s">
        <v>50</v>
      </c>
      <c r="AE12" t="s">
        <v>50</v>
      </c>
      <c r="AF12" t="b">
        <v>1</v>
      </c>
      <c r="AH12">
        <v>26407</v>
      </c>
      <c r="AK12" t="s">
        <v>39</v>
      </c>
      <c r="AL12" s="1">
        <v>42548.5</v>
      </c>
      <c r="AM12" t="s">
        <v>39</v>
      </c>
      <c r="AN12" t="s">
        <v>39</v>
      </c>
      <c r="AP12" t="s">
        <v>56</v>
      </c>
    </row>
    <row r="13" spans="1:42" hidden="1" x14ac:dyDescent="0.45">
      <c r="A13" t="s">
        <v>39</v>
      </c>
      <c r="B13">
        <v>586905</v>
      </c>
      <c r="C13" t="s">
        <v>40</v>
      </c>
      <c r="D13" t="s">
        <v>922</v>
      </c>
      <c r="E13" t="str">
        <f>VLOOKUP(B13,'[1]SP19_US_present in JIRA_17_08'!$A:$C,3,0)</f>
        <v>DEMO-44320</v>
      </c>
      <c r="F13" t="str">
        <f>VLOOKUP(B13,'29_09'!B:E,4,0)</f>
        <v>Latest scope</v>
      </c>
      <c r="G13" t="s">
        <v>41</v>
      </c>
      <c r="H13" t="s">
        <v>42</v>
      </c>
      <c r="I13" t="s">
        <v>99</v>
      </c>
      <c r="J13" t="s">
        <v>44</v>
      </c>
      <c r="K13">
        <v>3</v>
      </c>
      <c r="L13">
        <v>2</v>
      </c>
      <c r="M13" t="s">
        <v>100</v>
      </c>
      <c r="O13" t="s">
        <v>46</v>
      </c>
      <c r="P13" t="s">
        <v>47</v>
      </c>
      <c r="Q13" t="s">
        <v>48</v>
      </c>
      <c r="R13">
        <v>10000</v>
      </c>
      <c r="S13" t="s">
        <v>96</v>
      </c>
      <c r="T13">
        <v>566291</v>
      </c>
      <c r="V13" t="s">
        <v>50</v>
      </c>
      <c r="W13" t="s">
        <v>51</v>
      </c>
      <c r="X13" t="s">
        <v>51</v>
      </c>
      <c r="Y13" t="b">
        <v>1</v>
      </c>
      <c r="Z13" t="s">
        <v>63</v>
      </c>
      <c r="AC13" t="s">
        <v>80</v>
      </c>
      <c r="AD13" t="s">
        <v>92</v>
      </c>
      <c r="AE13" t="s">
        <v>92</v>
      </c>
      <c r="AF13" t="b">
        <v>1</v>
      </c>
      <c r="AH13">
        <v>26530</v>
      </c>
      <c r="AK13" t="s">
        <v>39</v>
      </c>
      <c r="AL13" s="1">
        <v>42548.5</v>
      </c>
      <c r="AM13" t="s">
        <v>39</v>
      </c>
      <c r="AN13" t="s">
        <v>39</v>
      </c>
      <c r="AP13" t="s">
        <v>56</v>
      </c>
    </row>
    <row r="14" spans="1:42" hidden="1" x14ac:dyDescent="0.45">
      <c r="A14" t="s">
        <v>39</v>
      </c>
      <c r="B14">
        <v>587150</v>
      </c>
      <c r="C14" t="s">
        <v>40</v>
      </c>
      <c r="D14" t="s">
        <v>922</v>
      </c>
      <c r="E14" t="str">
        <f>VLOOKUP(B14,'[1]SP19_US_present in JIRA_17_08'!$A:$C,3,0)</f>
        <v>DEMO-44321</v>
      </c>
      <c r="F14" t="str">
        <f>VLOOKUP(B14,'29_09'!B:E,4,0)</f>
        <v>Latest scope</v>
      </c>
      <c r="G14" t="s">
        <v>41</v>
      </c>
      <c r="H14" t="s">
        <v>42</v>
      </c>
      <c r="I14" t="s">
        <v>101</v>
      </c>
      <c r="J14" t="s">
        <v>44</v>
      </c>
      <c r="K14">
        <v>11</v>
      </c>
      <c r="L14">
        <v>2</v>
      </c>
      <c r="M14" t="s">
        <v>102</v>
      </c>
      <c r="O14" t="s">
        <v>46</v>
      </c>
      <c r="P14" t="s">
        <v>47</v>
      </c>
      <c r="Q14" t="s">
        <v>48</v>
      </c>
      <c r="R14">
        <v>10000</v>
      </c>
      <c r="S14" t="s">
        <v>103</v>
      </c>
      <c r="T14">
        <v>593043</v>
      </c>
      <c r="V14" t="s">
        <v>50</v>
      </c>
      <c r="W14" t="s">
        <v>51</v>
      </c>
      <c r="X14" t="s">
        <v>51</v>
      </c>
      <c r="Y14" t="b">
        <v>1</v>
      </c>
      <c r="Z14" t="s">
        <v>104</v>
      </c>
      <c r="AC14" t="s">
        <v>64</v>
      </c>
      <c r="AD14" t="s">
        <v>105</v>
      </c>
      <c r="AE14" t="s">
        <v>66</v>
      </c>
      <c r="AF14" t="b">
        <v>1</v>
      </c>
      <c r="AH14">
        <v>25736</v>
      </c>
      <c r="AK14" t="s">
        <v>39</v>
      </c>
      <c r="AL14" s="1">
        <v>42548.5</v>
      </c>
      <c r="AM14" t="s">
        <v>39</v>
      </c>
      <c r="AN14" t="s">
        <v>39</v>
      </c>
      <c r="AP14" t="s">
        <v>56</v>
      </c>
    </row>
    <row r="15" spans="1:42" hidden="1" x14ac:dyDescent="0.45">
      <c r="A15" t="s">
        <v>39</v>
      </c>
      <c r="B15">
        <v>586891</v>
      </c>
      <c r="C15" t="s">
        <v>40</v>
      </c>
      <c r="D15" t="s">
        <v>922</v>
      </c>
      <c r="E15" t="str">
        <f>VLOOKUP(B15,'[1]SP19_US_present in JIRA_17_08'!$A:$C,3,0)</f>
        <v>DEMO-44290</v>
      </c>
      <c r="F15" t="str">
        <f>VLOOKUP(B15,'29_09'!B:E,4,0)</f>
        <v>Latest scope</v>
      </c>
      <c r="G15" t="s">
        <v>41</v>
      </c>
      <c r="H15" t="s">
        <v>42</v>
      </c>
      <c r="I15" t="s">
        <v>106</v>
      </c>
      <c r="J15" t="s">
        <v>44</v>
      </c>
      <c r="K15">
        <v>6</v>
      </c>
      <c r="L15">
        <v>3</v>
      </c>
      <c r="M15" t="s">
        <v>107</v>
      </c>
      <c r="O15" t="s">
        <v>46</v>
      </c>
      <c r="P15" t="s">
        <v>47</v>
      </c>
      <c r="Q15" t="s">
        <v>48</v>
      </c>
      <c r="R15">
        <v>10000</v>
      </c>
      <c r="T15">
        <v>593043</v>
      </c>
      <c r="V15" t="s">
        <v>50</v>
      </c>
      <c r="W15" t="s">
        <v>50</v>
      </c>
      <c r="X15" t="s">
        <v>51</v>
      </c>
      <c r="Y15" t="b">
        <v>1</v>
      </c>
      <c r="Z15" t="s">
        <v>63</v>
      </c>
      <c r="AC15" t="s">
        <v>64</v>
      </c>
      <c r="AD15" t="s">
        <v>50</v>
      </c>
      <c r="AE15" t="s">
        <v>50</v>
      </c>
      <c r="AF15" t="b">
        <v>1</v>
      </c>
      <c r="AH15">
        <v>26446</v>
      </c>
      <c r="AK15" t="s">
        <v>39</v>
      </c>
      <c r="AL15" s="1">
        <v>42548.5</v>
      </c>
      <c r="AM15" t="s">
        <v>39</v>
      </c>
      <c r="AN15" t="s">
        <v>39</v>
      </c>
      <c r="AP15" t="s">
        <v>56</v>
      </c>
    </row>
    <row r="16" spans="1:42" hidden="1" x14ac:dyDescent="0.45">
      <c r="A16" t="s">
        <v>39</v>
      </c>
      <c r="B16">
        <v>500517</v>
      </c>
      <c r="C16" t="s">
        <v>40</v>
      </c>
      <c r="D16" t="s">
        <v>922</v>
      </c>
      <c r="E16" t="str">
        <f>VLOOKUP(B16,'[1]SP19_US_present in JIRA_17_08'!$A:$C,3,0)</f>
        <v>DEMO-44291</v>
      </c>
      <c r="F16" t="str">
        <f>VLOOKUP(B16,'29_09'!B:E,4,0)</f>
        <v>Latest scope</v>
      </c>
      <c r="G16" t="s">
        <v>41</v>
      </c>
      <c r="H16" t="s">
        <v>42</v>
      </c>
      <c r="I16" t="s">
        <v>108</v>
      </c>
      <c r="J16" t="s">
        <v>59</v>
      </c>
      <c r="K16">
        <v>2.5</v>
      </c>
      <c r="L16">
        <v>2</v>
      </c>
      <c r="M16" t="s">
        <v>109</v>
      </c>
      <c r="O16" t="s">
        <v>46</v>
      </c>
      <c r="P16" t="s">
        <v>47</v>
      </c>
      <c r="Q16" t="s">
        <v>48</v>
      </c>
      <c r="R16">
        <v>10000</v>
      </c>
      <c r="S16" t="s">
        <v>110</v>
      </c>
      <c r="T16">
        <v>593043</v>
      </c>
      <c r="V16" t="s">
        <v>50</v>
      </c>
      <c r="W16" t="s">
        <v>51</v>
      </c>
      <c r="X16" t="s">
        <v>51</v>
      </c>
      <c r="Y16" t="b">
        <v>1</v>
      </c>
      <c r="Z16" t="s">
        <v>83</v>
      </c>
      <c r="AC16" t="s">
        <v>53</v>
      </c>
      <c r="AD16" t="s">
        <v>73</v>
      </c>
      <c r="AE16" t="s">
        <v>111</v>
      </c>
      <c r="AF16" t="b">
        <v>1</v>
      </c>
      <c r="AG16" t="s">
        <v>112</v>
      </c>
      <c r="AH16">
        <v>25090</v>
      </c>
      <c r="AI16" t="s">
        <v>113</v>
      </c>
      <c r="AJ16" t="s">
        <v>113</v>
      </c>
      <c r="AK16" t="s">
        <v>39</v>
      </c>
      <c r="AL16" s="1">
        <v>42548.5</v>
      </c>
      <c r="AM16" t="s">
        <v>39</v>
      </c>
      <c r="AN16" t="s">
        <v>39</v>
      </c>
      <c r="AO16" t="s">
        <v>113</v>
      </c>
      <c r="AP16" t="s">
        <v>56</v>
      </c>
    </row>
    <row r="17" spans="1:42" hidden="1" x14ac:dyDescent="0.45">
      <c r="A17" t="s">
        <v>39</v>
      </c>
      <c r="B17">
        <v>499274</v>
      </c>
      <c r="C17" t="s">
        <v>40</v>
      </c>
      <c r="D17" t="s">
        <v>922</v>
      </c>
      <c r="E17" t="str">
        <f>VLOOKUP(B17,'[1]SP19_US_present in JIRA_17_08'!$A:$C,3,0)</f>
        <v>DEMO-44322</v>
      </c>
      <c r="F17" t="str">
        <f>VLOOKUP(B17,'29_09'!B:E,4,0)</f>
        <v>Latest scope</v>
      </c>
      <c r="G17" t="s">
        <v>41</v>
      </c>
      <c r="H17" t="s">
        <v>42</v>
      </c>
      <c r="I17" t="s">
        <v>67</v>
      </c>
      <c r="J17" t="s">
        <v>44</v>
      </c>
      <c r="K17">
        <v>2</v>
      </c>
      <c r="L17">
        <v>3</v>
      </c>
      <c r="M17" t="s">
        <v>114</v>
      </c>
      <c r="O17" t="s">
        <v>46</v>
      </c>
      <c r="P17" t="s">
        <v>47</v>
      </c>
      <c r="Q17" t="s">
        <v>48</v>
      </c>
      <c r="R17">
        <v>10000</v>
      </c>
      <c r="T17">
        <v>593043</v>
      </c>
      <c r="V17" t="s">
        <v>50</v>
      </c>
      <c r="W17" t="s">
        <v>50</v>
      </c>
      <c r="X17" t="s">
        <v>51</v>
      </c>
      <c r="Y17" t="b">
        <v>1</v>
      </c>
      <c r="Z17" t="s">
        <v>63</v>
      </c>
      <c r="AC17" t="s">
        <v>80</v>
      </c>
      <c r="AD17" t="s">
        <v>50</v>
      </c>
      <c r="AE17" t="s">
        <v>50</v>
      </c>
      <c r="AF17" t="b">
        <v>1</v>
      </c>
      <c r="AG17" t="s">
        <v>115</v>
      </c>
      <c r="AH17">
        <v>25434</v>
      </c>
      <c r="AI17" t="s">
        <v>113</v>
      </c>
      <c r="AJ17" t="s">
        <v>113</v>
      </c>
      <c r="AK17" t="s">
        <v>39</v>
      </c>
      <c r="AL17" s="1">
        <v>42548.5</v>
      </c>
      <c r="AM17" t="s">
        <v>39</v>
      </c>
      <c r="AN17" t="s">
        <v>39</v>
      </c>
      <c r="AO17" t="s">
        <v>113</v>
      </c>
      <c r="AP17" t="s">
        <v>56</v>
      </c>
    </row>
    <row r="18" spans="1:42" hidden="1" x14ac:dyDescent="0.45">
      <c r="A18" t="s">
        <v>39</v>
      </c>
      <c r="B18">
        <v>452300</v>
      </c>
      <c r="C18" t="s">
        <v>40</v>
      </c>
      <c r="D18" t="s">
        <v>922</v>
      </c>
      <c r="E18" t="str">
        <f>VLOOKUP(B18,'[1]SP19_US_present in JIRA_17_08'!$A:$C,3,0)</f>
        <v>DEMO-44323</v>
      </c>
      <c r="F18" t="str">
        <f>VLOOKUP(B18,'29_09'!B:E,4,0)</f>
        <v>Latest scope</v>
      </c>
      <c r="G18" t="s">
        <v>41</v>
      </c>
      <c r="H18" t="s">
        <v>42</v>
      </c>
      <c r="I18" t="s">
        <v>116</v>
      </c>
      <c r="J18" t="s">
        <v>117</v>
      </c>
      <c r="K18">
        <v>4</v>
      </c>
      <c r="L18">
        <v>3</v>
      </c>
      <c r="M18" t="s">
        <v>118</v>
      </c>
      <c r="N18" t="s">
        <v>119</v>
      </c>
      <c r="O18" t="s">
        <v>46</v>
      </c>
      <c r="P18" t="s">
        <v>47</v>
      </c>
      <c r="Q18" t="s">
        <v>48</v>
      </c>
      <c r="R18">
        <v>10000</v>
      </c>
      <c r="S18" t="s">
        <v>119</v>
      </c>
      <c r="T18">
        <v>593043</v>
      </c>
      <c r="V18" t="s">
        <v>50</v>
      </c>
      <c r="W18" t="s">
        <v>51</v>
      </c>
      <c r="X18" t="s">
        <v>51</v>
      </c>
      <c r="Y18" t="b">
        <v>1</v>
      </c>
      <c r="Z18" t="s">
        <v>83</v>
      </c>
      <c r="AC18" t="s">
        <v>50</v>
      </c>
      <c r="AD18" t="s">
        <v>77</v>
      </c>
      <c r="AE18" t="s">
        <v>120</v>
      </c>
      <c r="AF18" t="b">
        <v>1</v>
      </c>
      <c r="AG18" t="s">
        <v>115</v>
      </c>
      <c r="AH18">
        <v>25186</v>
      </c>
      <c r="AI18" t="s">
        <v>113</v>
      </c>
      <c r="AJ18" t="s">
        <v>113</v>
      </c>
      <c r="AK18" t="s">
        <v>39</v>
      </c>
      <c r="AL18" s="1">
        <v>42548.5</v>
      </c>
      <c r="AM18" t="s">
        <v>39</v>
      </c>
      <c r="AN18" t="s">
        <v>39</v>
      </c>
      <c r="AO18" t="s">
        <v>113</v>
      </c>
      <c r="AP18" t="s">
        <v>56</v>
      </c>
    </row>
    <row r="19" spans="1:42" hidden="1" x14ac:dyDescent="0.45">
      <c r="A19" t="s">
        <v>39</v>
      </c>
      <c r="B19">
        <v>589298</v>
      </c>
      <c r="C19" t="s">
        <v>40</v>
      </c>
      <c r="D19" t="s">
        <v>922</v>
      </c>
      <c r="E19" t="str">
        <f>VLOOKUP(B19,'[1]SP19_US_present in JIRA_17_08'!$A:$C,3,0)</f>
        <v>DEMO-44324</v>
      </c>
      <c r="F19" t="str">
        <f>VLOOKUP(B19,'29_09'!B:E,4,0)</f>
        <v>Latest scope</v>
      </c>
      <c r="G19" t="s">
        <v>57</v>
      </c>
      <c r="H19" t="s">
        <v>42</v>
      </c>
      <c r="I19" t="s">
        <v>121</v>
      </c>
      <c r="J19" t="s">
        <v>59</v>
      </c>
      <c r="K19">
        <v>3.5</v>
      </c>
      <c r="L19">
        <v>2</v>
      </c>
      <c r="M19" t="s">
        <v>122</v>
      </c>
      <c r="O19" t="s">
        <v>46</v>
      </c>
      <c r="P19" t="s">
        <v>47</v>
      </c>
      <c r="Q19" t="s">
        <v>48</v>
      </c>
      <c r="R19">
        <v>10000</v>
      </c>
      <c r="S19" t="s">
        <v>61</v>
      </c>
      <c r="T19">
        <v>593043</v>
      </c>
      <c r="V19" t="s">
        <v>50</v>
      </c>
      <c r="W19" t="s">
        <v>71</v>
      </c>
      <c r="X19" t="s">
        <v>71</v>
      </c>
      <c r="Y19" t="b">
        <v>1</v>
      </c>
      <c r="Z19" t="s">
        <v>72</v>
      </c>
      <c r="AC19" t="s">
        <v>53</v>
      </c>
      <c r="AD19" t="s">
        <v>123</v>
      </c>
      <c r="AE19" t="s">
        <v>66</v>
      </c>
      <c r="AF19" t="b">
        <v>1</v>
      </c>
      <c r="AH19">
        <v>24400</v>
      </c>
      <c r="AK19" t="s">
        <v>39</v>
      </c>
      <c r="AL19" s="1">
        <v>42548.5</v>
      </c>
      <c r="AM19" t="s">
        <v>39</v>
      </c>
      <c r="AN19" t="s">
        <v>39</v>
      </c>
      <c r="AP19" t="s">
        <v>56</v>
      </c>
    </row>
    <row r="20" spans="1:42" hidden="1" x14ac:dyDescent="0.45">
      <c r="A20" t="s">
        <v>39</v>
      </c>
      <c r="B20">
        <v>589311</v>
      </c>
      <c r="C20" t="s">
        <v>40</v>
      </c>
      <c r="D20" t="s">
        <v>922</v>
      </c>
      <c r="E20" t="str">
        <f>VLOOKUP(B20,'[1]SP19_US_present in JIRA_17_08'!$A:$C,3,0)</f>
        <v>DEMO-44325</v>
      </c>
      <c r="F20" t="str">
        <f>VLOOKUP(B20,'29_09'!B:E,4,0)</f>
        <v>Latest scope</v>
      </c>
      <c r="G20" t="s">
        <v>41</v>
      </c>
      <c r="H20" t="s">
        <v>42</v>
      </c>
      <c r="I20" t="s">
        <v>124</v>
      </c>
      <c r="J20" t="s">
        <v>44</v>
      </c>
      <c r="K20">
        <v>3</v>
      </c>
      <c r="L20">
        <v>2</v>
      </c>
      <c r="M20" t="s">
        <v>125</v>
      </c>
      <c r="O20" t="s">
        <v>46</v>
      </c>
      <c r="P20" t="s">
        <v>47</v>
      </c>
      <c r="Q20" t="s">
        <v>48</v>
      </c>
      <c r="R20">
        <v>10000</v>
      </c>
      <c r="S20" t="s">
        <v>126</v>
      </c>
      <c r="T20">
        <v>593043</v>
      </c>
      <c r="V20" t="s">
        <v>50</v>
      </c>
      <c r="W20" t="s">
        <v>51</v>
      </c>
      <c r="X20" t="s">
        <v>51</v>
      </c>
      <c r="Y20" t="b">
        <v>1</v>
      </c>
      <c r="Z20" t="s">
        <v>63</v>
      </c>
      <c r="AC20" t="s">
        <v>64</v>
      </c>
      <c r="AD20" t="s">
        <v>92</v>
      </c>
      <c r="AE20" t="s">
        <v>92</v>
      </c>
      <c r="AF20" t="b">
        <v>1</v>
      </c>
      <c r="AH20">
        <v>26300</v>
      </c>
      <c r="AK20" t="s">
        <v>39</v>
      </c>
      <c r="AL20" s="1">
        <v>42548.5</v>
      </c>
      <c r="AM20" t="s">
        <v>39</v>
      </c>
      <c r="AN20" t="s">
        <v>39</v>
      </c>
      <c r="AP20" t="s">
        <v>56</v>
      </c>
    </row>
    <row r="21" spans="1:42" hidden="1" x14ac:dyDescent="0.45">
      <c r="A21" t="s">
        <v>39</v>
      </c>
      <c r="B21">
        <v>557388</v>
      </c>
      <c r="C21" t="s">
        <v>40</v>
      </c>
      <c r="D21" t="s">
        <v>922</v>
      </c>
      <c r="E21" t="str">
        <f>VLOOKUP(B21,'[1]SP19_US_present in JIRA_17_08'!$A:$C,3,0)</f>
        <v>DEMO-44292</v>
      </c>
      <c r="F21" t="str">
        <f>VLOOKUP(B21,'29_09'!B:E,4,0)</f>
        <v>Latest scope</v>
      </c>
      <c r="G21" t="s">
        <v>41</v>
      </c>
      <c r="H21" t="s">
        <v>42</v>
      </c>
      <c r="I21" t="s">
        <v>127</v>
      </c>
      <c r="J21" t="s">
        <v>44</v>
      </c>
      <c r="K21">
        <v>2</v>
      </c>
      <c r="L21">
        <v>2</v>
      </c>
      <c r="M21" t="s">
        <v>128</v>
      </c>
      <c r="O21" t="s">
        <v>46</v>
      </c>
      <c r="P21" t="s">
        <v>47</v>
      </c>
      <c r="Q21" t="s">
        <v>48</v>
      </c>
      <c r="R21">
        <v>10000</v>
      </c>
      <c r="S21" t="s">
        <v>129</v>
      </c>
      <c r="T21">
        <v>593043</v>
      </c>
      <c r="V21" t="s">
        <v>50</v>
      </c>
      <c r="W21" t="s">
        <v>51</v>
      </c>
      <c r="X21" t="s">
        <v>51</v>
      </c>
      <c r="Y21" t="b">
        <v>1</v>
      </c>
      <c r="Z21" t="s">
        <v>83</v>
      </c>
      <c r="AC21" t="s">
        <v>53</v>
      </c>
      <c r="AD21" t="s">
        <v>84</v>
      </c>
      <c r="AE21" t="s">
        <v>66</v>
      </c>
      <c r="AF21" t="b">
        <v>1</v>
      </c>
      <c r="AH21">
        <v>24705</v>
      </c>
      <c r="AK21" t="s">
        <v>39</v>
      </c>
      <c r="AL21" s="1">
        <v>42548.5</v>
      </c>
      <c r="AM21" t="s">
        <v>39</v>
      </c>
      <c r="AN21" t="s">
        <v>39</v>
      </c>
      <c r="AP21" t="s">
        <v>56</v>
      </c>
    </row>
    <row r="22" spans="1:42" hidden="1" x14ac:dyDescent="0.45">
      <c r="A22" t="s">
        <v>39</v>
      </c>
      <c r="B22">
        <v>587157</v>
      </c>
      <c r="C22" t="s">
        <v>40</v>
      </c>
      <c r="D22" t="s">
        <v>922</v>
      </c>
      <c r="E22" t="str">
        <f>VLOOKUP(B22,'[1]SP19_US_present in JIRA_17_08'!$A:$C,3,0)</f>
        <v>DEMO-44326</v>
      </c>
      <c r="F22" t="str">
        <f>VLOOKUP(B22,'29_09'!B:E,4,0)</f>
        <v>Latest scope</v>
      </c>
      <c r="G22" t="s">
        <v>41</v>
      </c>
      <c r="H22" t="s">
        <v>42</v>
      </c>
      <c r="I22" t="s">
        <v>130</v>
      </c>
      <c r="J22" t="s">
        <v>59</v>
      </c>
      <c r="K22">
        <v>2</v>
      </c>
      <c r="L22">
        <v>2</v>
      </c>
      <c r="M22" t="s">
        <v>131</v>
      </c>
      <c r="O22" t="s">
        <v>46</v>
      </c>
      <c r="P22" t="s">
        <v>47</v>
      </c>
      <c r="Q22" t="s">
        <v>48</v>
      </c>
      <c r="R22">
        <v>10000</v>
      </c>
      <c r="S22" t="s">
        <v>76</v>
      </c>
      <c r="T22">
        <v>593043</v>
      </c>
      <c r="V22" t="s">
        <v>50</v>
      </c>
      <c r="W22" t="s">
        <v>132</v>
      </c>
      <c r="X22" t="s">
        <v>132</v>
      </c>
      <c r="Y22" t="b">
        <v>1</v>
      </c>
      <c r="Z22" t="s">
        <v>63</v>
      </c>
      <c r="AC22" t="s">
        <v>53</v>
      </c>
      <c r="AD22" t="s">
        <v>133</v>
      </c>
      <c r="AE22" t="s">
        <v>50</v>
      </c>
      <c r="AF22" t="b">
        <v>1</v>
      </c>
      <c r="AH22">
        <v>25838</v>
      </c>
      <c r="AK22" t="s">
        <v>39</v>
      </c>
      <c r="AL22" s="1">
        <v>42548.5</v>
      </c>
      <c r="AM22" t="s">
        <v>39</v>
      </c>
      <c r="AN22" t="s">
        <v>39</v>
      </c>
      <c r="AP22" t="s">
        <v>56</v>
      </c>
    </row>
    <row r="23" spans="1:42" hidden="1" x14ac:dyDescent="0.45">
      <c r="A23" t="s">
        <v>39</v>
      </c>
      <c r="B23">
        <v>586890</v>
      </c>
      <c r="C23" t="s">
        <v>40</v>
      </c>
      <c r="D23" t="s">
        <v>922</v>
      </c>
      <c r="E23" t="str">
        <f>VLOOKUP(B23,'[1]SP19_US_present in JIRA_17_08'!$A:$C,3,0)</f>
        <v>DEMO-44293</v>
      </c>
      <c r="F23" t="str">
        <f>VLOOKUP(B23,'29_09'!B:E,4,0)</f>
        <v>Latest scope</v>
      </c>
      <c r="G23" t="s">
        <v>41</v>
      </c>
      <c r="H23" t="s">
        <v>42</v>
      </c>
      <c r="I23" t="s">
        <v>134</v>
      </c>
      <c r="J23" t="s">
        <v>44</v>
      </c>
      <c r="K23">
        <v>3</v>
      </c>
      <c r="L23">
        <v>3</v>
      </c>
      <c r="M23" t="s">
        <v>135</v>
      </c>
      <c r="O23" t="s">
        <v>46</v>
      </c>
      <c r="P23" t="s">
        <v>47</v>
      </c>
      <c r="Q23" t="s">
        <v>48</v>
      </c>
      <c r="R23">
        <v>10000</v>
      </c>
      <c r="S23" t="s">
        <v>136</v>
      </c>
      <c r="T23" t="s">
        <v>137</v>
      </c>
      <c r="V23" t="s">
        <v>50</v>
      </c>
      <c r="W23" t="s">
        <v>51</v>
      </c>
      <c r="X23" t="s">
        <v>51</v>
      </c>
      <c r="Y23" t="b">
        <v>1</v>
      </c>
      <c r="Z23" t="s">
        <v>83</v>
      </c>
      <c r="AC23" t="s">
        <v>80</v>
      </c>
      <c r="AD23" t="s">
        <v>77</v>
      </c>
      <c r="AE23" t="s">
        <v>50</v>
      </c>
      <c r="AF23" t="b">
        <v>1</v>
      </c>
      <c r="AH23">
        <v>27167</v>
      </c>
      <c r="AK23" t="s">
        <v>39</v>
      </c>
      <c r="AL23" s="1">
        <v>42548.5</v>
      </c>
      <c r="AM23" t="s">
        <v>39</v>
      </c>
      <c r="AN23" t="s">
        <v>39</v>
      </c>
      <c r="AP23" t="s">
        <v>56</v>
      </c>
    </row>
    <row r="24" spans="1:42" hidden="1" x14ac:dyDescent="0.45">
      <c r="A24" t="s">
        <v>39</v>
      </c>
      <c r="B24">
        <v>586887</v>
      </c>
      <c r="C24" t="s">
        <v>40</v>
      </c>
      <c r="D24" t="s">
        <v>922</v>
      </c>
      <c r="E24" t="str">
        <f>VLOOKUP(B24,'[1]SP19_US_present in JIRA_17_08'!$A:$C,3,0)</f>
        <v>DEMO-44327</v>
      </c>
      <c r="F24" t="str">
        <f>VLOOKUP(B24,'29_09'!B:E,4,0)</f>
        <v>Latest scope</v>
      </c>
      <c r="G24" t="s">
        <v>41</v>
      </c>
      <c r="H24" t="s">
        <v>42</v>
      </c>
      <c r="I24" t="s">
        <v>138</v>
      </c>
      <c r="J24" t="s">
        <v>44</v>
      </c>
      <c r="K24">
        <v>3</v>
      </c>
      <c r="L24">
        <v>3</v>
      </c>
      <c r="M24" t="s">
        <v>139</v>
      </c>
      <c r="O24" t="s">
        <v>46</v>
      </c>
      <c r="P24" t="s">
        <v>47</v>
      </c>
      <c r="Q24" t="s">
        <v>48</v>
      </c>
      <c r="R24">
        <v>10000</v>
      </c>
      <c r="T24">
        <v>593043</v>
      </c>
      <c r="V24" t="s">
        <v>50</v>
      </c>
      <c r="W24" t="s">
        <v>51</v>
      </c>
      <c r="X24" t="s">
        <v>51</v>
      </c>
      <c r="Y24" t="b">
        <v>1</v>
      </c>
      <c r="Z24" t="s">
        <v>83</v>
      </c>
      <c r="AC24" t="s">
        <v>53</v>
      </c>
      <c r="AD24" t="s">
        <v>140</v>
      </c>
      <c r="AE24" t="s">
        <v>50</v>
      </c>
      <c r="AF24" t="b">
        <v>1</v>
      </c>
      <c r="AH24">
        <v>26489</v>
      </c>
      <c r="AK24" t="s">
        <v>39</v>
      </c>
      <c r="AL24" s="1">
        <v>42548.5</v>
      </c>
      <c r="AM24" t="s">
        <v>39</v>
      </c>
      <c r="AN24" t="s">
        <v>39</v>
      </c>
      <c r="AP24" t="s">
        <v>56</v>
      </c>
    </row>
    <row r="25" spans="1:42" hidden="1" x14ac:dyDescent="0.45">
      <c r="A25" t="s">
        <v>39</v>
      </c>
      <c r="B25">
        <v>586626</v>
      </c>
      <c r="C25" t="s">
        <v>40</v>
      </c>
      <c r="D25" t="s">
        <v>922</v>
      </c>
      <c r="E25" t="str">
        <f>VLOOKUP(B25,'[1]SP19_US_present in JIRA_17_08'!$A:$C,3,0)</f>
        <v>DEMO-44294</v>
      </c>
      <c r="F25" t="str">
        <f>VLOOKUP(B25,'29_09'!B:E,4,0)</f>
        <v>Latest scope</v>
      </c>
      <c r="G25" t="s">
        <v>41</v>
      </c>
      <c r="H25" t="s">
        <v>42</v>
      </c>
      <c r="I25" t="s">
        <v>141</v>
      </c>
      <c r="J25" t="s">
        <v>94</v>
      </c>
      <c r="K25">
        <v>3</v>
      </c>
      <c r="L25">
        <v>2</v>
      </c>
      <c r="M25" t="s">
        <v>142</v>
      </c>
      <c r="O25" t="s">
        <v>46</v>
      </c>
      <c r="P25" t="s">
        <v>47</v>
      </c>
      <c r="Q25" t="s">
        <v>143</v>
      </c>
      <c r="R25">
        <v>10000</v>
      </c>
      <c r="S25" t="s">
        <v>144</v>
      </c>
      <c r="T25">
        <v>593043</v>
      </c>
      <c r="V25" t="s">
        <v>50</v>
      </c>
      <c r="W25" t="s">
        <v>51</v>
      </c>
      <c r="X25" t="s">
        <v>51</v>
      </c>
      <c r="Y25" t="b">
        <v>1</v>
      </c>
      <c r="Z25" t="s">
        <v>83</v>
      </c>
      <c r="AA25" t="s">
        <v>98</v>
      </c>
      <c r="AC25" t="s">
        <v>64</v>
      </c>
      <c r="AD25" t="s">
        <v>92</v>
      </c>
      <c r="AE25" t="s">
        <v>145</v>
      </c>
      <c r="AF25" t="b">
        <v>1</v>
      </c>
      <c r="AH25">
        <v>26204</v>
      </c>
      <c r="AK25" t="s">
        <v>39</v>
      </c>
      <c r="AL25" s="1">
        <v>42548.5</v>
      </c>
      <c r="AM25" t="s">
        <v>39</v>
      </c>
      <c r="AN25" t="s">
        <v>39</v>
      </c>
      <c r="AP25" t="s">
        <v>56</v>
      </c>
    </row>
    <row r="26" spans="1:42" hidden="1" x14ac:dyDescent="0.45">
      <c r="A26" t="s">
        <v>39</v>
      </c>
      <c r="B26">
        <v>586588</v>
      </c>
      <c r="C26" t="s">
        <v>40</v>
      </c>
      <c r="D26" t="s">
        <v>922</v>
      </c>
      <c r="E26" t="str">
        <f>VLOOKUP(B26,'[1]SP19_US_present in JIRA_17_08'!$A:$C,3,0)</f>
        <v>DEMO-44295</v>
      </c>
      <c r="F26" t="str">
        <f>VLOOKUP(B26,'29_09'!B:E,4,0)</f>
        <v>Latest scope</v>
      </c>
      <c r="G26" t="s">
        <v>41</v>
      </c>
      <c r="H26" t="s">
        <v>42</v>
      </c>
      <c r="I26" t="s">
        <v>146</v>
      </c>
      <c r="J26" t="s">
        <v>44</v>
      </c>
      <c r="K26">
        <v>3</v>
      </c>
      <c r="L26">
        <v>2</v>
      </c>
      <c r="M26" t="s">
        <v>147</v>
      </c>
      <c r="O26" t="s">
        <v>46</v>
      </c>
      <c r="P26" t="s">
        <v>47</v>
      </c>
      <c r="Q26" t="s">
        <v>48</v>
      </c>
      <c r="R26">
        <v>10000</v>
      </c>
      <c r="S26" t="s">
        <v>148</v>
      </c>
      <c r="T26">
        <v>593043</v>
      </c>
      <c r="V26" t="s">
        <v>50</v>
      </c>
      <c r="W26" t="s">
        <v>51</v>
      </c>
      <c r="X26" t="s">
        <v>51</v>
      </c>
      <c r="Y26" t="b">
        <v>1</v>
      </c>
      <c r="Z26" t="s">
        <v>63</v>
      </c>
      <c r="AC26" t="s">
        <v>53</v>
      </c>
      <c r="AD26" t="s">
        <v>92</v>
      </c>
      <c r="AE26" t="s">
        <v>92</v>
      </c>
      <c r="AF26" t="b">
        <v>1</v>
      </c>
      <c r="AH26">
        <v>25418</v>
      </c>
      <c r="AK26" t="s">
        <v>39</v>
      </c>
      <c r="AL26" s="1">
        <v>42548.5</v>
      </c>
      <c r="AM26" t="s">
        <v>39</v>
      </c>
      <c r="AN26" t="s">
        <v>39</v>
      </c>
      <c r="AP26" t="s">
        <v>56</v>
      </c>
    </row>
    <row r="27" spans="1:42" hidden="1" x14ac:dyDescent="0.45">
      <c r="A27" t="s">
        <v>39</v>
      </c>
      <c r="B27">
        <v>586845</v>
      </c>
      <c r="C27" t="s">
        <v>40</v>
      </c>
      <c r="D27" t="s">
        <v>922</v>
      </c>
      <c r="E27" t="str">
        <f>VLOOKUP(B27,'[1]SP19_US_present in JIRA_17_08'!$A:$C,3,0)</f>
        <v>DEMO-44328</v>
      </c>
      <c r="F27" t="str">
        <f>VLOOKUP(B27,'29_09'!B:E,4,0)</f>
        <v>Latest scope</v>
      </c>
      <c r="G27" t="s">
        <v>41</v>
      </c>
      <c r="H27" t="s">
        <v>42</v>
      </c>
      <c r="I27" t="s">
        <v>43</v>
      </c>
      <c r="J27" t="s">
        <v>44</v>
      </c>
      <c r="K27">
        <v>2</v>
      </c>
      <c r="L27">
        <v>2</v>
      </c>
      <c r="M27" t="s">
        <v>149</v>
      </c>
      <c r="O27" t="s">
        <v>46</v>
      </c>
      <c r="P27" t="s">
        <v>47</v>
      </c>
      <c r="Q27" t="s">
        <v>48</v>
      </c>
      <c r="R27">
        <v>10000</v>
      </c>
      <c r="S27" t="s">
        <v>49</v>
      </c>
      <c r="T27">
        <v>593043</v>
      </c>
      <c r="V27" t="s">
        <v>50</v>
      </c>
      <c r="W27" t="s">
        <v>51</v>
      </c>
      <c r="X27" t="s">
        <v>51</v>
      </c>
      <c r="Y27" t="b">
        <v>1</v>
      </c>
      <c r="Z27" t="s">
        <v>52</v>
      </c>
      <c r="AC27" t="s">
        <v>88</v>
      </c>
      <c r="AD27" t="s">
        <v>54</v>
      </c>
      <c r="AE27" t="s">
        <v>55</v>
      </c>
      <c r="AF27" t="b">
        <v>1</v>
      </c>
      <c r="AH27">
        <v>25380</v>
      </c>
      <c r="AK27" t="s">
        <v>39</v>
      </c>
      <c r="AL27" s="1">
        <v>42548.5</v>
      </c>
      <c r="AM27" t="s">
        <v>39</v>
      </c>
      <c r="AN27" t="s">
        <v>39</v>
      </c>
      <c r="AP27" t="s">
        <v>56</v>
      </c>
    </row>
    <row r="28" spans="1:42" hidden="1" x14ac:dyDescent="0.45">
      <c r="A28" t="s">
        <v>39</v>
      </c>
      <c r="B28">
        <v>586620</v>
      </c>
      <c r="C28" t="s">
        <v>40</v>
      </c>
      <c r="D28" t="s">
        <v>922</v>
      </c>
      <c r="E28" t="str">
        <f>VLOOKUP(B28,'[1]SP19_US_present in JIRA_17_08'!$A:$C,3,0)</f>
        <v>DEMO-44329</v>
      </c>
      <c r="F28" t="str">
        <f>VLOOKUP(B28,'29_09'!B:E,4,0)</f>
        <v>Latest scope</v>
      </c>
      <c r="G28" t="s">
        <v>41</v>
      </c>
      <c r="H28" t="s">
        <v>42</v>
      </c>
      <c r="I28" t="s">
        <v>150</v>
      </c>
      <c r="J28" t="s">
        <v>44</v>
      </c>
      <c r="K28">
        <v>4</v>
      </c>
      <c r="L28">
        <v>3</v>
      </c>
      <c r="M28" t="s">
        <v>151</v>
      </c>
      <c r="O28" t="s">
        <v>46</v>
      </c>
      <c r="P28" t="s">
        <v>47</v>
      </c>
      <c r="Q28" t="s">
        <v>143</v>
      </c>
      <c r="R28">
        <v>10000</v>
      </c>
      <c r="S28" t="s">
        <v>148</v>
      </c>
      <c r="T28">
        <v>593043</v>
      </c>
      <c r="V28" t="s">
        <v>50</v>
      </c>
      <c r="W28" t="s">
        <v>51</v>
      </c>
      <c r="X28" t="s">
        <v>51</v>
      </c>
      <c r="Y28" t="b">
        <v>1</v>
      </c>
      <c r="Z28" t="s">
        <v>63</v>
      </c>
      <c r="AC28" t="s">
        <v>88</v>
      </c>
      <c r="AD28" t="s">
        <v>92</v>
      </c>
      <c r="AE28" t="s">
        <v>92</v>
      </c>
      <c r="AF28" t="b">
        <v>1</v>
      </c>
      <c r="AH28">
        <v>26252</v>
      </c>
      <c r="AK28" t="s">
        <v>39</v>
      </c>
      <c r="AL28" s="1">
        <v>42548.5</v>
      </c>
      <c r="AM28" t="s">
        <v>39</v>
      </c>
      <c r="AN28" t="s">
        <v>39</v>
      </c>
      <c r="AP28" t="s">
        <v>56</v>
      </c>
    </row>
    <row r="29" spans="1:42" hidden="1" x14ac:dyDescent="0.45">
      <c r="A29" t="s">
        <v>39</v>
      </c>
      <c r="B29">
        <v>586893</v>
      </c>
      <c r="C29" t="s">
        <v>40</v>
      </c>
      <c r="D29" t="s">
        <v>922</v>
      </c>
      <c r="E29" t="str">
        <f>VLOOKUP(B29,'[1]SP19_US_present in JIRA_17_08'!$A:$C,3,0)</f>
        <v>DEMO-44330</v>
      </c>
      <c r="F29" t="str">
        <f>VLOOKUP(B29,'29_09'!B:E,4,0)</f>
        <v>Latest scope</v>
      </c>
      <c r="G29" t="s">
        <v>41</v>
      </c>
      <c r="H29" t="s">
        <v>42</v>
      </c>
      <c r="I29" t="s">
        <v>67</v>
      </c>
      <c r="J29" t="s">
        <v>44</v>
      </c>
      <c r="K29">
        <v>3</v>
      </c>
      <c r="L29">
        <v>3</v>
      </c>
      <c r="M29" t="s">
        <v>152</v>
      </c>
      <c r="O29" t="s">
        <v>46</v>
      </c>
      <c r="P29" t="s">
        <v>47</v>
      </c>
      <c r="Q29" t="s">
        <v>48</v>
      </c>
      <c r="R29">
        <v>10000</v>
      </c>
      <c r="S29" t="s">
        <v>153</v>
      </c>
      <c r="T29">
        <v>593043</v>
      </c>
      <c r="V29" t="s">
        <v>50</v>
      </c>
      <c r="W29" t="s">
        <v>51</v>
      </c>
      <c r="X29" t="s">
        <v>51</v>
      </c>
      <c r="Y29" t="b">
        <v>1</v>
      </c>
      <c r="Z29" t="s">
        <v>63</v>
      </c>
      <c r="AC29" t="s">
        <v>88</v>
      </c>
      <c r="AD29" t="s">
        <v>50</v>
      </c>
      <c r="AE29" t="s">
        <v>50</v>
      </c>
      <c r="AF29" t="b">
        <v>1</v>
      </c>
      <c r="AH29">
        <v>26293</v>
      </c>
      <c r="AK29" t="s">
        <v>39</v>
      </c>
      <c r="AL29" s="1">
        <v>42548.5</v>
      </c>
      <c r="AM29" t="s">
        <v>39</v>
      </c>
      <c r="AN29" t="s">
        <v>39</v>
      </c>
      <c r="AP29" t="s">
        <v>56</v>
      </c>
    </row>
    <row r="30" spans="1:42" hidden="1" x14ac:dyDescent="0.45">
      <c r="A30" t="s">
        <v>39</v>
      </c>
      <c r="B30">
        <v>586622</v>
      </c>
      <c r="C30" t="s">
        <v>40</v>
      </c>
      <c r="D30" t="s">
        <v>922</v>
      </c>
      <c r="E30" t="str">
        <f>VLOOKUP(B30,'[1]SP19_US_present in JIRA_17_08'!$A:$C,3,0)</f>
        <v>DEMO-44296</v>
      </c>
      <c r="F30" t="str">
        <f>VLOOKUP(B30,'29_09'!B:E,4,0)</f>
        <v>Latest scope</v>
      </c>
      <c r="G30" t="s">
        <v>41</v>
      </c>
      <c r="H30" t="s">
        <v>42</v>
      </c>
      <c r="I30" t="s">
        <v>154</v>
      </c>
      <c r="J30" t="s">
        <v>44</v>
      </c>
      <c r="K30">
        <v>4</v>
      </c>
      <c r="L30">
        <v>3</v>
      </c>
      <c r="M30" t="s">
        <v>155</v>
      </c>
      <c r="O30" t="s">
        <v>46</v>
      </c>
      <c r="P30" t="s">
        <v>47</v>
      </c>
      <c r="Q30" t="s">
        <v>48</v>
      </c>
      <c r="R30">
        <v>10000</v>
      </c>
      <c r="S30" t="s">
        <v>156</v>
      </c>
      <c r="T30">
        <v>593043</v>
      </c>
      <c r="V30" t="s">
        <v>50</v>
      </c>
      <c r="W30" t="s">
        <v>51</v>
      </c>
      <c r="X30" t="s">
        <v>51</v>
      </c>
      <c r="Y30" t="b">
        <v>1</v>
      </c>
      <c r="Z30" t="s">
        <v>63</v>
      </c>
      <c r="AC30" t="s">
        <v>80</v>
      </c>
      <c r="AD30" t="s">
        <v>92</v>
      </c>
      <c r="AE30" t="s">
        <v>92</v>
      </c>
      <c r="AF30" t="b">
        <v>1</v>
      </c>
      <c r="AH30">
        <v>26203</v>
      </c>
      <c r="AK30" t="s">
        <v>39</v>
      </c>
      <c r="AL30" s="1">
        <v>42548.5</v>
      </c>
      <c r="AM30" t="s">
        <v>39</v>
      </c>
      <c r="AN30" t="s">
        <v>39</v>
      </c>
      <c r="AP30" t="s">
        <v>56</v>
      </c>
    </row>
    <row r="31" spans="1:42" hidden="1" x14ac:dyDescent="0.45">
      <c r="A31" t="s">
        <v>39</v>
      </c>
      <c r="B31">
        <v>408227</v>
      </c>
      <c r="C31" t="s">
        <v>40</v>
      </c>
      <c r="D31" t="s">
        <v>922</v>
      </c>
      <c r="E31" t="str">
        <f>VLOOKUP(B31,'[1]SP19_US_present in JIRA_17_08'!$A:$C,3,0)</f>
        <v>DEMO-44297</v>
      </c>
      <c r="F31" t="str">
        <f>VLOOKUP(B31,'29_09'!B:E,4,0)</f>
        <v>Latest scope</v>
      </c>
      <c r="G31" t="s">
        <v>41</v>
      </c>
      <c r="H31" t="s">
        <v>42</v>
      </c>
      <c r="I31" t="s">
        <v>157</v>
      </c>
      <c r="J31" t="s">
        <v>59</v>
      </c>
      <c r="K31">
        <v>2</v>
      </c>
      <c r="L31">
        <v>2</v>
      </c>
      <c r="M31" t="s">
        <v>158</v>
      </c>
      <c r="O31" t="s">
        <v>46</v>
      </c>
      <c r="P31" t="s">
        <v>47</v>
      </c>
      <c r="Q31" t="s">
        <v>48</v>
      </c>
      <c r="R31">
        <v>10000</v>
      </c>
      <c r="S31" t="s">
        <v>96</v>
      </c>
      <c r="T31" t="s">
        <v>159</v>
      </c>
      <c r="V31" t="s">
        <v>50</v>
      </c>
      <c r="W31" t="s">
        <v>51</v>
      </c>
      <c r="X31" t="s">
        <v>51</v>
      </c>
      <c r="Y31" t="b">
        <v>1</v>
      </c>
      <c r="Z31" t="s">
        <v>83</v>
      </c>
      <c r="AC31" t="s">
        <v>88</v>
      </c>
      <c r="AD31" t="s">
        <v>92</v>
      </c>
      <c r="AE31" t="s">
        <v>92</v>
      </c>
      <c r="AF31" t="b">
        <v>1</v>
      </c>
      <c r="AH31">
        <v>25176</v>
      </c>
      <c r="AI31" t="s">
        <v>113</v>
      </c>
      <c r="AJ31" t="s">
        <v>113</v>
      </c>
      <c r="AK31" t="s">
        <v>39</v>
      </c>
      <c r="AL31" s="1">
        <v>42548.5</v>
      </c>
      <c r="AM31" t="s">
        <v>39</v>
      </c>
      <c r="AN31" t="s">
        <v>39</v>
      </c>
      <c r="AO31" t="s">
        <v>113</v>
      </c>
      <c r="AP31" t="s">
        <v>56</v>
      </c>
    </row>
    <row r="32" spans="1:42" hidden="1" x14ac:dyDescent="0.45">
      <c r="A32" t="s">
        <v>39</v>
      </c>
      <c r="B32">
        <v>587156</v>
      </c>
      <c r="C32" t="s">
        <v>40</v>
      </c>
      <c r="D32" t="s">
        <v>922</v>
      </c>
      <c r="E32" t="str">
        <f>VLOOKUP(B32,'[1]SP19_US_present in JIRA_17_08'!$A:$C,3,0)</f>
        <v>DEMO-44331</v>
      </c>
      <c r="F32" t="str">
        <f>VLOOKUP(B32,'29_09'!B:E,4,0)</f>
        <v>Latest scope</v>
      </c>
      <c r="G32" t="s">
        <v>41</v>
      </c>
      <c r="H32" t="s">
        <v>42</v>
      </c>
      <c r="I32" t="s">
        <v>160</v>
      </c>
      <c r="J32" t="s">
        <v>59</v>
      </c>
      <c r="K32">
        <v>3</v>
      </c>
      <c r="L32">
        <v>2</v>
      </c>
      <c r="M32" t="s">
        <v>161</v>
      </c>
      <c r="O32" t="s">
        <v>46</v>
      </c>
      <c r="P32" t="s">
        <v>47</v>
      </c>
      <c r="Q32" t="s">
        <v>48</v>
      </c>
      <c r="R32">
        <v>10000</v>
      </c>
      <c r="S32" t="s">
        <v>76</v>
      </c>
      <c r="T32">
        <v>593043</v>
      </c>
      <c r="V32" t="s">
        <v>50</v>
      </c>
      <c r="W32" t="s">
        <v>132</v>
      </c>
      <c r="X32" t="s">
        <v>132</v>
      </c>
      <c r="Y32" t="b">
        <v>1</v>
      </c>
      <c r="Z32" t="s">
        <v>63</v>
      </c>
      <c r="AC32" t="s">
        <v>53</v>
      </c>
      <c r="AD32" t="s">
        <v>133</v>
      </c>
      <c r="AE32" t="s">
        <v>50</v>
      </c>
      <c r="AF32" t="b">
        <v>1</v>
      </c>
      <c r="AH32">
        <v>25837</v>
      </c>
      <c r="AK32" t="s">
        <v>39</v>
      </c>
      <c r="AL32" s="1">
        <v>42548.5</v>
      </c>
      <c r="AM32" t="s">
        <v>39</v>
      </c>
      <c r="AN32" t="s">
        <v>39</v>
      </c>
      <c r="AP32" t="s">
        <v>56</v>
      </c>
    </row>
    <row r="33" spans="1:42" hidden="1" x14ac:dyDescent="0.45">
      <c r="A33" t="s">
        <v>39</v>
      </c>
      <c r="B33">
        <v>591571</v>
      </c>
      <c r="C33" t="s">
        <v>40</v>
      </c>
      <c r="D33" t="s">
        <v>922</v>
      </c>
      <c r="E33" t="str">
        <f>VLOOKUP(B33,'[1]SP19_US_present in JIRA_17_08'!$A:$C,3,0)</f>
        <v>DEMO-44298</v>
      </c>
      <c r="F33" t="str">
        <f>VLOOKUP(B33,'29_09'!B:E,4,0)</f>
        <v>Latest scope</v>
      </c>
      <c r="G33" t="s">
        <v>41</v>
      </c>
      <c r="H33" t="s">
        <v>42</v>
      </c>
      <c r="I33" t="s">
        <v>162</v>
      </c>
      <c r="J33" t="s">
        <v>59</v>
      </c>
      <c r="K33">
        <v>6</v>
      </c>
      <c r="L33">
        <v>2</v>
      </c>
      <c r="M33" t="s">
        <v>163</v>
      </c>
      <c r="O33" t="s">
        <v>46</v>
      </c>
      <c r="P33" t="s">
        <v>47</v>
      </c>
      <c r="Q33" t="s">
        <v>48</v>
      </c>
      <c r="R33">
        <v>10000</v>
      </c>
      <c r="S33" t="s">
        <v>164</v>
      </c>
      <c r="T33" t="s">
        <v>165</v>
      </c>
      <c r="V33" t="s">
        <v>50</v>
      </c>
      <c r="W33" t="s">
        <v>51</v>
      </c>
      <c r="X33" t="s">
        <v>51</v>
      </c>
      <c r="Y33" t="b">
        <v>1</v>
      </c>
      <c r="Z33" t="s">
        <v>63</v>
      </c>
      <c r="AC33" t="s">
        <v>64</v>
      </c>
      <c r="AD33" t="s">
        <v>166</v>
      </c>
      <c r="AE33" t="s">
        <v>66</v>
      </c>
      <c r="AF33" t="b">
        <v>1</v>
      </c>
      <c r="AH33">
        <v>26028</v>
      </c>
      <c r="AK33" t="s">
        <v>39</v>
      </c>
      <c r="AL33" s="1">
        <v>42548.5</v>
      </c>
      <c r="AM33" t="s">
        <v>39</v>
      </c>
      <c r="AN33" t="s">
        <v>39</v>
      </c>
      <c r="AP33" t="s">
        <v>56</v>
      </c>
    </row>
    <row r="34" spans="1:42" hidden="1" x14ac:dyDescent="0.45">
      <c r="A34" t="s">
        <v>39</v>
      </c>
      <c r="B34">
        <v>587114</v>
      </c>
      <c r="C34" t="s">
        <v>40</v>
      </c>
      <c r="D34" t="s">
        <v>922</v>
      </c>
      <c r="E34" t="str">
        <f>VLOOKUP(B34,'[1]SP19_US_present in JIRA_17_08'!$A:$C,3,0)</f>
        <v>DEMO-44332</v>
      </c>
      <c r="F34" t="str">
        <f>VLOOKUP(B34,'29_09'!B:E,4,0)</f>
        <v>Latest scope</v>
      </c>
      <c r="G34" t="s">
        <v>57</v>
      </c>
      <c r="H34" t="s">
        <v>42</v>
      </c>
      <c r="I34" t="s">
        <v>167</v>
      </c>
      <c r="J34" t="s">
        <v>59</v>
      </c>
      <c r="K34">
        <v>7</v>
      </c>
      <c r="L34">
        <v>2</v>
      </c>
      <c r="M34" t="s">
        <v>168</v>
      </c>
      <c r="O34" t="s">
        <v>46</v>
      </c>
      <c r="P34" t="s">
        <v>47</v>
      </c>
      <c r="Q34" t="s">
        <v>48</v>
      </c>
      <c r="R34">
        <v>10000</v>
      </c>
      <c r="S34" t="s">
        <v>103</v>
      </c>
      <c r="T34">
        <v>593043</v>
      </c>
      <c r="V34" t="s">
        <v>50</v>
      </c>
      <c r="W34" t="s">
        <v>62</v>
      </c>
      <c r="X34" t="s">
        <v>62</v>
      </c>
      <c r="Y34" t="b">
        <v>1</v>
      </c>
      <c r="Z34" t="s">
        <v>104</v>
      </c>
      <c r="AC34" t="s">
        <v>64</v>
      </c>
      <c r="AD34" t="s">
        <v>105</v>
      </c>
      <c r="AE34" t="s">
        <v>66</v>
      </c>
      <c r="AF34" t="b">
        <v>1</v>
      </c>
      <c r="AH34">
        <v>25746</v>
      </c>
      <c r="AK34" t="s">
        <v>39</v>
      </c>
      <c r="AL34" s="1">
        <v>42548.5</v>
      </c>
      <c r="AM34" t="s">
        <v>39</v>
      </c>
      <c r="AN34" t="s">
        <v>39</v>
      </c>
      <c r="AP34" t="s">
        <v>56</v>
      </c>
    </row>
    <row r="35" spans="1:42" hidden="1" x14ac:dyDescent="0.45">
      <c r="A35" t="s">
        <v>39</v>
      </c>
      <c r="B35">
        <v>557691</v>
      </c>
      <c r="C35" t="s">
        <v>40</v>
      </c>
      <c r="D35" t="s">
        <v>922</v>
      </c>
      <c r="E35" t="str">
        <f>VLOOKUP(B35,'[1]SP19_US_present in JIRA_17_08'!$A:$C,3,0)</f>
        <v>DEMO-44299</v>
      </c>
      <c r="F35" t="str">
        <f>VLOOKUP(B35,'29_09'!B:E,4,0)</f>
        <v>Latest scope</v>
      </c>
      <c r="G35" t="s">
        <v>41</v>
      </c>
      <c r="H35" t="s">
        <v>42</v>
      </c>
      <c r="I35" t="s">
        <v>169</v>
      </c>
      <c r="J35" t="s">
        <v>59</v>
      </c>
      <c r="K35">
        <v>2</v>
      </c>
      <c r="L35">
        <v>2</v>
      </c>
      <c r="M35" t="s">
        <v>170</v>
      </c>
      <c r="O35" t="s">
        <v>46</v>
      </c>
      <c r="P35" t="s">
        <v>47</v>
      </c>
      <c r="Q35" t="s">
        <v>48</v>
      </c>
      <c r="R35">
        <v>10000</v>
      </c>
      <c r="S35" t="s">
        <v>129</v>
      </c>
      <c r="T35">
        <v>593043</v>
      </c>
      <c r="V35" t="s">
        <v>50</v>
      </c>
      <c r="W35" t="s">
        <v>51</v>
      </c>
      <c r="X35" t="s">
        <v>51</v>
      </c>
      <c r="Y35" t="b">
        <v>1</v>
      </c>
      <c r="Z35" t="s">
        <v>72</v>
      </c>
      <c r="AC35" t="s">
        <v>88</v>
      </c>
      <c r="AD35" t="s">
        <v>171</v>
      </c>
      <c r="AE35" t="s">
        <v>111</v>
      </c>
      <c r="AF35" t="b">
        <v>1</v>
      </c>
      <c r="AH35">
        <v>25814</v>
      </c>
      <c r="AK35" t="s">
        <v>39</v>
      </c>
      <c r="AL35" s="1">
        <v>42548.5</v>
      </c>
      <c r="AM35" t="s">
        <v>39</v>
      </c>
      <c r="AN35" t="s">
        <v>39</v>
      </c>
      <c r="AP35" t="s">
        <v>56</v>
      </c>
    </row>
    <row r="36" spans="1:42" hidden="1" x14ac:dyDescent="0.45">
      <c r="A36" t="s">
        <v>39</v>
      </c>
      <c r="B36">
        <v>589304</v>
      </c>
      <c r="C36" t="s">
        <v>40</v>
      </c>
      <c r="D36" t="s">
        <v>922</v>
      </c>
      <c r="E36" t="str">
        <f>VLOOKUP(B36,'[1]SP19_US_present in JIRA_17_08'!$A:$C,3,0)</f>
        <v>DEMO-44333</v>
      </c>
      <c r="F36" t="str">
        <f>VLOOKUP(B36,'29_09'!B:E,4,0)</f>
        <v>Latest scope</v>
      </c>
      <c r="G36" t="s">
        <v>57</v>
      </c>
      <c r="H36" t="s">
        <v>42</v>
      </c>
      <c r="I36" t="s">
        <v>172</v>
      </c>
      <c r="J36" t="s">
        <v>59</v>
      </c>
      <c r="K36">
        <v>1</v>
      </c>
      <c r="L36">
        <v>2</v>
      </c>
      <c r="M36" t="s">
        <v>173</v>
      </c>
      <c r="O36" t="s">
        <v>46</v>
      </c>
      <c r="P36" t="s">
        <v>47</v>
      </c>
      <c r="Q36" t="s">
        <v>48</v>
      </c>
      <c r="R36">
        <v>10000</v>
      </c>
      <c r="S36" t="s">
        <v>61</v>
      </c>
      <c r="T36">
        <v>593043</v>
      </c>
      <c r="V36" t="s">
        <v>50</v>
      </c>
      <c r="W36" t="s">
        <v>62</v>
      </c>
      <c r="X36" t="s">
        <v>62</v>
      </c>
      <c r="Y36" t="b">
        <v>1</v>
      </c>
      <c r="Z36" t="s">
        <v>52</v>
      </c>
      <c r="AC36" t="s">
        <v>88</v>
      </c>
      <c r="AD36" t="s">
        <v>84</v>
      </c>
      <c r="AE36" t="s">
        <v>66</v>
      </c>
      <c r="AF36" t="b">
        <v>1</v>
      </c>
      <c r="AH36">
        <v>22851</v>
      </c>
      <c r="AK36" t="s">
        <v>39</v>
      </c>
      <c r="AL36" s="1">
        <v>42548.5</v>
      </c>
      <c r="AM36" t="s">
        <v>39</v>
      </c>
      <c r="AN36" t="s">
        <v>39</v>
      </c>
      <c r="AP36" t="s">
        <v>56</v>
      </c>
    </row>
    <row r="37" spans="1:42" hidden="1" x14ac:dyDescent="0.45">
      <c r="A37" t="s">
        <v>39</v>
      </c>
      <c r="B37">
        <v>586882</v>
      </c>
      <c r="C37" t="s">
        <v>40</v>
      </c>
      <c r="D37" t="s">
        <v>922</v>
      </c>
      <c r="E37" t="str">
        <f>VLOOKUP(B37,'[1]SP19_US_present in JIRA_17_08'!$A:$C,3,0)</f>
        <v>DEMO-44300</v>
      </c>
      <c r="F37" t="str">
        <f>VLOOKUP(B37,'29_09'!B:E,4,0)</f>
        <v>Latest scope</v>
      </c>
      <c r="G37" t="s">
        <v>41</v>
      </c>
      <c r="H37" t="s">
        <v>42</v>
      </c>
      <c r="I37" t="s">
        <v>174</v>
      </c>
      <c r="J37" t="s">
        <v>44</v>
      </c>
      <c r="K37">
        <v>1.5</v>
      </c>
      <c r="L37">
        <v>3</v>
      </c>
      <c r="M37" t="s">
        <v>175</v>
      </c>
      <c r="O37" t="s">
        <v>46</v>
      </c>
      <c r="P37" t="s">
        <v>47</v>
      </c>
      <c r="Q37" t="s">
        <v>48</v>
      </c>
      <c r="R37">
        <v>10000</v>
      </c>
      <c r="S37" t="s">
        <v>96</v>
      </c>
      <c r="T37">
        <v>566291</v>
      </c>
      <c r="V37" t="s">
        <v>50</v>
      </c>
      <c r="W37" t="s">
        <v>51</v>
      </c>
      <c r="X37" t="s">
        <v>51</v>
      </c>
      <c r="Y37" t="b">
        <v>1</v>
      </c>
      <c r="Z37" t="s">
        <v>72</v>
      </c>
      <c r="AC37" t="s">
        <v>64</v>
      </c>
      <c r="AD37" t="s">
        <v>92</v>
      </c>
      <c r="AE37" t="s">
        <v>92</v>
      </c>
      <c r="AF37" t="b">
        <v>1</v>
      </c>
      <c r="AH37">
        <v>26445</v>
      </c>
      <c r="AK37" t="s">
        <v>39</v>
      </c>
      <c r="AL37" s="1">
        <v>42548.5</v>
      </c>
      <c r="AM37" t="s">
        <v>39</v>
      </c>
      <c r="AN37" t="s">
        <v>39</v>
      </c>
      <c r="AP37" t="s">
        <v>56</v>
      </c>
    </row>
    <row r="38" spans="1:42" hidden="1" x14ac:dyDescent="0.45">
      <c r="A38" t="s">
        <v>39</v>
      </c>
      <c r="B38">
        <v>589294</v>
      </c>
      <c r="C38" t="s">
        <v>40</v>
      </c>
      <c r="D38" t="s">
        <v>922</v>
      </c>
      <c r="E38" t="str">
        <f>VLOOKUP(B38,'[1]SP19_US_present in JIRA_17_08'!$A:$C,3,0)</f>
        <v>DEMO-44334</v>
      </c>
      <c r="F38" t="str">
        <f>VLOOKUP(B38,'29_09'!B:E,4,0)</f>
        <v>Latest scope</v>
      </c>
      <c r="G38" t="s">
        <v>57</v>
      </c>
      <c r="H38" t="s">
        <v>42</v>
      </c>
      <c r="I38" t="s">
        <v>176</v>
      </c>
      <c r="J38" t="s">
        <v>44</v>
      </c>
      <c r="K38">
        <v>2</v>
      </c>
      <c r="L38">
        <v>2</v>
      </c>
      <c r="M38" t="s">
        <v>177</v>
      </c>
      <c r="O38" t="s">
        <v>46</v>
      </c>
      <c r="P38" t="s">
        <v>47</v>
      </c>
      <c r="Q38" t="s">
        <v>48</v>
      </c>
      <c r="R38">
        <v>10000</v>
      </c>
      <c r="S38" t="s">
        <v>61</v>
      </c>
      <c r="T38">
        <v>593043</v>
      </c>
      <c r="V38" t="s">
        <v>50</v>
      </c>
      <c r="W38" t="s">
        <v>71</v>
      </c>
      <c r="X38" t="s">
        <v>71</v>
      </c>
      <c r="Y38" t="b">
        <v>1</v>
      </c>
      <c r="Z38" t="s">
        <v>52</v>
      </c>
      <c r="AC38" t="s">
        <v>88</v>
      </c>
      <c r="AD38" t="s">
        <v>171</v>
      </c>
      <c r="AE38" t="s">
        <v>66</v>
      </c>
      <c r="AF38" t="b">
        <v>1</v>
      </c>
      <c r="AH38">
        <v>24401</v>
      </c>
      <c r="AK38" t="s">
        <v>39</v>
      </c>
      <c r="AL38" s="1">
        <v>42548.5</v>
      </c>
      <c r="AM38" t="s">
        <v>39</v>
      </c>
      <c r="AN38" t="s">
        <v>39</v>
      </c>
      <c r="AP38" t="s">
        <v>56</v>
      </c>
    </row>
    <row r="39" spans="1:42" hidden="1" x14ac:dyDescent="0.45">
      <c r="A39" t="s">
        <v>39</v>
      </c>
      <c r="B39">
        <v>586625</v>
      </c>
      <c r="C39" t="s">
        <v>40</v>
      </c>
      <c r="D39" t="s">
        <v>922</v>
      </c>
      <c r="E39" t="str">
        <f>VLOOKUP(B39,'[1]SP19_US_present in JIRA_17_08'!$A:$C,3,0)</f>
        <v>DEMO-44335</v>
      </c>
      <c r="F39" t="str">
        <f>VLOOKUP(B39,'29_09'!B:E,4,0)</f>
        <v>Latest scope</v>
      </c>
      <c r="G39" t="s">
        <v>57</v>
      </c>
      <c r="H39" t="s">
        <v>42</v>
      </c>
      <c r="I39" t="s">
        <v>178</v>
      </c>
      <c r="J39" t="s">
        <v>44</v>
      </c>
      <c r="K39">
        <v>4</v>
      </c>
      <c r="L39">
        <v>3.5</v>
      </c>
      <c r="M39" t="s">
        <v>179</v>
      </c>
      <c r="O39" t="s">
        <v>46</v>
      </c>
      <c r="P39" t="s">
        <v>47</v>
      </c>
      <c r="Q39" t="s">
        <v>48</v>
      </c>
      <c r="R39">
        <v>10000</v>
      </c>
      <c r="S39" t="s">
        <v>180</v>
      </c>
      <c r="T39">
        <v>593043</v>
      </c>
      <c r="V39" t="s">
        <v>50</v>
      </c>
      <c r="W39" t="s">
        <v>71</v>
      </c>
      <c r="X39" t="s">
        <v>71</v>
      </c>
      <c r="Y39" t="b">
        <v>1</v>
      </c>
      <c r="Z39" t="s">
        <v>63</v>
      </c>
      <c r="AC39" t="s">
        <v>88</v>
      </c>
      <c r="AD39" t="s">
        <v>92</v>
      </c>
      <c r="AE39" t="s">
        <v>92</v>
      </c>
      <c r="AF39" t="b">
        <v>1</v>
      </c>
      <c r="AH39">
        <v>26248</v>
      </c>
      <c r="AK39" t="s">
        <v>39</v>
      </c>
      <c r="AL39" s="1">
        <v>42548.5</v>
      </c>
      <c r="AM39" t="s">
        <v>39</v>
      </c>
      <c r="AN39" t="s">
        <v>39</v>
      </c>
      <c r="AP39" t="s">
        <v>56</v>
      </c>
    </row>
    <row r="40" spans="1:42" hidden="1" x14ac:dyDescent="0.45">
      <c r="A40" t="s">
        <v>39</v>
      </c>
      <c r="B40">
        <v>587159</v>
      </c>
      <c r="C40" t="s">
        <v>40</v>
      </c>
      <c r="D40" t="s">
        <v>922</v>
      </c>
      <c r="E40" t="str">
        <f>VLOOKUP(B40,'[1]SP19_US_present in JIRA_17_08'!$A:$C,3,0)</f>
        <v>DEMO-44301</v>
      </c>
      <c r="F40" t="str">
        <f>VLOOKUP(B40,'29_09'!B:E,4,0)</f>
        <v>Latest scope</v>
      </c>
      <c r="G40" t="s">
        <v>57</v>
      </c>
      <c r="H40" t="s">
        <v>42</v>
      </c>
      <c r="I40" t="s">
        <v>181</v>
      </c>
      <c r="J40" t="s">
        <v>59</v>
      </c>
      <c r="K40">
        <v>2</v>
      </c>
      <c r="L40">
        <v>2</v>
      </c>
      <c r="M40" t="s">
        <v>182</v>
      </c>
      <c r="O40" t="s">
        <v>46</v>
      </c>
      <c r="P40" t="s">
        <v>47</v>
      </c>
      <c r="Q40" t="s">
        <v>48</v>
      </c>
      <c r="R40">
        <v>10000</v>
      </c>
      <c r="S40" t="s">
        <v>76</v>
      </c>
      <c r="T40">
        <v>593043</v>
      </c>
      <c r="V40" t="s">
        <v>50</v>
      </c>
      <c r="W40" t="s">
        <v>62</v>
      </c>
      <c r="X40" t="s">
        <v>62</v>
      </c>
      <c r="Y40" t="b">
        <v>1</v>
      </c>
      <c r="Z40" t="s">
        <v>83</v>
      </c>
      <c r="AC40" t="s">
        <v>53</v>
      </c>
      <c r="AD40" t="s">
        <v>73</v>
      </c>
      <c r="AE40" t="s">
        <v>50</v>
      </c>
      <c r="AF40" t="b">
        <v>1</v>
      </c>
      <c r="AH40">
        <v>25835</v>
      </c>
      <c r="AK40" t="s">
        <v>39</v>
      </c>
      <c r="AL40" s="1">
        <v>42548.5</v>
      </c>
      <c r="AM40" t="s">
        <v>39</v>
      </c>
      <c r="AN40" t="s">
        <v>39</v>
      </c>
      <c r="AP40" t="s">
        <v>56</v>
      </c>
    </row>
    <row r="41" spans="1:42" hidden="1" x14ac:dyDescent="0.45">
      <c r="A41" t="s">
        <v>39</v>
      </c>
      <c r="B41">
        <v>557373</v>
      </c>
      <c r="C41" t="s">
        <v>40</v>
      </c>
      <c r="D41" t="s">
        <v>922</v>
      </c>
      <c r="E41" t="str">
        <f>VLOOKUP(B41,'[1]SP19_US_present in JIRA_17_08'!$A:$C,3,0)</f>
        <v>DEMO-44302</v>
      </c>
      <c r="F41" t="str">
        <f>VLOOKUP(B41,'29_09'!B:E,4,0)</f>
        <v>Latest scope</v>
      </c>
      <c r="G41" t="s">
        <v>41</v>
      </c>
      <c r="H41" t="s">
        <v>42</v>
      </c>
      <c r="I41" t="s">
        <v>183</v>
      </c>
      <c r="J41" t="s">
        <v>44</v>
      </c>
      <c r="K41">
        <v>1.5</v>
      </c>
      <c r="L41">
        <v>2</v>
      </c>
      <c r="M41" t="s">
        <v>184</v>
      </c>
      <c r="O41" t="s">
        <v>46</v>
      </c>
      <c r="P41" t="s">
        <v>47</v>
      </c>
      <c r="Q41" t="s">
        <v>48</v>
      </c>
      <c r="R41">
        <v>10000</v>
      </c>
      <c r="S41" t="s">
        <v>129</v>
      </c>
      <c r="T41">
        <v>593043</v>
      </c>
      <c r="V41" t="s">
        <v>50</v>
      </c>
      <c r="W41" t="s">
        <v>51</v>
      </c>
      <c r="X41" t="s">
        <v>51</v>
      </c>
      <c r="Y41" t="b">
        <v>1</v>
      </c>
      <c r="Z41" t="s">
        <v>52</v>
      </c>
      <c r="AC41" t="s">
        <v>80</v>
      </c>
      <c r="AD41" t="s">
        <v>84</v>
      </c>
      <c r="AE41" t="s">
        <v>66</v>
      </c>
      <c r="AF41" t="b">
        <v>1</v>
      </c>
      <c r="AH41">
        <v>24672</v>
      </c>
      <c r="AK41" t="s">
        <v>39</v>
      </c>
      <c r="AL41" s="1">
        <v>42548.5</v>
      </c>
      <c r="AM41" t="s">
        <v>39</v>
      </c>
      <c r="AN41" t="s">
        <v>39</v>
      </c>
      <c r="AP41" t="s">
        <v>56</v>
      </c>
    </row>
    <row r="42" spans="1:42" hidden="1" x14ac:dyDescent="0.45">
      <c r="A42" t="s">
        <v>39</v>
      </c>
      <c r="B42">
        <v>447507</v>
      </c>
      <c r="C42" t="s">
        <v>185</v>
      </c>
      <c r="D42" t="s">
        <v>922</v>
      </c>
      <c r="E42" t="e">
        <f>VLOOKUP(B42,'[1]SP19_US_present in JIRA_17_08'!$A:$C,3,0)</f>
        <v>#N/A</v>
      </c>
      <c r="F42" t="str">
        <f>VLOOKUP(B42,'29_09'!B:E,4,0)</f>
        <v>Latest scope</v>
      </c>
      <c r="G42" t="s">
        <v>186</v>
      </c>
      <c r="H42" t="s">
        <v>42</v>
      </c>
      <c r="J42" t="s">
        <v>187</v>
      </c>
      <c r="K42">
        <v>0</v>
      </c>
      <c r="L42">
        <v>0</v>
      </c>
      <c r="M42" t="s">
        <v>188</v>
      </c>
      <c r="N42" t="s">
        <v>189</v>
      </c>
      <c r="O42" t="s">
        <v>46</v>
      </c>
      <c r="P42" t="s">
        <v>190</v>
      </c>
      <c r="Q42" t="s">
        <v>191</v>
      </c>
      <c r="R42">
        <v>80000</v>
      </c>
      <c r="S42" t="s">
        <v>189</v>
      </c>
      <c r="V42" t="s">
        <v>50</v>
      </c>
      <c r="W42" t="s">
        <v>71</v>
      </c>
      <c r="X42" t="s">
        <v>51</v>
      </c>
      <c r="Y42" t="b">
        <v>1</v>
      </c>
      <c r="Z42" t="s">
        <v>192</v>
      </c>
      <c r="AC42" t="s">
        <v>88</v>
      </c>
      <c r="AD42" t="s">
        <v>77</v>
      </c>
      <c r="AE42" t="s">
        <v>50</v>
      </c>
      <c r="AF42" t="b">
        <v>1</v>
      </c>
      <c r="AI42" t="s">
        <v>113</v>
      </c>
      <c r="AJ42" t="s">
        <v>39</v>
      </c>
      <c r="AK42" t="s">
        <v>39</v>
      </c>
      <c r="AL42" s="1">
        <v>42587.5</v>
      </c>
      <c r="AM42" t="s">
        <v>113</v>
      </c>
      <c r="AN42" t="s">
        <v>113</v>
      </c>
      <c r="AO42" t="s">
        <v>113</v>
      </c>
      <c r="AP42" t="s">
        <v>193</v>
      </c>
    </row>
    <row r="43" spans="1:42" hidden="1" x14ac:dyDescent="0.45">
      <c r="A43" t="s">
        <v>39</v>
      </c>
      <c r="B43">
        <v>587161</v>
      </c>
      <c r="C43" t="s">
        <v>40</v>
      </c>
      <c r="D43" t="s">
        <v>922</v>
      </c>
      <c r="E43" t="str">
        <f>VLOOKUP(B43,'[1]SP19_US_present in JIRA_17_08'!$A:$C,3,0)</f>
        <v>DEMO-44303</v>
      </c>
      <c r="F43" t="str">
        <f>VLOOKUP(B43,'29_09'!B:E,4,0)</f>
        <v>Latest scope</v>
      </c>
      <c r="G43" t="s">
        <v>41</v>
      </c>
      <c r="H43" t="s">
        <v>42</v>
      </c>
      <c r="I43" t="s">
        <v>194</v>
      </c>
      <c r="J43" t="s">
        <v>59</v>
      </c>
      <c r="K43">
        <v>2</v>
      </c>
      <c r="L43">
        <v>2</v>
      </c>
      <c r="M43" t="s">
        <v>195</v>
      </c>
      <c r="O43" t="s">
        <v>46</v>
      </c>
      <c r="P43" t="s">
        <v>47</v>
      </c>
      <c r="Q43" t="s">
        <v>48</v>
      </c>
      <c r="R43">
        <v>10000</v>
      </c>
      <c r="S43" t="s">
        <v>76</v>
      </c>
      <c r="T43">
        <v>593043</v>
      </c>
      <c r="V43" t="s">
        <v>50</v>
      </c>
      <c r="W43" t="s">
        <v>51</v>
      </c>
      <c r="X43" t="s">
        <v>51</v>
      </c>
      <c r="Y43" t="b">
        <v>1</v>
      </c>
      <c r="Z43" t="s">
        <v>83</v>
      </c>
      <c r="AC43" t="s">
        <v>88</v>
      </c>
      <c r="AD43" t="s">
        <v>50</v>
      </c>
      <c r="AE43" t="s">
        <v>50</v>
      </c>
      <c r="AF43" t="b">
        <v>1</v>
      </c>
      <c r="AH43">
        <v>25834</v>
      </c>
      <c r="AK43" t="s">
        <v>39</v>
      </c>
      <c r="AL43" s="1">
        <v>42548.5</v>
      </c>
      <c r="AM43" t="s">
        <v>39</v>
      </c>
      <c r="AN43" t="s">
        <v>39</v>
      </c>
      <c r="AP43" t="s">
        <v>56</v>
      </c>
    </row>
    <row r="44" spans="1:42" hidden="1" x14ac:dyDescent="0.45">
      <c r="A44" t="s">
        <v>39</v>
      </c>
      <c r="B44">
        <v>499278</v>
      </c>
      <c r="C44" t="s">
        <v>40</v>
      </c>
      <c r="D44" t="s">
        <v>922</v>
      </c>
      <c r="E44" t="str">
        <f>VLOOKUP(B44,'[1]SP19_US_present in JIRA_17_08'!$A:$C,3,0)</f>
        <v>DEMO-44336</v>
      </c>
      <c r="F44" t="str">
        <f>VLOOKUP(B44,'29_09'!B:E,4,0)</f>
        <v>Latest scope</v>
      </c>
      <c r="G44" t="s">
        <v>41</v>
      </c>
      <c r="H44" t="s">
        <v>42</v>
      </c>
      <c r="I44" t="s">
        <v>67</v>
      </c>
      <c r="J44" t="s">
        <v>44</v>
      </c>
      <c r="K44">
        <v>2</v>
      </c>
      <c r="L44">
        <v>3</v>
      </c>
      <c r="M44" t="s">
        <v>196</v>
      </c>
      <c r="O44" t="s">
        <v>46</v>
      </c>
      <c r="P44" t="s">
        <v>47</v>
      </c>
      <c r="Q44" t="s">
        <v>48</v>
      </c>
      <c r="R44">
        <v>10000</v>
      </c>
      <c r="T44">
        <v>593043</v>
      </c>
      <c r="V44" t="s">
        <v>50</v>
      </c>
      <c r="W44" t="s">
        <v>50</v>
      </c>
      <c r="X44" t="s">
        <v>51</v>
      </c>
      <c r="Y44" t="b">
        <v>1</v>
      </c>
      <c r="Z44" t="s">
        <v>63</v>
      </c>
      <c r="AC44" t="s">
        <v>80</v>
      </c>
      <c r="AD44" t="s">
        <v>50</v>
      </c>
      <c r="AE44" t="s">
        <v>50</v>
      </c>
      <c r="AF44" t="b">
        <v>1</v>
      </c>
      <c r="AG44" t="s">
        <v>115</v>
      </c>
      <c r="AH44">
        <v>25430</v>
      </c>
      <c r="AI44" t="s">
        <v>113</v>
      </c>
      <c r="AJ44" t="s">
        <v>113</v>
      </c>
      <c r="AK44" t="s">
        <v>39</v>
      </c>
      <c r="AL44" s="1">
        <v>42548.5</v>
      </c>
      <c r="AM44" t="s">
        <v>39</v>
      </c>
      <c r="AN44" t="s">
        <v>39</v>
      </c>
      <c r="AO44" t="s">
        <v>113</v>
      </c>
      <c r="AP44" t="s">
        <v>56</v>
      </c>
    </row>
    <row r="45" spans="1:42" hidden="1" x14ac:dyDescent="0.45">
      <c r="A45" t="s">
        <v>39</v>
      </c>
      <c r="B45">
        <v>499281</v>
      </c>
      <c r="C45" t="s">
        <v>40</v>
      </c>
      <c r="D45" t="s">
        <v>922</v>
      </c>
      <c r="E45" t="str">
        <f>VLOOKUP(B45,'[1]SP19_US_present in JIRA_17_08'!$A:$C,3,0)</f>
        <v>DEMO-44304</v>
      </c>
      <c r="F45" t="str">
        <f>VLOOKUP(B45,'29_09'!B:E,4,0)</f>
        <v>Latest scope</v>
      </c>
      <c r="G45" t="s">
        <v>41</v>
      </c>
      <c r="H45" t="s">
        <v>42</v>
      </c>
      <c r="I45" t="s">
        <v>197</v>
      </c>
      <c r="J45" t="s">
        <v>44</v>
      </c>
      <c r="K45">
        <v>3</v>
      </c>
      <c r="L45">
        <v>2</v>
      </c>
      <c r="M45" t="s">
        <v>198</v>
      </c>
      <c r="O45" t="s">
        <v>46</v>
      </c>
      <c r="P45" t="s">
        <v>47</v>
      </c>
      <c r="Q45" t="s">
        <v>48</v>
      </c>
      <c r="R45">
        <v>10000</v>
      </c>
      <c r="S45" t="s">
        <v>96</v>
      </c>
      <c r="T45">
        <v>566291</v>
      </c>
      <c r="V45" t="s">
        <v>50</v>
      </c>
      <c r="W45" t="s">
        <v>51</v>
      </c>
      <c r="X45" t="s">
        <v>51</v>
      </c>
      <c r="Y45" t="b">
        <v>1</v>
      </c>
      <c r="Z45" t="s">
        <v>63</v>
      </c>
      <c r="AC45" t="s">
        <v>80</v>
      </c>
      <c r="AD45" t="s">
        <v>92</v>
      </c>
      <c r="AE45" t="s">
        <v>92</v>
      </c>
      <c r="AF45" t="b">
        <v>1</v>
      </c>
      <c r="AG45" t="s">
        <v>115</v>
      </c>
      <c r="AH45">
        <v>25358</v>
      </c>
      <c r="AI45" t="s">
        <v>113</v>
      </c>
      <c r="AJ45" t="s">
        <v>113</v>
      </c>
      <c r="AK45" t="s">
        <v>39</v>
      </c>
      <c r="AL45" s="1">
        <v>42548.5</v>
      </c>
      <c r="AM45" t="s">
        <v>39</v>
      </c>
      <c r="AN45" t="s">
        <v>39</v>
      </c>
      <c r="AO45" t="s">
        <v>113</v>
      </c>
      <c r="AP45" t="s">
        <v>56</v>
      </c>
    </row>
    <row r="46" spans="1:42" hidden="1" x14ac:dyDescent="0.45">
      <c r="A46" t="s">
        <v>39</v>
      </c>
      <c r="B46">
        <v>586903</v>
      </c>
      <c r="C46" t="s">
        <v>40</v>
      </c>
      <c r="D46" t="s">
        <v>922</v>
      </c>
      <c r="E46" t="str">
        <f>VLOOKUP(B46,'[1]SP19_US_present in JIRA_17_08'!$A:$C,3,0)</f>
        <v>DEMO-44309</v>
      </c>
      <c r="F46" t="str">
        <f>VLOOKUP(B46,'29_09'!B:E,4,0)</f>
        <v>Latest scope</v>
      </c>
      <c r="G46" t="s">
        <v>41</v>
      </c>
      <c r="H46" t="s">
        <v>42</v>
      </c>
      <c r="I46" t="s">
        <v>67</v>
      </c>
      <c r="J46" t="s">
        <v>44</v>
      </c>
      <c r="K46">
        <v>2</v>
      </c>
      <c r="L46">
        <v>3</v>
      </c>
      <c r="M46" t="s">
        <v>199</v>
      </c>
      <c r="O46" t="s">
        <v>46</v>
      </c>
      <c r="P46" t="s">
        <v>47</v>
      </c>
      <c r="Q46" t="s">
        <v>48</v>
      </c>
      <c r="R46">
        <v>10000</v>
      </c>
      <c r="T46">
        <v>593043</v>
      </c>
      <c r="V46" t="s">
        <v>50</v>
      </c>
      <c r="W46" t="s">
        <v>50</v>
      </c>
      <c r="X46" t="s">
        <v>51</v>
      </c>
      <c r="Y46" t="b">
        <v>1</v>
      </c>
      <c r="Z46" t="s">
        <v>63</v>
      </c>
      <c r="AC46" t="s">
        <v>53</v>
      </c>
      <c r="AD46" t="s">
        <v>50</v>
      </c>
      <c r="AE46" t="s">
        <v>50</v>
      </c>
      <c r="AF46" t="b">
        <v>1</v>
      </c>
      <c r="AH46">
        <v>26329</v>
      </c>
      <c r="AK46" t="s">
        <v>39</v>
      </c>
      <c r="AL46" s="1">
        <v>42548.5</v>
      </c>
      <c r="AM46" t="s">
        <v>39</v>
      </c>
      <c r="AN46" t="s">
        <v>39</v>
      </c>
      <c r="AP46" t="s">
        <v>56</v>
      </c>
    </row>
    <row r="47" spans="1:42" hidden="1" x14ac:dyDescent="0.45">
      <c r="A47" t="s">
        <v>39</v>
      </c>
      <c r="B47">
        <v>586818</v>
      </c>
      <c r="C47" t="s">
        <v>40</v>
      </c>
      <c r="D47" t="s">
        <v>922</v>
      </c>
      <c r="E47" t="str">
        <f>VLOOKUP(B47,'[1]SP19_US_present in JIRA_17_08'!$A:$C,3,0)</f>
        <v>DEMO-44305</v>
      </c>
      <c r="F47" t="str">
        <f>VLOOKUP(B47,'29_09'!B:E,4,0)</f>
        <v>Latest scope</v>
      </c>
      <c r="G47" t="s">
        <v>41</v>
      </c>
      <c r="H47" t="s">
        <v>42</v>
      </c>
      <c r="I47" t="s">
        <v>43</v>
      </c>
      <c r="J47" t="s">
        <v>44</v>
      </c>
      <c r="K47">
        <v>3</v>
      </c>
      <c r="L47">
        <v>2</v>
      </c>
      <c r="M47" t="s">
        <v>200</v>
      </c>
      <c r="O47" t="s">
        <v>46</v>
      </c>
      <c r="P47" t="s">
        <v>47</v>
      </c>
      <c r="Q47" t="s">
        <v>48</v>
      </c>
      <c r="R47">
        <v>10000</v>
      </c>
      <c r="S47" t="s">
        <v>49</v>
      </c>
      <c r="T47">
        <v>593043</v>
      </c>
      <c r="V47" t="s">
        <v>50</v>
      </c>
      <c r="W47" t="s">
        <v>51</v>
      </c>
      <c r="X47" t="s">
        <v>51</v>
      </c>
      <c r="Y47" t="b">
        <v>1</v>
      </c>
      <c r="Z47" t="s">
        <v>52</v>
      </c>
      <c r="AC47" t="s">
        <v>80</v>
      </c>
      <c r="AD47" t="s">
        <v>54</v>
      </c>
      <c r="AE47" t="s">
        <v>55</v>
      </c>
      <c r="AF47" t="b">
        <v>1</v>
      </c>
      <c r="AH47">
        <v>25378</v>
      </c>
      <c r="AK47" t="s">
        <v>39</v>
      </c>
      <c r="AL47" s="1">
        <v>42548.5</v>
      </c>
      <c r="AM47" t="s">
        <v>39</v>
      </c>
      <c r="AN47" t="s">
        <v>39</v>
      </c>
      <c r="AP47" t="s">
        <v>56</v>
      </c>
    </row>
    <row r="48" spans="1:42" hidden="1" x14ac:dyDescent="0.45">
      <c r="A48" t="s">
        <v>39</v>
      </c>
      <c r="B48">
        <v>591572</v>
      </c>
      <c r="C48" t="s">
        <v>40</v>
      </c>
      <c r="D48" t="s">
        <v>922</v>
      </c>
      <c r="E48" t="str">
        <f>VLOOKUP(B48,'[1]SP19_US_present in JIRA_17_08'!$A:$C,3,0)</f>
        <v>DEMO-44306</v>
      </c>
      <c r="F48" t="str">
        <f>VLOOKUP(B48,'29_09'!B:E,4,0)</f>
        <v>Latest scope</v>
      </c>
      <c r="G48" t="s">
        <v>41</v>
      </c>
      <c r="H48" t="s">
        <v>42</v>
      </c>
      <c r="I48" t="s">
        <v>201</v>
      </c>
      <c r="J48" t="s">
        <v>59</v>
      </c>
      <c r="K48">
        <v>1</v>
      </c>
      <c r="L48">
        <v>2</v>
      </c>
      <c r="M48" t="s">
        <v>202</v>
      </c>
      <c r="O48" t="s">
        <v>46</v>
      </c>
      <c r="P48" t="s">
        <v>47</v>
      </c>
      <c r="Q48" t="s">
        <v>48</v>
      </c>
      <c r="R48">
        <v>10000</v>
      </c>
      <c r="S48" t="s">
        <v>76</v>
      </c>
      <c r="T48">
        <v>593043</v>
      </c>
      <c r="V48" t="s">
        <v>50</v>
      </c>
      <c r="W48" t="s">
        <v>132</v>
      </c>
      <c r="X48" t="s">
        <v>132</v>
      </c>
      <c r="Y48" t="b">
        <v>1</v>
      </c>
      <c r="Z48" t="s">
        <v>52</v>
      </c>
      <c r="AC48" t="s">
        <v>88</v>
      </c>
      <c r="AD48" t="s">
        <v>50</v>
      </c>
      <c r="AE48" t="s">
        <v>50</v>
      </c>
      <c r="AF48" t="b">
        <v>1</v>
      </c>
      <c r="AH48">
        <v>26010</v>
      </c>
      <c r="AK48" t="s">
        <v>39</v>
      </c>
      <c r="AL48" s="1">
        <v>42548.5</v>
      </c>
      <c r="AM48" t="s">
        <v>39</v>
      </c>
      <c r="AN48" t="s">
        <v>39</v>
      </c>
      <c r="AP48" t="s">
        <v>56</v>
      </c>
    </row>
    <row r="49" spans="1:42" hidden="1" x14ac:dyDescent="0.45">
      <c r="A49" t="s">
        <v>39</v>
      </c>
      <c r="B49">
        <v>586895</v>
      </c>
      <c r="C49" t="s">
        <v>40</v>
      </c>
      <c r="D49" t="s">
        <v>922</v>
      </c>
      <c r="E49" t="str">
        <f>VLOOKUP(B49,'[1]SP19_US_present in JIRA_17_08'!$A:$C,3,0)</f>
        <v>DEMO-44307</v>
      </c>
      <c r="F49" t="str">
        <f>VLOOKUP(B49,'29_09'!B:E,4,0)</f>
        <v>Latest scope</v>
      </c>
      <c r="G49" t="s">
        <v>41</v>
      </c>
      <c r="H49" t="s">
        <v>42</v>
      </c>
      <c r="I49" t="s">
        <v>157</v>
      </c>
      <c r="J49" t="s">
        <v>44</v>
      </c>
      <c r="K49">
        <v>3</v>
      </c>
      <c r="L49">
        <v>3</v>
      </c>
      <c r="M49" t="s">
        <v>203</v>
      </c>
      <c r="O49" t="s">
        <v>46</v>
      </c>
      <c r="P49" t="s">
        <v>47</v>
      </c>
      <c r="Q49" t="s">
        <v>143</v>
      </c>
      <c r="R49">
        <v>10000</v>
      </c>
      <c r="T49">
        <v>593043</v>
      </c>
      <c r="V49" t="s">
        <v>50</v>
      </c>
      <c r="W49" t="s">
        <v>50</v>
      </c>
      <c r="X49" t="s">
        <v>51</v>
      </c>
      <c r="Y49" t="b">
        <v>1</v>
      </c>
      <c r="Z49" t="s">
        <v>63</v>
      </c>
      <c r="AC49" t="s">
        <v>64</v>
      </c>
      <c r="AD49" t="s">
        <v>50</v>
      </c>
      <c r="AE49" t="s">
        <v>50</v>
      </c>
      <c r="AF49" t="b">
        <v>1</v>
      </c>
      <c r="AH49">
        <v>26413</v>
      </c>
      <c r="AK49" t="s">
        <v>39</v>
      </c>
      <c r="AL49" s="1">
        <v>42548.5</v>
      </c>
      <c r="AM49" t="s">
        <v>39</v>
      </c>
      <c r="AN49" t="s">
        <v>39</v>
      </c>
      <c r="AP49" t="s">
        <v>56</v>
      </c>
    </row>
    <row r="50" spans="1:42" hidden="1" x14ac:dyDescent="0.45">
      <c r="A50" t="s">
        <v>39</v>
      </c>
      <c r="B50">
        <v>589328</v>
      </c>
      <c r="C50" t="s">
        <v>40</v>
      </c>
      <c r="D50" t="s">
        <v>922</v>
      </c>
      <c r="E50" t="str">
        <f>VLOOKUP(B50,'[1]SP19_US_present in JIRA_17_08'!$A:$C,3,0)</f>
        <v>DEMO-44337</v>
      </c>
      <c r="F50" t="str">
        <f>VLOOKUP(B50,'29_09'!B:E,4,0)</f>
        <v>Latest scope</v>
      </c>
      <c r="G50" t="s">
        <v>41</v>
      </c>
      <c r="H50" t="s">
        <v>42</v>
      </c>
      <c r="I50" t="s">
        <v>204</v>
      </c>
      <c r="J50" t="s">
        <v>94</v>
      </c>
      <c r="K50">
        <v>2</v>
      </c>
      <c r="L50">
        <v>2</v>
      </c>
      <c r="M50" t="s">
        <v>205</v>
      </c>
      <c r="O50" t="s">
        <v>46</v>
      </c>
      <c r="P50" t="s">
        <v>47</v>
      </c>
      <c r="Q50" t="s">
        <v>143</v>
      </c>
      <c r="R50">
        <v>10000</v>
      </c>
      <c r="T50">
        <v>593043</v>
      </c>
      <c r="V50" t="s">
        <v>50</v>
      </c>
      <c r="W50" t="s">
        <v>51</v>
      </c>
      <c r="X50" t="s">
        <v>51</v>
      </c>
      <c r="Y50" t="b">
        <v>1</v>
      </c>
      <c r="Z50" t="s">
        <v>83</v>
      </c>
      <c r="AA50" t="s">
        <v>98</v>
      </c>
      <c r="AC50" t="s">
        <v>64</v>
      </c>
      <c r="AD50" t="s">
        <v>92</v>
      </c>
      <c r="AE50" t="s">
        <v>92</v>
      </c>
      <c r="AF50" t="b">
        <v>1</v>
      </c>
      <c r="AH50">
        <v>26783</v>
      </c>
      <c r="AK50" t="s">
        <v>39</v>
      </c>
      <c r="AL50" s="1">
        <v>42548.5</v>
      </c>
      <c r="AM50" t="s">
        <v>39</v>
      </c>
      <c r="AN50" t="s">
        <v>39</v>
      </c>
      <c r="AP50" t="s">
        <v>56</v>
      </c>
    </row>
    <row r="51" spans="1:42" hidden="1" x14ac:dyDescent="0.45">
      <c r="A51" t="s">
        <v>39</v>
      </c>
      <c r="B51">
        <v>586624</v>
      </c>
      <c r="C51" t="s">
        <v>40</v>
      </c>
      <c r="D51" t="s">
        <v>922</v>
      </c>
      <c r="E51" t="str">
        <f>VLOOKUP(B51,'[1]SP19_US_present in JIRA_17_08'!$A:$C,3,0)</f>
        <v>DEMO-44308</v>
      </c>
      <c r="F51" t="str">
        <f>VLOOKUP(B51,'29_09'!B:E,4,0)</f>
        <v>Latest scope</v>
      </c>
      <c r="G51" t="s">
        <v>41</v>
      </c>
      <c r="H51" t="s">
        <v>42</v>
      </c>
      <c r="I51" t="s">
        <v>206</v>
      </c>
      <c r="J51" t="s">
        <v>44</v>
      </c>
      <c r="K51">
        <v>3</v>
      </c>
      <c r="L51">
        <v>2</v>
      </c>
      <c r="M51" t="s">
        <v>207</v>
      </c>
      <c r="O51" t="s">
        <v>46</v>
      </c>
      <c r="P51" t="s">
        <v>47</v>
      </c>
      <c r="Q51" t="s">
        <v>48</v>
      </c>
      <c r="R51">
        <v>10000</v>
      </c>
      <c r="S51" t="s">
        <v>180</v>
      </c>
      <c r="T51">
        <v>593043</v>
      </c>
      <c r="V51" t="s">
        <v>50</v>
      </c>
      <c r="W51" t="s">
        <v>51</v>
      </c>
      <c r="X51" t="s">
        <v>51</v>
      </c>
      <c r="Y51" t="b">
        <v>1</v>
      </c>
      <c r="Z51" t="s">
        <v>63</v>
      </c>
      <c r="AC51" t="s">
        <v>80</v>
      </c>
      <c r="AD51" t="s">
        <v>92</v>
      </c>
      <c r="AE51" t="s">
        <v>92</v>
      </c>
      <c r="AF51" t="b">
        <v>1</v>
      </c>
      <c r="AH51">
        <v>26148</v>
      </c>
      <c r="AK51" t="s">
        <v>39</v>
      </c>
      <c r="AL51" s="1">
        <v>42548.5</v>
      </c>
      <c r="AM51" t="s">
        <v>39</v>
      </c>
      <c r="AN51" t="s">
        <v>39</v>
      </c>
      <c r="AP51" t="s">
        <v>56</v>
      </c>
    </row>
    <row r="52" spans="1:42" hidden="1" x14ac:dyDescent="0.45">
      <c r="A52" t="s">
        <v>39</v>
      </c>
      <c r="B52">
        <v>447516</v>
      </c>
      <c r="C52" t="s">
        <v>185</v>
      </c>
      <c r="D52" t="s">
        <v>922</v>
      </c>
      <c r="E52" t="e">
        <f>VLOOKUP(B52,'[1]SP19_US_present in JIRA_17_08'!$A:$C,3,0)</f>
        <v>#N/A</v>
      </c>
      <c r="F52" t="str">
        <f>VLOOKUP(B52,'29_09'!B:E,4,0)</f>
        <v>Latest scope</v>
      </c>
      <c r="G52" t="s">
        <v>186</v>
      </c>
      <c r="H52" t="s">
        <v>42</v>
      </c>
      <c r="J52" t="s">
        <v>208</v>
      </c>
      <c r="K52">
        <v>0</v>
      </c>
      <c r="L52">
        <v>0</v>
      </c>
      <c r="M52" t="s">
        <v>209</v>
      </c>
      <c r="N52" t="s">
        <v>189</v>
      </c>
      <c r="O52" t="s">
        <v>46</v>
      </c>
      <c r="P52" t="s">
        <v>190</v>
      </c>
      <c r="Q52" t="s">
        <v>191</v>
      </c>
      <c r="R52">
        <v>80000</v>
      </c>
      <c r="S52" t="s">
        <v>189</v>
      </c>
      <c r="V52" t="s">
        <v>50</v>
      </c>
      <c r="W52" t="s">
        <v>51</v>
      </c>
      <c r="X52" t="s">
        <v>51</v>
      </c>
      <c r="Y52" t="b">
        <v>1</v>
      </c>
      <c r="Z52" t="s">
        <v>192</v>
      </c>
      <c r="AC52" t="s">
        <v>210</v>
      </c>
      <c r="AD52" t="s">
        <v>50</v>
      </c>
      <c r="AE52" t="s">
        <v>50</v>
      </c>
      <c r="AF52" t="b">
        <v>1</v>
      </c>
      <c r="AI52" t="s">
        <v>113</v>
      </c>
      <c r="AJ52" t="s">
        <v>39</v>
      </c>
      <c r="AK52" t="s">
        <v>39</v>
      </c>
      <c r="AL52" s="1">
        <v>42587.5</v>
      </c>
      <c r="AM52" t="s">
        <v>113</v>
      </c>
      <c r="AN52" t="s">
        <v>113</v>
      </c>
      <c r="AO52" t="s">
        <v>113</v>
      </c>
      <c r="AP52" t="s">
        <v>193</v>
      </c>
    </row>
    <row r="53" spans="1:42" hidden="1" x14ac:dyDescent="0.45">
      <c r="A53" t="s">
        <v>39</v>
      </c>
      <c r="B53">
        <v>452307</v>
      </c>
      <c r="C53" t="s">
        <v>40</v>
      </c>
      <c r="D53" t="s">
        <v>922</v>
      </c>
      <c r="E53" t="str">
        <f>VLOOKUP(B53,'[1]SP19_US_present in JIRA_17_08'!$A:$C,3,0)</f>
        <v>DEMO-44338</v>
      </c>
      <c r="F53" t="str">
        <f>VLOOKUP(B53,'29_09'!B:E,4,0)</f>
        <v>Latest scope</v>
      </c>
      <c r="G53" t="s">
        <v>41</v>
      </c>
      <c r="H53" t="s">
        <v>42</v>
      </c>
      <c r="I53" t="s">
        <v>211</v>
      </c>
      <c r="J53" t="s">
        <v>117</v>
      </c>
      <c r="K53">
        <v>6</v>
      </c>
      <c r="L53">
        <v>3</v>
      </c>
      <c r="M53" t="s">
        <v>212</v>
      </c>
      <c r="N53" t="s">
        <v>119</v>
      </c>
      <c r="O53" t="s">
        <v>46</v>
      </c>
      <c r="P53" t="s">
        <v>47</v>
      </c>
      <c r="Q53" t="s">
        <v>48</v>
      </c>
      <c r="R53">
        <v>10000</v>
      </c>
      <c r="S53" t="s">
        <v>119</v>
      </c>
      <c r="T53">
        <v>593043</v>
      </c>
      <c r="V53" t="s">
        <v>50</v>
      </c>
      <c r="W53" t="s">
        <v>51</v>
      </c>
      <c r="X53" t="s">
        <v>51</v>
      </c>
      <c r="Y53" t="b">
        <v>1</v>
      </c>
      <c r="Z53" t="s">
        <v>83</v>
      </c>
      <c r="AC53" t="s">
        <v>50</v>
      </c>
      <c r="AD53" t="s">
        <v>77</v>
      </c>
      <c r="AE53" t="s">
        <v>120</v>
      </c>
      <c r="AF53" t="b">
        <v>1</v>
      </c>
      <c r="AG53" t="s">
        <v>115</v>
      </c>
      <c r="AH53">
        <v>25516</v>
      </c>
      <c r="AI53" t="s">
        <v>113</v>
      </c>
      <c r="AJ53" t="s">
        <v>113</v>
      </c>
      <c r="AK53" t="s">
        <v>39</v>
      </c>
      <c r="AL53" s="1">
        <v>42548.5</v>
      </c>
      <c r="AM53" t="s">
        <v>39</v>
      </c>
      <c r="AN53" t="s">
        <v>39</v>
      </c>
      <c r="AO53" t="s">
        <v>113</v>
      </c>
      <c r="AP53" t="s">
        <v>56</v>
      </c>
    </row>
    <row r="54" spans="1:42" hidden="1" x14ac:dyDescent="0.45">
      <c r="A54" t="s">
        <v>39</v>
      </c>
      <c r="B54">
        <v>587158</v>
      </c>
      <c r="C54" t="s">
        <v>40</v>
      </c>
      <c r="D54" t="s">
        <v>922</v>
      </c>
      <c r="E54" t="str">
        <f>VLOOKUP(B54,'[1]SP19_US_present in JIRA_17_08'!$A:$C,3,0)</f>
        <v>DEMO-44310</v>
      </c>
      <c r="F54" t="str">
        <f>VLOOKUP(B54,'29_09'!B:E,4,0)</f>
        <v>Latest scope</v>
      </c>
      <c r="G54" t="s">
        <v>57</v>
      </c>
      <c r="H54" t="s">
        <v>42</v>
      </c>
      <c r="I54" t="s">
        <v>213</v>
      </c>
      <c r="J54" t="s">
        <v>44</v>
      </c>
      <c r="K54">
        <v>4</v>
      </c>
      <c r="L54">
        <v>2</v>
      </c>
      <c r="M54" t="s">
        <v>214</v>
      </c>
      <c r="O54" t="s">
        <v>46</v>
      </c>
      <c r="P54" t="s">
        <v>47</v>
      </c>
      <c r="Q54" t="s">
        <v>48</v>
      </c>
      <c r="R54">
        <v>10000</v>
      </c>
      <c r="S54" t="s">
        <v>76</v>
      </c>
      <c r="T54">
        <v>593043</v>
      </c>
      <c r="V54" t="s">
        <v>50</v>
      </c>
      <c r="W54" t="s">
        <v>71</v>
      </c>
      <c r="X54" t="s">
        <v>71</v>
      </c>
      <c r="Y54" t="b">
        <v>1</v>
      </c>
      <c r="Z54" t="s">
        <v>63</v>
      </c>
      <c r="AC54" t="s">
        <v>80</v>
      </c>
      <c r="AD54" t="s">
        <v>73</v>
      </c>
      <c r="AE54" t="s">
        <v>66</v>
      </c>
      <c r="AF54" t="b">
        <v>1</v>
      </c>
      <c r="AH54">
        <v>25836</v>
      </c>
      <c r="AK54" t="s">
        <v>39</v>
      </c>
      <c r="AL54" s="1">
        <v>42548.5</v>
      </c>
      <c r="AM54" t="s">
        <v>39</v>
      </c>
      <c r="AN54" t="s">
        <v>39</v>
      </c>
      <c r="AP54" t="s">
        <v>56</v>
      </c>
    </row>
    <row r="55" spans="1:42" hidden="1" x14ac:dyDescent="0.45">
      <c r="A55" t="s">
        <v>39</v>
      </c>
      <c r="B55">
        <v>490382</v>
      </c>
      <c r="C55" t="s">
        <v>40</v>
      </c>
      <c r="D55" t="s">
        <v>922</v>
      </c>
      <c r="E55" t="str">
        <f>VLOOKUP(B55,'[1]SP19_US_present in JIRA_17_08'!$A:$C,3,0)</f>
        <v>DEMO-44311</v>
      </c>
      <c r="F55" t="str">
        <f>VLOOKUP(B55,'29_09'!B:E,4,0)</f>
        <v>Latest scope</v>
      </c>
      <c r="G55" t="s">
        <v>41</v>
      </c>
      <c r="H55" t="s">
        <v>42</v>
      </c>
      <c r="I55" t="s">
        <v>67</v>
      </c>
      <c r="J55" t="s">
        <v>44</v>
      </c>
      <c r="K55">
        <v>4</v>
      </c>
      <c r="L55">
        <v>2</v>
      </c>
      <c r="M55" t="s">
        <v>215</v>
      </c>
      <c r="O55" t="s">
        <v>46</v>
      </c>
      <c r="P55" t="s">
        <v>47</v>
      </c>
      <c r="Q55" t="s">
        <v>48</v>
      </c>
      <c r="R55">
        <v>10000</v>
      </c>
      <c r="T55">
        <v>593043</v>
      </c>
      <c r="V55" t="s">
        <v>50</v>
      </c>
      <c r="W55" t="s">
        <v>51</v>
      </c>
      <c r="X55" t="s">
        <v>51</v>
      </c>
      <c r="Y55" t="b">
        <v>1</v>
      </c>
      <c r="Z55" t="s">
        <v>63</v>
      </c>
      <c r="AC55" t="s">
        <v>64</v>
      </c>
      <c r="AD55" t="s">
        <v>92</v>
      </c>
      <c r="AE55" t="s">
        <v>92</v>
      </c>
      <c r="AF55" t="b">
        <v>1</v>
      </c>
      <c r="AH55">
        <v>25179</v>
      </c>
      <c r="AI55" t="s">
        <v>113</v>
      </c>
      <c r="AJ55" t="s">
        <v>113</v>
      </c>
      <c r="AK55" t="s">
        <v>39</v>
      </c>
      <c r="AL55" s="1">
        <v>42548.5</v>
      </c>
      <c r="AM55" t="s">
        <v>39</v>
      </c>
      <c r="AN55" t="s">
        <v>39</v>
      </c>
      <c r="AO55" t="s">
        <v>113</v>
      </c>
      <c r="AP55" t="s">
        <v>56</v>
      </c>
    </row>
    <row r="56" spans="1:42" hidden="1" x14ac:dyDescent="0.45">
      <c r="A56" t="s">
        <v>39</v>
      </c>
      <c r="B56">
        <v>557724</v>
      </c>
      <c r="C56" t="s">
        <v>40</v>
      </c>
      <c r="D56" t="s">
        <v>922</v>
      </c>
      <c r="E56" t="str">
        <f>VLOOKUP(B56,'[1]SP19_US_present in JIRA_17_08'!$A:$C,3,0)</f>
        <v>DEMO-44339</v>
      </c>
      <c r="F56" t="str">
        <f>VLOOKUP(B56,'29_09'!B:E,4,0)</f>
        <v>Latest scope</v>
      </c>
      <c r="G56" t="s">
        <v>41</v>
      </c>
      <c r="H56" t="s">
        <v>42</v>
      </c>
      <c r="I56" t="s">
        <v>216</v>
      </c>
      <c r="J56" t="s">
        <v>44</v>
      </c>
      <c r="K56">
        <v>1.5</v>
      </c>
      <c r="L56">
        <v>2</v>
      </c>
      <c r="M56" t="s">
        <v>217</v>
      </c>
      <c r="O56" t="s">
        <v>46</v>
      </c>
      <c r="P56" t="s">
        <v>47</v>
      </c>
      <c r="Q56" t="s">
        <v>143</v>
      </c>
      <c r="R56">
        <v>10000</v>
      </c>
      <c r="S56" t="s">
        <v>129</v>
      </c>
      <c r="T56">
        <v>593043</v>
      </c>
      <c r="V56" t="s">
        <v>50</v>
      </c>
      <c r="W56" t="s">
        <v>51</v>
      </c>
      <c r="X56" t="s">
        <v>51</v>
      </c>
      <c r="Y56" t="b">
        <v>1</v>
      </c>
      <c r="Z56" t="s">
        <v>52</v>
      </c>
      <c r="AC56" t="s">
        <v>88</v>
      </c>
      <c r="AD56" t="s">
        <v>171</v>
      </c>
      <c r="AE56" t="s">
        <v>66</v>
      </c>
      <c r="AF56" t="b">
        <v>1</v>
      </c>
      <c r="AH56">
        <v>25377</v>
      </c>
      <c r="AK56" t="s">
        <v>39</v>
      </c>
      <c r="AL56" s="1">
        <v>42548.5</v>
      </c>
      <c r="AM56" t="s">
        <v>39</v>
      </c>
      <c r="AN56" t="s">
        <v>39</v>
      </c>
      <c r="AP56" t="s">
        <v>56</v>
      </c>
    </row>
    <row r="57" spans="1:42" hidden="1" x14ac:dyDescent="0.45">
      <c r="A57" t="s">
        <v>39</v>
      </c>
      <c r="B57">
        <v>464784</v>
      </c>
      <c r="C57" t="s">
        <v>40</v>
      </c>
      <c r="D57" t="s">
        <v>922</v>
      </c>
      <c r="E57" t="str">
        <f>VLOOKUP(B57,'[1]SP19_US_present in JIRA_17_08'!$A:$C,3,0)</f>
        <v>DEMO-44357</v>
      </c>
      <c r="F57" t="str">
        <f>VLOOKUP(B57,'29_09'!B:E,4,0)</f>
        <v>Latest scope</v>
      </c>
      <c r="G57" t="s">
        <v>41</v>
      </c>
      <c r="H57" t="s">
        <v>218</v>
      </c>
      <c r="I57" t="s">
        <v>219</v>
      </c>
      <c r="J57" t="s">
        <v>94</v>
      </c>
      <c r="K57">
        <v>3</v>
      </c>
      <c r="L57">
        <v>3</v>
      </c>
      <c r="M57" t="s">
        <v>220</v>
      </c>
      <c r="O57" t="s">
        <v>46</v>
      </c>
      <c r="P57" t="s">
        <v>47</v>
      </c>
      <c r="Q57" t="s">
        <v>48</v>
      </c>
      <c r="R57">
        <v>45000</v>
      </c>
      <c r="T57" t="s">
        <v>221</v>
      </c>
      <c r="V57" t="s">
        <v>50</v>
      </c>
      <c r="W57" t="s">
        <v>51</v>
      </c>
      <c r="X57" t="s">
        <v>51</v>
      </c>
      <c r="Y57" t="b">
        <v>1</v>
      </c>
      <c r="Z57" t="s">
        <v>72</v>
      </c>
      <c r="AA57" t="s">
        <v>98</v>
      </c>
      <c r="AC57" t="s">
        <v>64</v>
      </c>
      <c r="AD57" t="s">
        <v>92</v>
      </c>
      <c r="AE57" t="s">
        <v>92</v>
      </c>
      <c r="AF57" t="b">
        <v>1</v>
      </c>
      <c r="AG57" t="s">
        <v>115</v>
      </c>
      <c r="AH57">
        <v>27168</v>
      </c>
      <c r="AI57" t="s">
        <v>113</v>
      </c>
      <c r="AJ57" t="s">
        <v>113</v>
      </c>
      <c r="AK57" t="s">
        <v>39</v>
      </c>
      <c r="AL57" s="1">
        <v>42548.5</v>
      </c>
      <c r="AM57" t="s">
        <v>39</v>
      </c>
      <c r="AN57" t="s">
        <v>39</v>
      </c>
      <c r="AO57" t="s">
        <v>113</v>
      </c>
      <c r="AP57" t="s">
        <v>56</v>
      </c>
    </row>
    <row r="58" spans="1:42" hidden="1" x14ac:dyDescent="0.45">
      <c r="A58" t="s">
        <v>39</v>
      </c>
      <c r="B58">
        <v>638581</v>
      </c>
      <c r="C58" t="s">
        <v>40</v>
      </c>
      <c r="D58" t="s">
        <v>922</v>
      </c>
      <c r="E58" t="str">
        <f>VLOOKUP(B58,'[1]SP19_US_present in JIRA_17_08'!$A:$C,3,0)</f>
        <v>DEMO-44358</v>
      </c>
      <c r="F58" t="str">
        <f>VLOOKUP(B58,'29_09'!B:E,4,0)</f>
        <v>Latest scope</v>
      </c>
      <c r="G58" t="s">
        <v>41</v>
      </c>
      <c r="H58" t="s">
        <v>218</v>
      </c>
      <c r="I58" t="s">
        <v>222</v>
      </c>
      <c r="J58" t="s">
        <v>44</v>
      </c>
      <c r="K58">
        <v>0.5</v>
      </c>
      <c r="L58">
        <v>3</v>
      </c>
      <c r="M58" t="s">
        <v>223</v>
      </c>
      <c r="O58" t="s">
        <v>46</v>
      </c>
      <c r="P58" t="s">
        <v>47</v>
      </c>
      <c r="Q58" t="s">
        <v>48</v>
      </c>
      <c r="R58">
        <v>33000</v>
      </c>
      <c r="S58" t="s">
        <v>96</v>
      </c>
      <c r="T58">
        <v>596890</v>
      </c>
      <c r="V58" t="s">
        <v>50</v>
      </c>
      <c r="W58" t="s">
        <v>51</v>
      </c>
      <c r="X58" t="s">
        <v>51</v>
      </c>
      <c r="Y58" t="b">
        <v>1</v>
      </c>
      <c r="Z58" t="s">
        <v>72</v>
      </c>
      <c r="AC58" t="s">
        <v>80</v>
      </c>
      <c r="AD58" t="s">
        <v>224</v>
      </c>
      <c r="AE58" t="s">
        <v>120</v>
      </c>
      <c r="AF58" t="b">
        <v>1</v>
      </c>
      <c r="AH58">
        <v>27144</v>
      </c>
      <c r="AJ58" t="s">
        <v>113</v>
      </c>
      <c r="AK58" t="s">
        <v>39</v>
      </c>
      <c r="AL58" s="1">
        <v>42548.5</v>
      </c>
      <c r="AM58" t="s">
        <v>39</v>
      </c>
      <c r="AN58" t="s">
        <v>39</v>
      </c>
      <c r="AO58" t="s">
        <v>113</v>
      </c>
      <c r="AP58" t="s">
        <v>56</v>
      </c>
    </row>
    <row r="59" spans="1:42" hidden="1" x14ac:dyDescent="0.45">
      <c r="A59" t="s">
        <v>39</v>
      </c>
      <c r="B59">
        <v>638580</v>
      </c>
      <c r="C59" t="s">
        <v>40</v>
      </c>
      <c r="D59" t="s">
        <v>922</v>
      </c>
      <c r="E59" t="str">
        <f>VLOOKUP(B59,'[1]SP19_US_present in JIRA_17_08'!$A:$C,3,0)</f>
        <v>DEMO-44342</v>
      </c>
      <c r="F59" t="str">
        <f>VLOOKUP(B59,'29_09'!B:E,4,0)</f>
        <v>Latest scope</v>
      </c>
      <c r="G59" t="s">
        <v>41</v>
      </c>
      <c r="H59" t="s">
        <v>218</v>
      </c>
      <c r="I59" t="s">
        <v>225</v>
      </c>
      <c r="J59" t="s">
        <v>44</v>
      </c>
      <c r="K59">
        <v>6</v>
      </c>
      <c r="L59">
        <v>3</v>
      </c>
      <c r="M59" t="s">
        <v>226</v>
      </c>
      <c r="O59" t="s">
        <v>46</v>
      </c>
      <c r="P59" t="s">
        <v>47</v>
      </c>
      <c r="Q59" t="s">
        <v>48</v>
      </c>
      <c r="R59">
        <v>33000</v>
      </c>
      <c r="T59">
        <v>596890</v>
      </c>
      <c r="V59" t="s">
        <v>50</v>
      </c>
      <c r="W59" t="s">
        <v>50</v>
      </c>
      <c r="X59" t="s">
        <v>51</v>
      </c>
      <c r="Y59" t="b">
        <v>1</v>
      </c>
      <c r="Z59" t="s">
        <v>72</v>
      </c>
      <c r="AC59" t="s">
        <v>53</v>
      </c>
      <c r="AD59" t="s">
        <v>140</v>
      </c>
      <c r="AE59" t="s">
        <v>120</v>
      </c>
      <c r="AF59" t="b">
        <v>1</v>
      </c>
      <c r="AH59">
        <v>27124</v>
      </c>
      <c r="AJ59" t="s">
        <v>113</v>
      </c>
      <c r="AK59" t="s">
        <v>39</v>
      </c>
      <c r="AL59" s="1">
        <v>42548.5</v>
      </c>
      <c r="AM59" t="s">
        <v>39</v>
      </c>
      <c r="AN59" t="s">
        <v>39</v>
      </c>
      <c r="AO59" t="s">
        <v>113</v>
      </c>
      <c r="AP59" t="s">
        <v>56</v>
      </c>
    </row>
    <row r="60" spans="1:42" hidden="1" x14ac:dyDescent="0.45">
      <c r="A60" t="s">
        <v>39</v>
      </c>
      <c r="B60">
        <v>638583</v>
      </c>
      <c r="C60" t="s">
        <v>40</v>
      </c>
      <c r="D60" t="s">
        <v>922</v>
      </c>
      <c r="E60" t="str">
        <f>VLOOKUP(B60,'[1]SP19_US_present in JIRA_17_08'!$A:$C,3,0)</f>
        <v>DEMO-44356</v>
      </c>
      <c r="F60" t="str">
        <f>VLOOKUP(B60,'29_09'!B:E,4,0)</f>
        <v>Latest scope</v>
      </c>
      <c r="G60" t="s">
        <v>186</v>
      </c>
      <c r="H60" t="s">
        <v>218</v>
      </c>
      <c r="I60" t="s">
        <v>227</v>
      </c>
      <c r="J60" t="s">
        <v>44</v>
      </c>
      <c r="K60">
        <v>4</v>
      </c>
      <c r="L60">
        <v>3</v>
      </c>
      <c r="M60" t="s">
        <v>228</v>
      </c>
      <c r="O60" t="s">
        <v>46</v>
      </c>
      <c r="P60" t="s">
        <v>190</v>
      </c>
      <c r="Q60" t="s">
        <v>229</v>
      </c>
      <c r="R60">
        <v>33000</v>
      </c>
      <c r="S60" t="s">
        <v>96</v>
      </c>
      <c r="T60">
        <v>596890</v>
      </c>
      <c r="V60" t="s">
        <v>50</v>
      </c>
      <c r="W60" t="s">
        <v>51</v>
      </c>
      <c r="X60" t="s">
        <v>51</v>
      </c>
      <c r="Y60" t="b">
        <v>1</v>
      </c>
      <c r="Z60" t="s">
        <v>230</v>
      </c>
      <c r="AC60" t="s">
        <v>210</v>
      </c>
      <c r="AD60" t="s">
        <v>77</v>
      </c>
      <c r="AE60" t="s">
        <v>120</v>
      </c>
      <c r="AF60" t="b">
        <v>1</v>
      </c>
      <c r="AH60">
        <v>27165</v>
      </c>
      <c r="AJ60" t="s">
        <v>113</v>
      </c>
      <c r="AK60" t="s">
        <v>39</v>
      </c>
      <c r="AL60" s="1">
        <v>42548.5</v>
      </c>
      <c r="AM60" t="s">
        <v>39</v>
      </c>
      <c r="AN60" t="s">
        <v>113</v>
      </c>
      <c r="AO60" t="s">
        <v>113</v>
      </c>
      <c r="AP60" t="s">
        <v>56</v>
      </c>
    </row>
    <row r="61" spans="1:42" hidden="1" x14ac:dyDescent="0.45">
      <c r="A61" t="s">
        <v>39</v>
      </c>
      <c r="B61">
        <v>638578</v>
      </c>
      <c r="C61" t="s">
        <v>40</v>
      </c>
      <c r="D61" t="s">
        <v>922</v>
      </c>
      <c r="E61" t="str">
        <f>VLOOKUP(B61,'[1]SP19_US_present in JIRA_17_08'!$A:$C,3,0)</f>
        <v>DEMO-44359</v>
      </c>
      <c r="F61" t="str">
        <f>VLOOKUP(B61,'29_09'!B:E,4,0)</f>
        <v>Latest scope</v>
      </c>
      <c r="G61" t="s">
        <v>41</v>
      </c>
      <c r="H61" t="s">
        <v>218</v>
      </c>
      <c r="I61" t="s">
        <v>231</v>
      </c>
      <c r="J61" t="s">
        <v>44</v>
      </c>
      <c r="K61">
        <v>0.5</v>
      </c>
      <c r="L61">
        <v>2</v>
      </c>
      <c r="M61" t="s">
        <v>232</v>
      </c>
      <c r="O61" t="s">
        <v>46</v>
      </c>
      <c r="P61" t="s">
        <v>47</v>
      </c>
      <c r="Q61" t="s">
        <v>48</v>
      </c>
      <c r="R61">
        <v>33000</v>
      </c>
      <c r="S61" t="s">
        <v>96</v>
      </c>
      <c r="T61">
        <v>596890</v>
      </c>
      <c r="V61" t="s">
        <v>50</v>
      </c>
      <c r="W61" t="s">
        <v>51</v>
      </c>
      <c r="X61" t="s">
        <v>51</v>
      </c>
      <c r="Y61" t="b">
        <v>1</v>
      </c>
      <c r="Z61" t="s">
        <v>72</v>
      </c>
      <c r="AC61" t="s">
        <v>88</v>
      </c>
      <c r="AD61" t="s">
        <v>224</v>
      </c>
      <c r="AE61" t="s">
        <v>120</v>
      </c>
      <c r="AF61" t="b">
        <v>1</v>
      </c>
      <c r="AH61">
        <v>27171</v>
      </c>
      <c r="AJ61" t="s">
        <v>113</v>
      </c>
      <c r="AK61" t="s">
        <v>39</v>
      </c>
      <c r="AL61" s="1">
        <v>42548.5</v>
      </c>
      <c r="AM61" t="s">
        <v>39</v>
      </c>
      <c r="AN61" t="s">
        <v>39</v>
      </c>
      <c r="AO61" t="s">
        <v>113</v>
      </c>
      <c r="AP61" t="s">
        <v>56</v>
      </c>
    </row>
    <row r="62" spans="1:42" hidden="1" x14ac:dyDescent="0.45">
      <c r="A62" t="s">
        <v>39</v>
      </c>
      <c r="B62">
        <v>638579</v>
      </c>
      <c r="C62" t="s">
        <v>40</v>
      </c>
      <c r="D62" t="s">
        <v>922</v>
      </c>
      <c r="E62" t="str">
        <f>VLOOKUP(B62,'[1]SP19_US_present in JIRA_17_08'!$A:$C,3,0)</f>
        <v>DEMO-44341</v>
      </c>
      <c r="F62" t="str">
        <f>VLOOKUP(B62,'29_09'!B:E,4,0)</f>
        <v>Latest scope</v>
      </c>
      <c r="G62" t="s">
        <v>41</v>
      </c>
      <c r="H62" t="s">
        <v>218</v>
      </c>
      <c r="I62" t="s">
        <v>222</v>
      </c>
      <c r="J62" t="s">
        <v>44</v>
      </c>
      <c r="K62">
        <v>5.5</v>
      </c>
      <c r="L62">
        <v>3</v>
      </c>
      <c r="M62" t="s">
        <v>233</v>
      </c>
      <c r="O62" t="s">
        <v>46</v>
      </c>
      <c r="P62" t="s">
        <v>47</v>
      </c>
      <c r="Q62" t="s">
        <v>48</v>
      </c>
      <c r="R62">
        <v>33000</v>
      </c>
      <c r="S62" t="s">
        <v>96</v>
      </c>
      <c r="T62">
        <v>596890</v>
      </c>
      <c r="V62" t="s">
        <v>50</v>
      </c>
      <c r="W62" t="s">
        <v>51</v>
      </c>
      <c r="X62" t="s">
        <v>51</v>
      </c>
      <c r="Y62" t="b">
        <v>1</v>
      </c>
      <c r="Z62" t="s">
        <v>72</v>
      </c>
      <c r="AC62" t="s">
        <v>88</v>
      </c>
      <c r="AD62" t="s">
        <v>224</v>
      </c>
      <c r="AE62" t="s">
        <v>120</v>
      </c>
      <c r="AF62" t="b">
        <v>1</v>
      </c>
      <c r="AH62">
        <v>27145</v>
      </c>
      <c r="AJ62" t="s">
        <v>113</v>
      </c>
      <c r="AK62" t="s">
        <v>39</v>
      </c>
      <c r="AL62" s="1">
        <v>42548.5</v>
      </c>
      <c r="AM62" t="s">
        <v>39</v>
      </c>
      <c r="AN62" t="s">
        <v>39</v>
      </c>
      <c r="AO62" t="s">
        <v>113</v>
      </c>
      <c r="AP62" t="s">
        <v>56</v>
      </c>
    </row>
    <row r="63" spans="1:42" hidden="1" x14ac:dyDescent="0.45">
      <c r="A63" t="s">
        <v>39</v>
      </c>
      <c r="B63">
        <v>656354</v>
      </c>
      <c r="C63" t="s">
        <v>185</v>
      </c>
      <c r="D63" t="s">
        <v>922</v>
      </c>
      <c r="E63" t="e">
        <f>VLOOKUP(B63,'[1]SP19_US_present in JIRA_17_08'!$A:$C,3,0)</f>
        <v>#N/A</v>
      </c>
      <c r="F63" t="str">
        <f>VLOOKUP(B63,'29_09'!B:E,4,0)</f>
        <v>Latest scope</v>
      </c>
      <c r="G63" t="s">
        <v>186</v>
      </c>
      <c r="H63" t="s">
        <v>218</v>
      </c>
      <c r="J63" t="s">
        <v>187</v>
      </c>
      <c r="K63">
        <v>0</v>
      </c>
      <c r="L63">
        <v>0</v>
      </c>
      <c r="M63" t="s">
        <v>234</v>
      </c>
      <c r="O63" t="s">
        <v>46</v>
      </c>
      <c r="P63" t="s">
        <v>190</v>
      </c>
      <c r="Q63" t="s">
        <v>191</v>
      </c>
      <c r="R63">
        <v>33000</v>
      </c>
      <c r="T63" t="s">
        <v>221</v>
      </c>
      <c r="V63" t="s">
        <v>50</v>
      </c>
      <c r="W63" t="s">
        <v>50</v>
      </c>
      <c r="X63" t="s">
        <v>51</v>
      </c>
      <c r="Y63" t="b">
        <v>1</v>
      </c>
      <c r="Z63" t="s">
        <v>192</v>
      </c>
      <c r="AC63" t="s">
        <v>64</v>
      </c>
      <c r="AD63" t="s">
        <v>50</v>
      </c>
      <c r="AE63" t="s">
        <v>50</v>
      </c>
      <c r="AF63" t="b">
        <v>1</v>
      </c>
      <c r="AJ63" t="s">
        <v>39</v>
      </c>
      <c r="AK63" t="s">
        <v>39</v>
      </c>
      <c r="AL63" s="1">
        <v>42587.5</v>
      </c>
      <c r="AP63" t="s">
        <v>193</v>
      </c>
    </row>
    <row r="64" spans="1:42" hidden="1" x14ac:dyDescent="0.45">
      <c r="A64" t="s">
        <v>39</v>
      </c>
      <c r="B64">
        <v>656356</v>
      </c>
      <c r="C64" t="s">
        <v>185</v>
      </c>
      <c r="D64" t="s">
        <v>922</v>
      </c>
      <c r="E64" t="e">
        <f>VLOOKUP(B64,'[1]SP19_US_present in JIRA_17_08'!$A:$C,3,0)</f>
        <v>#N/A</v>
      </c>
      <c r="F64" t="str">
        <f>VLOOKUP(B64,'29_09'!B:E,4,0)</f>
        <v>Latest scope</v>
      </c>
      <c r="G64" t="s">
        <v>186</v>
      </c>
      <c r="H64" t="s">
        <v>218</v>
      </c>
      <c r="J64" t="s">
        <v>187</v>
      </c>
      <c r="K64">
        <v>0</v>
      </c>
      <c r="L64">
        <v>0</v>
      </c>
      <c r="M64" t="s">
        <v>235</v>
      </c>
      <c r="O64" t="s">
        <v>46</v>
      </c>
      <c r="P64" t="s">
        <v>190</v>
      </c>
      <c r="Q64" t="s">
        <v>191</v>
      </c>
      <c r="R64">
        <v>33000</v>
      </c>
      <c r="T64" t="s">
        <v>221</v>
      </c>
      <c r="V64" t="s">
        <v>50</v>
      </c>
      <c r="W64" t="s">
        <v>50</v>
      </c>
      <c r="X64" t="s">
        <v>51</v>
      </c>
      <c r="Y64" t="b">
        <v>1</v>
      </c>
      <c r="Z64" t="s">
        <v>192</v>
      </c>
      <c r="AC64" t="s">
        <v>236</v>
      </c>
      <c r="AD64" t="s">
        <v>50</v>
      </c>
      <c r="AE64" t="s">
        <v>50</v>
      </c>
      <c r="AF64" t="b">
        <v>1</v>
      </c>
      <c r="AJ64" t="s">
        <v>39</v>
      </c>
      <c r="AK64" t="s">
        <v>39</v>
      </c>
      <c r="AL64" s="1">
        <v>42587.5</v>
      </c>
      <c r="AP64" t="s">
        <v>193</v>
      </c>
    </row>
    <row r="65" spans="1:42" hidden="1" x14ac:dyDescent="0.45">
      <c r="A65" t="s">
        <v>39</v>
      </c>
      <c r="B65">
        <v>638576</v>
      </c>
      <c r="C65" t="s">
        <v>40</v>
      </c>
      <c r="D65" t="s">
        <v>922</v>
      </c>
      <c r="E65" t="str">
        <f>VLOOKUP(B65,'[1]SP19_US_present in JIRA_17_08'!$A:$C,3,0)</f>
        <v>DEMO-44360</v>
      </c>
      <c r="F65" t="str">
        <f>VLOOKUP(B65,'29_09'!B:E,4,0)</f>
        <v>Latest scope</v>
      </c>
      <c r="G65" t="s">
        <v>41</v>
      </c>
      <c r="H65" t="s">
        <v>218</v>
      </c>
      <c r="I65" t="s">
        <v>237</v>
      </c>
      <c r="J65" t="s">
        <v>94</v>
      </c>
      <c r="K65">
        <v>1.5</v>
      </c>
      <c r="L65">
        <v>3</v>
      </c>
      <c r="M65" t="s">
        <v>238</v>
      </c>
      <c r="O65" t="s">
        <v>46</v>
      </c>
      <c r="P65" t="s">
        <v>47</v>
      </c>
      <c r="Q65" t="s">
        <v>48</v>
      </c>
      <c r="R65">
        <v>33000</v>
      </c>
      <c r="T65">
        <v>596890</v>
      </c>
      <c r="V65" t="s">
        <v>50</v>
      </c>
      <c r="W65" t="s">
        <v>51</v>
      </c>
      <c r="X65" t="s">
        <v>51</v>
      </c>
      <c r="Y65" t="b">
        <v>1</v>
      </c>
      <c r="Z65" t="s">
        <v>72</v>
      </c>
      <c r="AA65" t="s">
        <v>98</v>
      </c>
      <c r="AC65" t="s">
        <v>80</v>
      </c>
      <c r="AD65" t="s">
        <v>77</v>
      </c>
      <c r="AE65" t="s">
        <v>120</v>
      </c>
      <c r="AF65" t="b">
        <v>1</v>
      </c>
      <c r="AH65">
        <v>27208</v>
      </c>
      <c r="AJ65" t="s">
        <v>113</v>
      </c>
      <c r="AK65" t="s">
        <v>39</v>
      </c>
      <c r="AL65" s="1">
        <v>42548.5</v>
      </c>
      <c r="AM65" t="s">
        <v>39</v>
      </c>
      <c r="AN65" t="s">
        <v>39</v>
      </c>
      <c r="AO65" t="s">
        <v>113</v>
      </c>
      <c r="AP65" t="s">
        <v>56</v>
      </c>
    </row>
    <row r="66" spans="1:42" hidden="1" x14ac:dyDescent="0.45">
      <c r="A66" t="s">
        <v>39</v>
      </c>
      <c r="B66">
        <v>653677</v>
      </c>
      <c r="C66" t="s">
        <v>185</v>
      </c>
      <c r="D66" t="s">
        <v>922</v>
      </c>
      <c r="E66" t="e">
        <f>VLOOKUP(B66,'[1]SP19_US_present in JIRA_17_08'!$A:$C,3,0)</f>
        <v>#N/A</v>
      </c>
      <c r="F66" t="str">
        <f>VLOOKUP(B66,'29_09'!B:E,4,0)</f>
        <v>Latest scope</v>
      </c>
      <c r="G66" t="s">
        <v>41</v>
      </c>
      <c r="H66" t="s">
        <v>218</v>
      </c>
      <c r="I66" t="s">
        <v>43</v>
      </c>
      <c r="J66" t="s">
        <v>208</v>
      </c>
      <c r="K66">
        <v>1</v>
      </c>
      <c r="L66">
        <v>2</v>
      </c>
      <c r="M66" t="s">
        <v>239</v>
      </c>
      <c r="O66" t="s">
        <v>46</v>
      </c>
      <c r="P66" t="s">
        <v>47</v>
      </c>
      <c r="Q66" t="s">
        <v>48</v>
      </c>
      <c r="R66">
        <v>33000</v>
      </c>
      <c r="T66">
        <v>566291</v>
      </c>
      <c r="V66" t="s">
        <v>50</v>
      </c>
      <c r="W66" t="s">
        <v>51</v>
      </c>
      <c r="X66" t="s">
        <v>51</v>
      </c>
      <c r="Y66" t="b">
        <v>1</v>
      </c>
      <c r="Z66" t="s">
        <v>240</v>
      </c>
      <c r="AC66" t="s">
        <v>53</v>
      </c>
      <c r="AD66" t="s">
        <v>54</v>
      </c>
      <c r="AE66" t="s">
        <v>55</v>
      </c>
      <c r="AF66" t="b">
        <v>1</v>
      </c>
      <c r="AH66">
        <v>25379</v>
      </c>
      <c r="AK66" t="s">
        <v>39</v>
      </c>
      <c r="AL66" s="1">
        <v>42590.5</v>
      </c>
      <c r="AM66" t="s">
        <v>39</v>
      </c>
      <c r="AN66" t="s">
        <v>39</v>
      </c>
      <c r="AP66" t="s">
        <v>193</v>
      </c>
    </row>
    <row r="67" spans="1:42" hidden="1" x14ac:dyDescent="0.45">
      <c r="A67" t="s">
        <v>39</v>
      </c>
      <c r="B67">
        <v>638575</v>
      </c>
      <c r="C67" t="s">
        <v>40</v>
      </c>
      <c r="D67" t="s">
        <v>922</v>
      </c>
      <c r="E67" t="str">
        <f>VLOOKUP(B67,'[1]SP19_US_present in JIRA_17_08'!$A:$C,3,0)</f>
        <v>DEMO-44345</v>
      </c>
      <c r="F67" t="str">
        <f>VLOOKUP(B67,'29_09'!B:E,4,0)</f>
        <v>Latest scope</v>
      </c>
      <c r="G67" t="s">
        <v>41</v>
      </c>
      <c r="H67" t="s">
        <v>218</v>
      </c>
      <c r="I67" t="s">
        <v>241</v>
      </c>
      <c r="J67" t="s">
        <v>117</v>
      </c>
      <c r="K67">
        <v>4</v>
      </c>
      <c r="L67">
        <v>3</v>
      </c>
      <c r="M67" t="s">
        <v>242</v>
      </c>
      <c r="N67" t="s">
        <v>243</v>
      </c>
      <c r="O67" t="s">
        <v>46</v>
      </c>
      <c r="P67" t="s">
        <v>47</v>
      </c>
      <c r="Q67" t="s">
        <v>117</v>
      </c>
      <c r="R67">
        <v>33000</v>
      </c>
      <c r="S67" t="s">
        <v>243</v>
      </c>
      <c r="T67">
        <v>596890</v>
      </c>
      <c r="V67" t="s">
        <v>50</v>
      </c>
      <c r="W67" t="s">
        <v>50</v>
      </c>
      <c r="X67" t="s">
        <v>51</v>
      </c>
      <c r="Y67" t="b">
        <v>1</v>
      </c>
      <c r="Z67" t="s">
        <v>72</v>
      </c>
      <c r="AC67" t="s">
        <v>80</v>
      </c>
      <c r="AD67" t="s">
        <v>244</v>
      </c>
      <c r="AE67" t="s">
        <v>120</v>
      </c>
      <c r="AF67" t="b">
        <v>1</v>
      </c>
      <c r="AH67">
        <v>27197</v>
      </c>
      <c r="AI67" t="s">
        <v>39</v>
      </c>
      <c r="AJ67" t="s">
        <v>113</v>
      </c>
      <c r="AK67" t="s">
        <v>39</v>
      </c>
      <c r="AL67" s="1">
        <v>42548.5</v>
      </c>
      <c r="AM67" t="s">
        <v>39</v>
      </c>
      <c r="AN67" t="s">
        <v>39</v>
      </c>
      <c r="AO67" t="s">
        <v>113</v>
      </c>
      <c r="AP67" t="s">
        <v>56</v>
      </c>
    </row>
    <row r="68" spans="1:42" hidden="1" x14ac:dyDescent="0.45">
      <c r="A68" t="s">
        <v>39</v>
      </c>
      <c r="B68">
        <v>636672</v>
      </c>
      <c r="C68" t="s">
        <v>40</v>
      </c>
      <c r="D68" t="s">
        <v>922</v>
      </c>
      <c r="E68" t="str">
        <f>VLOOKUP(B68,'[1]SP19_US_present in JIRA_17_08'!$A:$C,3,0)</f>
        <v>DEMO-44361</v>
      </c>
      <c r="F68" t="str">
        <f>VLOOKUP(B68,'29_09'!B:E,4,0)</f>
        <v>Latest scope</v>
      </c>
      <c r="G68" t="s">
        <v>41</v>
      </c>
      <c r="H68" t="s">
        <v>218</v>
      </c>
      <c r="I68" t="s">
        <v>245</v>
      </c>
      <c r="J68" t="s">
        <v>44</v>
      </c>
      <c r="K68">
        <v>0.5</v>
      </c>
      <c r="L68">
        <v>2</v>
      </c>
      <c r="M68" t="s">
        <v>246</v>
      </c>
      <c r="O68" t="s">
        <v>46</v>
      </c>
      <c r="P68" t="s">
        <v>47</v>
      </c>
      <c r="Q68" t="s">
        <v>48</v>
      </c>
      <c r="R68">
        <v>33000</v>
      </c>
      <c r="S68" t="s">
        <v>96</v>
      </c>
      <c r="T68">
        <v>566291</v>
      </c>
      <c r="V68" t="s">
        <v>50</v>
      </c>
      <c r="W68" t="s">
        <v>51</v>
      </c>
      <c r="X68" t="s">
        <v>51</v>
      </c>
      <c r="Y68" t="b">
        <v>1</v>
      </c>
      <c r="Z68" t="s">
        <v>72</v>
      </c>
      <c r="AC68" t="s">
        <v>53</v>
      </c>
      <c r="AD68" t="s">
        <v>247</v>
      </c>
      <c r="AE68" t="s">
        <v>120</v>
      </c>
      <c r="AF68" t="b">
        <v>1</v>
      </c>
      <c r="AH68">
        <v>27209</v>
      </c>
      <c r="AJ68" t="s">
        <v>113</v>
      </c>
      <c r="AK68" t="s">
        <v>39</v>
      </c>
      <c r="AL68" s="1">
        <v>42548.5</v>
      </c>
      <c r="AM68" t="s">
        <v>39</v>
      </c>
      <c r="AN68" t="s">
        <v>39</v>
      </c>
      <c r="AP68" t="s">
        <v>56</v>
      </c>
    </row>
    <row r="69" spans="1:42" hidden="1" x14ac:dyDescent="0.45">
      <c r="A69" t="s">
        <v>39</v>
      </c>
      <c r="B69">
        <v>636670</v>
      </c>
      <c r="C69" t="s">
        <v>40</v>
      </c>
      <c r="D69" t="s">
        <v>922</v>
      </c>
      <c r="E69" t="str">
        <f>VLOOKUP(B69,'[1]SP19_US_present in JIRA_17_08'!$A:$C,3,0)</f>
        <v>DEMO-44343</v>
      </c>
      <c r="F69" t="str">
        <f>VLOOKUP(B69,'29_09'!B:E,4,0)</f>
        <v>Latest scope</v>
      </c>
      <c r="G69" t="s">
        <v>41</v>
      </c>
      <c r="H69" t="s">
        <v>218</v>
      </c>
      <c r="I69" t="s">
        <v>248</v>
      </c>
      <c r="J69" t="s">
        <v>117</v>
      </c>
      <c r="K69">
        <v>0</v>
      </c>
      <c r="L69">
        <v>3</v>
      </c>
      <c r="M69" t="s">
        <v>249</v>
      </c>
      <c r="N69" t="s">
        <v>243</v>
      </c>
      <c r="O69" t="s">
        <v>46</v>
      </c>
      <c r="P69" t="s">
        <v>47</v>
      </c>
      <c r="Q69" t="s">
        <v>48</v>
      </c>
      <c r="R69">
        <v>33000</v>
      </c>
      <c r="S69" t="s">
        <v>250</v>
      </c>
      <c r="T69">
        <v>566291</v>
      </c>
      <c r="V69" t="s">
        <v>50</v>
      </c>
      <c r="W69" t="s">
        <v>51</v>
      </c>
      <c r="X69" t="s">
        <v>51</v>
      </c>
      <c r="Y69" t="b">
        <v>1</v>
      </c>
      <c r="Z69" t="s">
        <v>72</v>
      </c>
      <c r="AC69" t="s">
        <v>53</v>
      </c>
      <c r="AD69" t="s">
        <v>247</v>
      </c>
      <c r="AE69" t="s">
        <v>120</v>
      </c>
      <c r="AF69" t="b">
        <v>1</v>
      </c>
      <c r="AH69">
        <v>27190</v>
      </c>
      <c r="AI69" t="s">
        <v>39</v>
      </c>
      <c r="AJ69" t="s">
        <v>113</v>
      </c>
      <c r="AK69" t="s">
        <v>39</v>
      </c>
      <c r="AL69" s="1">
        <v>42548.5</v>
      </c>
      <c r="AM69" t="s">
        <v>39</v>
      </c>
      <c r="AN69" t="s">
        <v>39</v>
      </c>
      <c r="AO69" t="s">
        <v>113</v>
      </c>
      <c r="AP69" t="s">
        <v>56</v>
      </c>
    </row>
    <row r="70" spans="1:42" hidden="1" x14ac:dyDescent="0.45">
      <c r="A70" t="s">
        <v>39</v>
      </c>
      <c r="B70">
        <v>636671</v>
      </c>
      <c r="C70" t="s">
        <v>40</v>
      </c>
      <c r="D70" t="s">
        <v>922</v>
      </c>
      <c r="E70" t="str">
        <f>VLOOKUP(B70,'[1]SP19_US_present in JIRA_17_08'!$A:$C,3,0)</f>
        <v>DEMO-44344</v>
      </c>
      <c r="F70" t="str">
        <f>VLOOKUP(B70,'29_09'!B:E,4,0)</f>
        <v>Latest scope</v>
      </c>
      <c r="G70" t="s">
        <v>57</v>
      </c>
      <c r="H70" t="s">
        <v>218</v>
      </c>
      <c r="I70" t="s">
        <v>251</v>
      </c>
      <c r="J70" t="s">
        <v>208</v>
      </c>
      <c r="K70">
        <v>2</v>
      </c>
      <c r="L70">
        <v>2</v>
      </c>
      <c r="M70" t="s">
        <v>252</v>
      </c>
      <c r="O70" t="s">
        <v>46</v>
      </c>
      <c r="P70" t="s">
        <v>47</v>
      </c>
      <c r="Q70" t="s">
        <v>48</v>
      </c>
      <c r="R70">
        <v>33000</v>
      </c>
      <c r="S70" t="s">
        <v>96</v>
      </c>
      <c r="T70">
        <v>566291</v>
      </c>
      <c r="V70" t="s">
        <v>50</v>
      </c>
      <c r="W70" t="s">
        <v>50</v>
      </c>
      <c r="X70" t="s">
        <v>71</v>
      </c>
      <c r="Y70" t="b">
        <v>1</v>
      </c>
      <c r="Z70" t="s">
        <v>240</v>
      </c>
      <c r="AC70" t="s">
        <v>88</v>
      </c>
      <c r="AD70" t="s">
        <v>77</v>
      </c>
      <c r="AE70" t="s">
        <v>253</v>
      </c>
      <c r="AF70" t="b">
        <v>1</v>
      </c>
      <c r="AH70">
        <v>26647</v>
      </c>
      <c r="AI70" t="s">
        <v>113</v>
      </c>
      <c r="AJ70" t="s">
        <v>113</v>
      </c>
      <c r="AK70" t="s">
        <v>39</v>
      </c>
      <c r="AL70" s="1">
        <v>42548.5</v>
      </c>
      <c r="AM70" t="s">
        <v>39</v>
      </c>
      <c r="AN70" t="s">
        <v>39</v>
      </c>
      <c r="AO70" t="s">
        <v>113</v>
      </c>
      <c r="AP70" t="s">
        <v>193</v>
      </c>
    </row>
    <row r="71" spans="1:42" hidden="1" x14ac:dyDescent="0.45">
      <c r="A71" t="s">
        <v>39</v>
      </c>
      <c r="B71">
        <v>636669</v>
      </c>
      <c r="C71" t="s">
        <v>40</v>
      </c>
      <c r="D71" t="s">
        <v>922</v>
      </c>
      <c r="E71" t="str">
        <f>VLOOKUP(B71,'[1]SP19_US_present in JIRA_17_08'!$A:$C,3,0)</f>
        <v>DEMO-44364</v>
      </c>
      <c r="F71" t="str">
        <f>VLOOKUP(B71,'29_09'!B:E,4,0)</f>
        <v>Latest scope</v>
      </c>
      <c r="G71" t="s">
        <v>186</v>
      </c>
      <c r="H71" t="s">
        <v>218</v>
      </c>
      <c r="I71" t="s">
        <v>254</v>
      </c>
      <c r="J71" t="s">
        <v>94</v>
      </c>
      <c r="K71">
        <v>5</v>
      </c>
      <c r="L71">
        <v>3</v>
      </c>
      <c r="M71" t="s">
        <v>255</v>
      </c>
      <c r="O71" t="s">
        <v>46</v>
      </c>
      <c r="P71" t="s">
        <v>190</v>
      </c>
      <c r="Q71" t="s">
        <v>229</v>
      </c>
      <c r="R71">
        <v>33000</v>
      </c>
      <c r="S71" t="s">
        <v>96</v>
      </c>
      <c r="T71">
        <v>566291</v>
      </c>
      <c r="V71" t="s">
        <v>50</v>
      </c>
      <c r="W71" t="s">
        <v>51</v>
      </c>
      <c r="X71" t="s">
        <v>51</v>
      </c>
      <c r="Y71" t="b">
        <v>1</v>
      </c>
      <c r="Z71" t="s">
        <v>230</v>
      </c>
      <c r="AA71" t="s">
        <v>98</v>
      </c>
      <c r="AC71" t="s">
        <v>88</v>
      </c>
      <c r="AD71" t="s">
        <v>247</v>
      </c>
      <c r="AE71" t="s">
        <v>120</v>
      </c>
      <c r="AF71" t="b">
        <v>1</v>
      </c>
      <c r="AH71">
        <v>27170</v>
      </c>
      <c r="AJ71" t="s">
        <v>113</v>
      </c>
      <c r="AK71" t="s">
        <v>39</v>
      </c>
      <c r="AL71" s="1">
        <v>42548.5</v>
      </c>
      <c r="AM71" t="s">
        <v>39</v>
      </c>
      <c r="AN71" t="s">
        <v>113</v>
      </c>
      <c r="AO71" t="s">
        <v>113</v>
      </c>
      <c r="AP71" t="s">
        <v>56</v>
      </c>
    </row>
    <row r="72" spans="1:42" hidden="1" x14ac:dyDescent="0.45">
      <c r="A72" t="s">
        <v>39</v>
      </c>
      <c r="B72">
        <v>636664</v>
      </c>
      <c r="C72" t="s">
        <v>40</v>
      </c>
      <c r="D72" t="s">
        <v>922</v>
      </c>
      <c r="E72" t="str">
        <f>VLOOKUP(B72,'[1]SP19_US_present in JIRA_17_08'!$A:$C,3,0)</f>
        <v>DEMO-44366</v>
      </c>
      <c r="F72" t="str">
        <f>VLOOKUP(B72,'29_09'!B:E,4,0)</f>
        <v>Latest scope</v>
      </c>
      <c r="G72" t="s">
        <v>41</v>
      </c>
      <c r="H72" t="s">
        <v>218</v>
      </c>
      <c r="I72" t="s">
        <v>256</v>
      </c>
      <c r="J72" t="s">
        <v>44</v>
      </c>
      <c r="K72">
        <v>1</v>
      </c>
      <c r="L72">
        <v>2</v>
      </c>
      <c r="M72" t="s">
        <v>257</v>
      </c>
      <c r="O72" t="s">
        <v>46</v>
      </c>
      <c r="P72" t="s">
        <v>47</v>
      </c>
      <c r="Q72" t="s">
        <v>48</v>
      </c>
      <c r="R72">
        <v>33000</v>
      </c>
      <c r="S72" t="s">
        <v>96</v>
      </c>
      <c r="T72">
        <v>566291</v>
      </c>
      <c r="V72" t="s">
        <v>50</v>
      </c>
      <c r="W72" t="s">
        <v>51</v>
      </c>
      <c r="X72" t="s">
        <v>51</v>
      </c>
      <c r="Y72" t="b">
        <v>1</v>
      </c>
      <c r="Z72" t="s">
        <v>72</v>
      </c>
      <c r="AC72" t="s">
        <v>53</v>
      </c>
      <c r="AD72" t="s">
        <v>77</v>
      </c>
      <c r="AE72" t="s">
        <v>120</v>
      </c>
      <c r="AF72" t="b">
        <v>1</v>
      </c>
      <c r="AH72">
        <v>27135</v>
      </c>
      <c r="AJ72" t="s">
        <v>113</v>
      </c>
      <c r="AK72" t="s">
        <v>39</v>
      </c>
      <c r="AL72" s="1">
        <v>42548.5</v>
      </c>
      <c r="AM72" t="s">
        <v>39</v>
      </c>
      <c r="AN72" t="s">
        <v>39</v>
      </c>
      <c r="AO72" t="s">
        <v>113</v>
      </c>
      <c r="AP72" t="s">
        <v>56</v>
      </c>
    </row>
    <row r="73" spans="1:42" hidden="1" x14ac:dyDescent="0.45">
      <c r="A73" t="s">
        <v>39</v>
      </c>
      <c r="B73">
        <v>636667</v>
      </c>
      <c r="C73" t="s">
        <v>40</v>
      </c>
      <c r="D73" t="s">
        <v>922</v>
      </c>
      <c r="E73" t="str">
        <f>VLOOKUP(B73,'[1]SP19_US_present in JIRA_17_08'!$A:$C,3,0)</f>
        <v>DEMO-44363</v>
      </c>
      <c r="F73" t="str">
        <f>VLOOKUP(B73,'29_09'!B:E,4,0)</f>
        <v>Latest scope</v>
      </c>
      <c r="G73" t="s">
        <v>41</v>
      </c>
      <c r="H73" t="s">
        <v>218</v>
      </c>
      <c r="I73" t="s">
        <v>258</v>
      </c>
      <c r="J73" t="s">
        <v>117</v>
      </c>
      <c r="K73">
        <v>0</v>
      </c>
      <c r="L73">
        <v>3</v>
      </c>
      <c r="M73" t="s">
        <v>259</v>
      </c>
      <c r="N73" t="s">
        <v>243</v>
      </c>
      <c r="O73" t="s">
        <v>46</v>
      </c>
      <c r="P73" t="s">
        <v>47</v>
      </c>
      <c r="Q73" t="s">
        <v>48</v>
      </c>
      <c r="R73">
        <v>33000</v>
      </c>
      <c r="S73" t="s">
        <v>243</v>
      </c>
      <c r="T73">
        <v>566291</v>
      </c>
      <c r="V73" t="s">
        <v>50</v>
      </c>
      <c r="W73" t="s">
        <v>50</v>
      </c>
      <c r="X73" t="s">
        <v>51</v>
      </c>
      <c r="Y73" t="b">
        <v>1</v>
      </c>
      <c r="Z73" t="s">
        <v>72</v>
      </c>
      <c r="AC73" t="s">
        <v>53</v>
      </c>
      <c r="AD73" t="s">
        <v>260</v>
      </c>
      <c r="AE73" t="s">
        <v>92</v>
      </c>
      <c r="AF73" t="b">
        <v>1</v>
      </c>
      <c r="AH73">
        <v>27140</v>
      </c>
      <c r="AI73" t="s">
        <v>39</v>
      </c>
      <c r="AJ73" t="s">
        <v>113</v>
      </c>
      <c r="AK73" t="s">
        <v>39</v>
      </c>
      <c r="AL73" s="1">
        <v>42548.5</v>
      </c>
      <c r="AM73" t="s">
        <v>39</v>
      </c>
      <c r="AN73" t="s">
        <v>39</v>
      </c>
      <c r="AO73" t="s">
        <v>113</v>
      </c>
      <c r="AP73" t="s">
        <v>56</v>
      </c>
    </row>
    <row r="74" spans="1:42" hidden="1" x14ac:dyDescent="0.45">
      <c r="A74" t="s">
        <v>39</v>
      </c>
      <c r="B74">
        <v>636666</v>
      </c>
      <c r="C74" t="s">
        <v>40</v>
      </c>
      <c r="D74" t="s">
        <v>922</v>
      </c>
      <c r="E74" t="str">
        <f>VLOOKUP(B74,'[1]SP19_US_present in JIRA_17_08'!$A:$C,3,0)</f>
        <v>DEMO-44362</v>
      </c>
      <c r="F74" t="str">
        <f>VLOOKUP(B74,'29_09'!B:E,4,0)</f>
        <v>Latest scope</v>
      </c>
      <c r="G74" t="s">
        <v>41</v>
      </c>
      <c r="H74" t="s">
        <v>218</v>
      </c>
      <c r="I74" t="s">
        <v>261</v>
      </c>
      <c r="J74" t="s">
        <v>44</v>
      </c>
      <c r="K74">
        <v>1</v>
      </c>
      <c r="L74">
        <v>3</v>
      </c>
      <c r="M74" t="s">
        <v>262</v>
      </c>
      <c r="O74" t="s">
        <v>46</v>
      </c>
      <c r="P74" t="s">
        <v>47</v>
      </c>
      <c r="Q74" t="s">
        <v>48</v>
      </c>
      <c r="R74">
        <v>33000</v>
      </c>
      <c r="S74" t="s">
        <v>96</v>
      </c>
      <c r="T74">
        <v>566291</v>
      </c>
      <c r="V74" t="s">
        <v>50</v>
      </c>
      <c r="W74" t="s">
        <v>51</v>
      </c>
      <c r="X74" t="s">
        <v>51</v>
      </c>
      <c r="Y74" t="b">
        <v>1</v>
      </c>
      <c r="Z74" t="s">
        <v>72</v>
      </c>
      <c r="AC74" t="s">
        <v>64</v>
      </c>
      <c r="AD74" t="s">
        <v>77</v>
      </c>
      <c r="AE74" t="s">
        <v>120</v>
      </c>
      <c r="AF74" t="b">
        <v>1</v>
      </c>
      <c r="AH74">
        <v>27141</v>
      </c>
      <c r="AJ74" t="s">
        <v>113</v>
      </c>
      <c r="AK74" t="s">
        <v>39</v>
      </c>
      <c r="AL74" s="1">
        <v>42548.5</v>
      </c>
      <c r="AM74" t="s">
        <v>39</v>
      </c>
      <c r="AN74" t="s">
        <v>39</v>
      </c>
      <c r="AO74" t="s">
        <v>113</v>
      </c>
      <c r="AP74" t="s">
        <v>56</v>
      </c>
    </row>
    <row r="75" spans="1:42" hidden="1" x14ac:dyDescent="0.45">
      <c r="A75" t="s">
        <v>39</v>
      </c>
      <c r="B75">
        <v>636663</v>
      </c>
      <c r="C75" t="s">
        <v>40</v>
      </c>
      <c r="D75" t="s">
        <v>922</v>
      </c>
      <c r="E75" t="str">
        <f>VLOOKUP(B75,'[1]SP19_US_present in JIRA_17_08'!$A:$C,3,0)</f>
        <v>DEMO-44367</v>
      </c>
      <c r="F75" t="str">
        <f>VLOOKUP(B75,'29_09'!B:E,4,0)</f>
        <v>Latest scope</v>
      </c>
      <c r="G75" t="s">
        <v>186</v>
      </c>
      <c r="H75" t="s">
        <v>218</v>
      </c>
      <c r="I75" t="s">
        <v>263</v>
      </c>
      <c r="J75" t="s">
        <v>44</v>
      </c>
      <c r="K75">
        <v>3</v>
      </c>
      <c r="L75">
        <v>6</v>
      </c>
      <c r="M75" t="s">
        <v>264</v>
      </c>
      <c r="O75" t="s">
        <v>46</v>
      </c>
      <c r="P75" t="s">
        <v>190</v>
      </c>
      <c r="Q75" t="s">
        <v>229</v>
      </c>
      <c r="R75">
        <v>33000</v>
      </c>
      <c r="S75" t="s">
        <v>96</v>
      </c>
      <c r="T75">
        <v>566291</v>
      </c>
      <c r="V75" t="s">
        <v>50</v>
      </c>
      <c r="W75" t="s">
        <v>51</v>
      </c>
      <c r="X75" t="s">
        <v>51</v>
      </c>
      <c r="Y75" t="b">
        <v>1</v>
      </c>
      <c r="Z75" t="s">
        <v>230</v>
      </c>
      <c r="AC75" t="s">
        <v>210</v>
      </c>
      <c r="AD75" t="s">
        <v>77</v>
      </c>
      <c r="AE75" t="s">
        <v>120</v>
      </c>
      <c r="AF75" t="b">
        <v>1</v>
      </c>
      <c r="AH75">
        <v>27133</v>
      </c>
      <c r="AJ75" t="s">
        <v>113</v>
      </c>
      <c r="AK75" t="s">
        <v>39</v>
      </c>
      <c r="AL75" s="1">
        <v>42548.5</v>
      </c>
      <c r="AM75" t="s">
        <v>39</v>
      </c>
      <c r="AN75" t="s">
        <v>113</v>
      </c>
      <c r="AO75" t="s">
        <v>113</v>
      </c>
      <c r="AP75" t="s">
        <v>56</v>
      </c>
    </row>
    <row r="76" spans="1:42" hidden="1" x14ac:dyDescent="0.45">
      <c r="A76" t="s">
        <v>39</v>
      </c>
      <c r="B76">
        <v>636662</v>
      </c>
      <c r="C76" t="s">
        <v>40</v>
      </c>
      <c r="D76" t="s">
        <v>922</v>
      </c>
      <c r="E76" t="str">
        <f>VLOOKUP(B76,'[1]SP19_US_present in JIRA_17_08'!$A:$C,3,0)</f>
        <v>DEMO-44368</v>
      </c>
      <c r="F76" t="str">
        <f>VLOOKUP(B76,'29_09'!B:E,4,0)</f>
        <v>Latest scope</v>
      </c>
      <c r="G76" t="s">
        <v>41</v>
      </c>
      <c r="H76" t="s">
        <v>218</v>
      </c>
      <c r="I76" t="s">
        <v>265</v>
      </c>
      <c r="J76" t="s">
        <v>44</v>
      </c>
      <c r="K76">
        <v>1.5</v>
      </c>
      <c r="L76">
        <v>2</v>
      </c>
      <c r="M76" t="s">
        <v>266</v>
      </c>
      <c r="O76" t="s">
        <v>46</v>
      </c>
      <c r="P76" t="s">
        <v>47</v>
      </c>
      <c r="Q76" t="s">
        <v>48</v>
      </c>
      <c r="R76">
        <v>33000</v>
      </c>
      <c r="S76" t="s">
        <v>96</v>
      </c>
      <c r="T76">
        <v>566291</v>
      </c>
      <c r="V76" t="s">
        <v>50</v>
      </c>
      <c r="W76" t="s">
        <v>51</v>
      </c>
      <c r="X76" t="s">
        <v>51</v>
      </c>
      <c r="Y76" t="b">
        <v>1</v>
      </c>
      <c r="Z76" t="s">
        <v>83</v>
      </c>
      <c r="AC76" t="s">
        <v>80</v>
      </c>
      <c r="AD76" t="s">
        <v>267</v>
      </c>
      <c r="AE76" t="s">
        <v>120</v>
      </c>
      <c r="AF76" t="b">
        <v>1</v>
      </c>
      <c r="AH76">
        <v>27129</v>
      </c>
      <c r="AJ76" t="s">
        <v>113</v>
      </c>
      <c r="AK76" t="s">
        <v>39</v>
      </c>
      <c r="AL76" s="1">
        <v>42548.5</v>
      </c>
      <c r="AM76" t="s">
        <v>39</v>
      </c>
      <c r="AN76" t="s">
        <v>39</v>
      </c>
      <c r="AO76" t="s">
        <v>113</v>
      </c>
      <c r="AP76" t="s">
        <v>56</v>
      </c>
    </row>
    <row r="77" spans="1:42" hidden="1" x14ac:dyDescent="0.45">
      <c r="A77" t="s">
        <v>39</v>
      </c>
      <c r="B77">
        <v>672989</v>
      </c>
      <c r="C77" t="s">
        <v>185</v>
      </c>
      <c r="D77" t="s">
        <v>922</v>
      </c>
      <c r="E77" t="e">
        <f>VLOOKUP(B77,'[1]SP19_US_present in JIRA_17_08'!$A:$C,3,0)</f>
        <v>#N/A</v>
      </c>
      <c r="F77" t="str">
        <f>VLOOKUP(B77,'29_09'!B:E,4,0)</f>
        <v>Latest scope</v>
      </c>
      <c r="G77" t="s">
        <v>186</v>
      </c>
      <c r="H77" t="s">
        <v>218</v>
      </c>
      <c r="J77" t="s">
        <v>208</v>
      </c>
      <c r="K77">
        <v>0</v>
      </c>
      <c r="L77">
        <v>0</v>
      </c>
      <c r="M77" t="s">
        <v>268</v>
      </c>
      <c r="O77" t="s">
        <v>46</v>
      </c>
      <c r="P77" t="s">
        <v>190</v>
      </c>
      <c r="Q77" t="s">
        <v>191</v>
      </c>
      <c r="R77">
        <v>33000</v>
      </c>
      <c r="V77" t="s">
        <v>50</v>
      </c>
      <c r="W77" t="s">
        <v>50</v>
      </c>
      <c r="X77" t="s">
        <v>51</v>
      </c>
      <c r="Y77" t="b">
        <v>1</v>
      </c>
      <c r="Z77" t="s">
        <v>192</v>
      </c>
      <c r="AC77" t="s">
        <v>50</v>
      </c>
      <c r="AD77" t="s">
        <v>50</v>
      </c>
      <c r="AE77" t="s">
        <v>50</v>
      </c>
      <c r="AF77" t="b">
        <v>1</v>
      </c>
      <c r="AJ77" t="s">
        <v>39</v>
      </c>
      <c r="AK77" t="s">
        <v>39</v>
      </c>
      <c r="AL77" s="1">
        <v>42587.5</v>
      </c>
      <c r="AP77" t="s">
        <v>193</v>
      </c>
    </row>
    <row r="78" spans="1:42" hidden="1" x14ac:dyDescent="0.45">
      <c r="A78" t="s">
        <v>39</v>
      </c>
      <c r="B78">
        <v>636658</v>
      </c>
      <c r="C78" t="s">
        <v>40</v>
      </c>
      <c r="D78" t="s">
        <v>922</v>
      </c>
      <c r="E78" t="str">
        <f>VLOOKUP(B78,'[1]SP19_US_present in JIRA_17_08'!$A:$C,3,0)</f>
        <v>DEMO-44369</v>
      </c>
      <c r="F78" t="str">
        <f>VLOOKUP(B78,'29_09'!B:E,4,0)</f>
        <v>Latest scope</v>
      </c>
      <c r="G78" t="s">
        <v>41</v>
      </c>
      <c r="H78" t="s">
        <v>218</v>
      </c>
      <c r="I78" t="s">
        <v>269</v>
      </c>
      <c r="J78" t="s">
        <v>44</v>
      </c>
      <c r="K78">
        <v>3</v>
      </c>
      <c r="L78">
        <v>3</v>
      </c>
      <c r="M78" t="s">
        <v>270</v>
      </c>
      <c r="O78" t="s">
        <v>46</v>
      </c>
      <c r="P78" t="s">
        <v>47</v>
      </c>
      <c r="Q78" t="s">
        <v>48</v>
      </c>
      <c r="R78">
        <v>33000</v>
      </c>
      <c r="S78" t="s">
        <v>96</v>
      </c>
      <c r="T78">
        <v>566291</v>
      </c>
      <c r="V78" t="s">
        <v>50</v>
      </c>
      <c r="W78" t="s">
        <v>51</v>
      </c>
      <c r="X78" t="s">
        <v>51</v>
      </c>
      <c r="Y78" t="b">
        <v>1</v>
      </c>
      <c r="Z78" t="s">
        <v>72</v>
      </c>
      <c r="AC78" t="s">
        <v>53</v>
      </c>
      <c r="AD78" t="s">
        <v>224</v>
      </c>
      <c r="AE78" t="s">
        <v>120</v>
      </c>
      <c r="AF78" t="b">
        <v>1</v>
      </c>
      <c r="AH78">
        <v>27110</v>
      </c>
      <c r="AJ78" t="s">
        <v>113</v>
      </c>
      <c r="AK78" t="s">
        <v>39</v>
      </c>
      <c r="AL78" s="1">
        <v>42548.5</v>
      </c>
      <c r="AM78" t="s">
        <v>39</v>
      </c>
      <c r="AN78" t="s">
        <v>39</v>
      </c>
      <c r="AO78" t="s">
        <v>113</v>
      </c>
      <c r="AP78" t="s">
        <v>56</v>
      </c>
    </row>
    <row r="79" spans="1:42" hidden="1" x14ac:dyDescent="0.45">
      <c r="A79" t="s">
        <v>39</v>
      </c>
      <c r="B79">
        <v>636657</v>
      </c>
      <c r="C79" t="s">
        <v>40</v>
      </c>
      <c r="D79" t="s">
        <v>922</v>
      </c>
      <c r="E79" t="str">
        <f>VLOOKUP(B79,'[1]SP19_US_present in JIRA_17_08'!$A:$C,3,0)</f>
        <v>DEMO-44340</v>
      </c>
      <c r="F79" t="str">
        <f>VLOOKUP(B79,'29_09'!B:E,4,0)</f>
        <v>Latest scope</v>
      </c>
      <c r="G79" t="s">
        <v>41</v>
      </c>
      <c r="H79" t="s">
        <v>218</v>
      </c>
      <c r="I79" t="s">
        <v>271</v>
      </c>
      <c r="J79" t="s">
        <v>94</v>
      </c>
      <c r="K79">
        <v>1</v>
      </c>
      <c r="L79">
        <v>3</v>
      </c>
      <c r="M79" t="s">
        <v>272</v>
      </c>
      <c r="O79" t="s">
        <v>46</v>
      </c>
      <c r="P79" t="s">
        <v>47</v>
      </c>
      <c r="Q79" t="s">
        <v>48</v>
      </c>
      <c r="R79">
        <v>33000</v>
      </c>
      <c r="T79">
        <v>566291</v>
      </c>
      <c r="V79" t="s">
        <v>50</v>
      </c>
      <c r="W79" t="s">
        <v>51</v>
      </c>
      <c r="X79" t="s">
        <v>51</v>
      </c>
      <c r="Y79" t="b">
        <v>1</v>
      </c>
      <c r="Z79" t="s">
        <v>83</v>
      </c>
      <c r="AA79" t="s">
        <v>98</v>
      </c>
      <c r="AC79" t="s">
        <v>53</v>
      </c>
      <c r="AD79" t="s">
        <v>77</v>
      </c>
      <c r="AE79" t="s">
        <v>120</v>
      </c>
      <c r="AF79" t="b">
        <v>1</v>
      </c>
      <c r="AH79">
        <v>27082</v>
      </c>
      <c r="AJ79" t="s">
        <v>113</v>
      </c>
      <c r="AK79" t="s">
        <v>39</v>
      </c>
      <c r="AL79" s="1">
        <v>42548.5</v>
      </c>
      <c r="AM79" t="s">
        <v>39</v>
      </c>
      <c r="AN79" t="s">
        <v>39</v>
      </c>
      <c r="AO79" t="s">
        <v>113</v>
      </c>
      <c r="AP79" t="s">
        <v>56</v>
      </c>
    </row>
    <row r="80" spans="1:42" hidden="1" x14ac:dyDescent="0.45">
      <c r="A80" t="s">
        <v>39</v>
      </c>
      <c r="B80">
        <v>636656</v>
      </c>
      <c r="C80" t="s">
        <v>40</v>
      </c>
      <c r="D80" t="s">
        <v>922</v>
      </c>
      <c r="E80" t="str">
        <f>VLOOKUP(B80,'[1]SP19_US_present in JIRA_17_08'!$A:$C,3,0)</f>
        <v>DEMO-44365</v>
      </c>
      <c r="F80" t="str">
        <f>VLOOKUP(B80,'29_09'!B:E,4,0)</f>
        <v>Latest scope</v>
      </c>
      <c r="G80" t="s">
        <v>41</v>
      </c>
      <c r="H80" t="s">
        <v>218</v>
      </c>
      <c r="I80" t="s">
        <v>273</v>
      </c>
      <c r="J80" t="s">
        <v>59</v>
      </c>
      <c r="K80">
        <v>2.5</v>
      </c>
      <c r="L80">
        <v>3</v>
      </c>
      <c r="M80" t="s">
        <v>274</v>
      </c>
      <c r="O80" t="s">
        <v>46</v>
      </c>
      <c r="P80" t="s">
        <v>47</v>
      </c>
      <c r="Q80" t="s">
        <v>48</v>
      </c>
      <c r="R80">
        <v>33000</v>
      </c>
      <c r="T80">
        <v>566291</v>
      </c>
      <c r="V80" t="s">
        <v>50</v>
      </c>
      <c r="W80" t="s">
        <v>51</v>
      </c>
      <c r="X80" t="s">
        <v>51</v>
      </c>
      <c r="Y80" t="b">
        <v>1</v>
      </c>
      <c r="Z80" t="s">
        <v>72</v>
      </c>
      <c r="AC80" t="s">
        <v>88</v>
      </c>
      <c r="AD80" t="s">
        <v>77</v>
      </c>
      <c r="AE80" t="s">
        <v>120</v>
      </c>
      <c r="AF80" t="b">
        <v>1</v>
      </c>
      <c r="AH80">
        <v>27076</v>
      </c>
      <c r="AJ80" t="s">
        <v>113</v>
      </c>
      <c r="AK80" t="s">
        <v>39</v>
      </c>
      <c r="AL80" s="1">
        <v>42548.5</v>
      </c>
      <c r="AM80" t="s">
        <v>39</v>
      </c>
      <c r="AN80" t="s">
        <v>39</v>
      </c>
      <c r="AO80" t="s">
        <v>113</v>
      </c>
      <c r="AP80" t="s">
        <v>56</v>
      </c>
    </row>
    <row r="81" spans="1:42" hidden="1" x14ac:dyDescent="0.45">
      <c r="A81" t="s">
        <v>39</v>
      </c>
      <c r="B81">
        <v>636655</v>
      </c>
      <c r="C81" t="s">
        <v>40</v>
      </c>
      <c r="D81" t="s">
        <v>922</v>
      </c>
      <c r="E81" t="str">
        <f>VLOOKUP(B81,'[1]SP19_US_present in JIRA_17_08'!$A:$C,3,0)</f>
        <v>DEMO-44371</v>
      </c>
      <c r="F81" t="str">
        <f>VLOOKUP(B81,'29_09'!B:E,4,0)</f>
        <v>Latest scope</v>
      </c>
      <c r="G81" t="s">
        <v>41</v>
      </c>
      <c r="H81" t="s">
        <v>218</v>
      </c>
      <c r="I81" t="s">
        <v>275</v>
      </c>
      <c r="J81" t="s">
        <v>44</v>
      </c>
      <c r="K81">
        <v>1</v>
      </c>
      <c r="L81">
        <v>3</v>
      </c>
      <c r="M81" t="s">
        <v>276</v>
      </c>
      <c r="O81" t="s">
        <v>46</v>
      </c>
      <c r="P81" t="s">
        <v>47</v>
      </c>
      <c r="Q81" t="s">
        <v>48</v>
      </c>
      <c r="R81">
        <v>33000</v>
      </c>
      <c r="S81" t="s">
        <v>96</v>
      </c>
      <c r="T81">
        <v>566291</v>
      </c>
      <c r="V81" t="s">
        <v>50</v>
      </c>
      <c r="W81" t="s">
        <v>51</v>
      </c>
      <c r="X81" t="s">
        <v>51</v>
      </c>
      <c r="Y81" t="b">
        <v>1</v>
      </c>
      <c r="Z81" t="s">
        <v>72</v>
      </c>
      <c r="AC81" t="s">
        <v>64</v>
      </c>
      <c r="AD81" t="s">
        <v>77</v>
      </c>
      <c r="AE81" t="s">
        <v>120</v>
      </c>
      <c r="AF81" t="b">
        <v>1</v>
      </c>
      <c r="AH81">
        <v>27080</v>
      </c>
      <c r="AJ81" t="s">
        <v>113</v>
      </c>
      <c r="AK81" t="s">
        <v>39</v>
      </c>
      <c r="AL81" s="1">
        <v>42548.5</v>
      </c>
      <c r="AM81" t="s">
        <v>39</v>
      </c>
      <c r="AN81" t="s">
        <v>39</v>
      </c>
      <c r="AO81" t="s">
        <v>113</v>
      </c>
      <c r="AP81" t="s">
        <v>56</v>
      </c>
    </row>
    <row r="82" spans="1:42" hidden="1" x14ac:dyDescent="0.45">
      <c r="A82" t="s">
        <v>39</v>
      </c>
      <c r="B82">
        <v>477042</v>
      </c>
      <c r="C82" t="s">
        <v>185</v>
      </c>
      <c r="D82" t="s">
        <v>922</v>
      </c>
      <c r="E82" t="e">
        <f>VLOOKUP(B82,'[1]SP19_US_present in JIRA_17_08'!$A:$C,3,0)</f>
        <v>#N/A</v>
      </c>
      <c r="F82" t="str">
        <f>VLOOKUP(B82,'29_09'!B:E,4,0)</f>
        <v>Latest scope</v>
      </c>
      <c r="G82" t="s">
        <v>186</v>
      </c>
      <c r="H82" t="s">
        <v>218</v>
      </c>
      <c r="I82">
        <v>477042</v>
      </c>
      <c r="J82" t="s">
        <v>187</v>
      </c>
      <c r="K82">
        <v>0</v>
      </c>
      <c r="L82">
        <v>0</v>
      </c>
      <c r="M82" t="s">
        <v>277</v>
      </c>
      <c r="N82" t="s">
        <v>278</v>
      </c>
      <c r="O82" t="s">
        <v>46</v>
      </c>
      <c r="P82" t="s">
        <v>190</v>
      </c>
      <c r="Q82" t="s">
        <v>191</v>
      </c>
      <c r="R82">
        <v>80000</v>
      </c>
      <c r="S82" t="s">
        <v>278</v>
      </c>
      <c r="V82" t="s">
        <v>50</v>
      </c>
      <c r="W82" t="s">
        <v>51</v>
      </c>
      <c r="X82" t="s">
        <v>51</v>
      </c>
      <c r="Y82" t="b">
        <v>1</v>
      </c>
      <c r="Z82" t="s">
        <v>192</v>
      </c>
      <c r="AC82" t="s">
        <v>80</v>
      </c>
      <c r="AD82" t="s">
        <v>50</v>
      </c>
      <c r="AE82" t="s">
        <v>50</v>
      </c>
      <c r="AF82" t="b">
        <v>1</v>
      </c>
      <c r="AI82" t="s">
        <v>113</v>
      </c>
      <c r="AJ82" t="s">
        <v>113</v>
      </c>
      <c r="AK82" t="s">
        <v>39</v>
      </c>
      <c r="AL82" s="1">
        <v>42587.5</v>
      </c>
      <c r="AM82" t="s">
        <v>39</v>
      </c>
      <c r="AN82" t="s">
        <v>113</v>
      </c>
      <c r="AO82" t="s">
        <v>113</v>
      </c>
      <c r="AP82" t="s">
        <v>193</v>
      </c>
    </row>
    <row r="83" spans="1:42" hidden="1" x14ac:dyDescent="0.45">
      <c r="A83" t="s">
        <v>39</v>
      </c>
      <c r="B83">
        <v>636653</v>
      </c>
      <c r="C83" t="s">
        <v>40</v>
      </c>
      <c r="D83" t="s">
        <v>922</v>
      </c>
      <c r="E83" t="str">
        <f>VLOOKUP(B83,'[1]SP19_US_present in JIRA_17_08'!$A:$C,3,0)</f>
        <v>DEMO-44370</v>
      </c>
      <c r="F83" t="str">
        <f>VLOOKUP(B83,'29_09'!B:E,4,0)</f>
        <v>Latest scope</v>
      </c>
      <c r="G83" t="s">
        <v>41</v>
      </c>
      <c r="H83" t="s">
        <v>218</v>
      </c>
      <c r="I83" t="s">
        <v>279</v>
      </c>
      <c r="J83" t="s">
        <v>44</v>
      </c>
      <c r="K83">
        <v>3</v>
      </c>
      <c r="L83">
        <v>2</v>
      </c>
      <c r="M83" t="s">
        <v>280</v>
      </c>
      <c r="O83" t="s">
        <v>46</v>
      </c>
      <c r="P83" t="s">
        <v>47</v>
      </c>
      <c r="Q83" t="s">
        <v>48</v>
      </c>
      <c r="R83">
        <v>33000</v>
      </c>
      <c r="S83" t="s">
        <v>96</v>
      </c>
      <c r="T83">
        <v>566291</v>
      </c>
      <c r="V83" t="s">
        <v>50</v>
      </c>
      <c r="W83" t="s">
        <v>51</v>
      </c>
      <c r="X83" t="s">
        <v>51</v>
      </c>
      <c r="Y83" t="b">
        <v>1</v>
      </c>
      <c r="Z83" t="s">
        <v>72</v>
      </c>
      <c r="AC83" t="s">
        <v>88</v>
      </c>
      <c r="AD83" t="s">
        <v>77</v>
      </c>
      <c r="AE83" t="s">
        <v>120</v>
      </c>
      <c r="AF83" t="b">
        <v>1</v>
      </c>
      <c r="AH83">
        <v>27075</v>
      </c>
      <c r="AJ83" t="s">
        <v>113</v>
      </c>
      <c r="AK83" t="s">
        <v>39</v>
      </c>
      <c r="AL83" s="1">
        <v>42548.5</v>
      </c>
      <c r="AM83" t="s">
        <v>39</v>
      </c>
      <c r="AN83" t="s">
        <v>39</v>
      </c>
      <c r="AO83" t="s">
        <v>113</v>
      </c>
      <c r="AP83" t="s">
        <v>56</v>
      </c>
    </row>
    <row r="84" spans="1:42" hidden="1" x14ac:dyDescent="0.45">
      <c r="A84" t="s">
        <v>39</v>
      </c>
      <c r="B84">
        <v>638593</v>
      </c>
      <c r="C84" t="s">
        <v>40</v>
      </c>
      <c r="D84" t="s">
        <v>922</v>
      </c>
      <c r="E84" t="str">
        <f>VLOOKUP(B84,'[1]SP19_US_present in JIRA_17_08'!$A:$C,3,0)</f>
        <v>DEMO-44346</v>
      </c>
      <c r="F84" t="str">
        <f>VLOOKUP(B84,'29_09'!B:E,4,0)</f>
        <v>Latest scope</v>
      </c>
      <c r="G84" t="s">
        <v>41</v>
      </c>
      <c r="H84" t="s">
        <v>218</v>
      </c>
      <c r="I84" t="s">
        <v>281</v>
      </c>
      <c r="J84" t="s">
        <v>44</v>
      </c>
      <c r="K84">
        <v>1</v>
      </c>
      <c r="L84">
        <v>3</v>
      </c>
      <c r="M84" t="s">
        <v>282</v>
      </c>
      <c r="O84" t="s">
        <v>46</v>
      </c>
      <c r="P84" t="s">
        <v>47</v>
      </c>
      <c r="Q84" t="s">
        <v>48</v>
      </c>
      <c r="R84">
        <v>33000</v>
      </c>
      <c r="T84">
        <v>596890</v>
      </c>
      <c r="V84" t="s">
        <v>50</v>
      </c>
      <c r="W84" t="s">
        <v>50</v>
      </c>
      <c r="X84" t="s">
        <v>51</v>
      </c>
      <c r="Y84" t="b">
        <v>1</v>
      </c>
      <c r="Z84" t="s">
        <v>72</v>
      </c>
      <c r="AC84" t="s">
        <v>80</v>
      </c>
      <c r="AD84" t="s">
        <v>66</v>
      </c>
      <c r="AE84" t="s">
        <v>120</v>
      </c>
      <c r="AF84" t="b">
        <v>1</v>
      </c>
      <c r="AH84">
        <v>27207</v>
      </c>
      <c r="AJ84" t="s">
        <v>113</v>
      </c>
      <c r="AK84" t="s">
        <v>39</v>
      </c>
      <c r="AL84" s="1">
        <v>42548.5</v>
      </c>
      <c r="AM84" t="s">
        <v>39</v>
      </c>
      <c r="AN84" t="s">
        <v>39</v>
      </c>
      <c r="AO84" t="s">
        <v>113</v>
      </c>
      <c r="AP84" t="s">
        <v>56</v>
      </c>
    </row>
    <row r="85" spans="1:42" hidden="1" x14ac:dyDescent="0.45">
      <c r="A85" t="s">
        <v>39</v>
      </c>
      <c r="B85">
        <v>638596</v>
      </c>
      <c r="C85" t="s">
        <v>40</v>
      </c>
      <c r="D85" t="s">
        <v>922</v>
      </c>
      <c r="E85" t="str">
        <f>VLOOKUP(B85,'[1]SP19_US_present in JIRA_17_08'!$A:$C,3,0)</f>
        <v>DEMO-44372</v>
      </c>
      <c r="F85" t="str">
        <f>VLOOKUP(B85,'29_09'!B:E,4,0)</f>
        <v>Latest scope</v>
      </c>
      <c r="G85" t="s">
        <v>41</v>
      </c>
      <c r="H85" t="s">
        <v>218</v>
      </c>
      <c r="I85" t="s">
        <v>283</v>
      </c>
      <c r="J85" t="s">
        <v>44</v>
      </c>
      <c r="K85">
        <v>1.5</v>
      </c>
      <c r="L85">
        <v>3</v>
      </c>
      <c r="M85" t="s">
        <v>284</v>
      </c>
      <c r="O85" t="s">
        <v>46</v>
      </c>
      <c r="P85" t="s">
        <v>47</v>
      </c>
      <c r="Q85" t="s">
        <v>48</v>
      </c>
      <c r="R85">
        <v>33000</v>
      </c>
      <c r="S85" t="s">
        <v>96</v>
      </c>
      <c r="T85">
        <v>596890</v>
      </c>
      <c r="V85" t="s">
        <v>50</v>
      </c>
      <c r="W85" t="s">
        <v>51</v>
      </c>
      <c r="X85" t="s">
        <v>51</v>
      </c>
      <c r="Y85" t="b">
        <v>1</v>
      </c>
      <c r="Z85" t="s">
        <v>72</v>
      </c>
      <c r="AC85" t="s">
        <v>88</v>
      </c>
      <c r="AD85" t="s">
        <v>224</v>
      </c>
      <c r="AE85" t="s">
        <v>111</v>
      </c>
      <c r="AF85" t="b">
        <v>1</v>
      </c>
      <c r="AH85">
        <v>27150</v>
      </c>
      <c r="AJ85" t="s">
        <v>113</v>
      </c>
      <c r="AK85" t="s">
        <v>39</v>
      </c>
      <c r="AL85" s="1">
        <v>42548.5</v>
      </c>
      <c r="AM85" t="s">
        <v>39</v>
      </c>
      <c r="AN85" t="s">
        <v>39</v>
      </c>
      <c r="AO85" t="s">
        <v>113</v>
      </c>
      <c r="AP85" t="s">
        <v>56</v>
      </c>
    </row>
    <row r="86" spans="1:42" hidden="1" x14ac:dyDescent="0.45">
      <c r="A86" t="s">
        <v>39</v>
      </c>
      <c r="B86">
        <v>636685</v>
      </c>
      <c r="C86" t="s">
        <v>40</v>
      </c>
      <c r="D86" t="s">
        <v>922</v>
      </c>
      <c r="E86" t="str">
        <f>VLOOKUP(B86,'[1]SP19_US_present in JIRA_17_08'!$A:$C,3,0)</f>
        <v>DEMO-44347</v>
      </c>
      <c r="F86" t="str">
        <f>VLOOKUP(B86,'29_09'!B:E,4,0)</f>
        <v>Latest scope</v>
      </c>
      <c r="G86" t="s">
        <v>41</v>
      </c>
      <c r="H86" t="s">
        <v>218</v>
      </c>
      <c r="I86" t="s">
        <v>285</v>
      </c>
      <c r="J86" t="s">
        <v>94</v>
      </c>
      <c r="K86">
        <v>3</v>
      </c>
      <c r="L86">
        <v>3</v>
      </c>
      <c r="M86" t="s">
        <v>286</v>
      </c>
      <c r="O86" t="s">
        <v>46</v>
      </c>
      <c r="P86" t="s">
        <v>47</v>
      </c>
      <c r="Q86" t="s">
        <v>48</v>
      </c>
      <c r="R86">
        <v>33000</v>
      </c>
      <c r="S86" t="s">
        <v>96</v>
      </c>
      <c r="T86">
        <v>566291</v>
      </c>
      <c r="V86" t="s">
        <v>50</v>
      </c>
      <c r="W86" t="s">
        <v>51</v>
      </c>
      <c r="X86" t="s">
        <v>51</v>
      </c>
      <c r="Y86" t="b">
        <v>1</v>
      </c>
      <c r="Z86" t="s">
        <v>72</v>
      </c>
      <c r="AA86" t="s">
        <v>98</v>
      </c>
      <c r="AC86" t="s">
        <v>64</v>
      </c>
      <c r="AD86" t="s">
        <v>92</v>
      </c>
      <c r="AE86" t="s">
        <v>92</v>
      </c>
      <c r="AF86" t="b">
        <v>1</v>
      </c>
      <c r="AH86">
        <v>27115</v>
      </c>
      <c r="AJ86" t="s">
        <v>113</v>
      </c>
      <c r="AK86" t="s">
        <v>39</v>
      </c>
      <c r="AL86" s="1">
        <v>42548.5</v>
      </c>
      <c r="AM86" t="s">
        <v>39</v>
      </c>
      <c r="AN86" t="s">
        <v>39</v>
      </c>
      <c r="AO86" t="s">
        <v>113</v>
      </c>
      <c r="AP86" t="s">
        <v>56</v>
      </c>
    </row>
    <row r="87" spans="1:42" hidden="1" x14ac:dyDescent="0.45">
      <c r="A87" t="s">
        <v>39</v>
      </c>
      <c r="B87">
        <v>638586</v>
      </c>
      <c r="C87" t="s">
        <v>40</v>
      </c>
      <c r="D87" t="s">
        <v>922</v>
      </c>
      <c r="E87" t="str">
        <f>VLOOKUP(B87,'[1]SP19_US_present in JIRA_17_08'!$A:$C,3,0)</f>
        <v>DEMO-44374</v>
      </c>
      <c r="F87" t="str">
        <f>VLOOKUP(B87,'29_09'!B:E,4,0)</f>
        <v>Latest scope</v>
      </c>
      <c r="G87" t="s">
        <v>41</v>
      </c>
      <c r="H87" t="s">
        <v>218</v>
      </c>
      <c r="I87" t="s">
        <v>287</v>
      </c>
      <c r="J87" t="s">
        <v>117</v>
      </c>
      <c r="K87">
        <v>0</v>
      </c>
      <c r="L87">
        <v>3</v>
      </c>
      <c r="M87" t="s">
        <v>288</v>
      </c>
      <c r="N87" t="s">
        <v>243</v>
      </c>
      <c r="O87" t="s">
        <v>46</v>
      </c>
      <c r="P87" t="s">
        <v>47</v>
      </c>
      <c r="Q87" t="s">
        <v>289</v>
      </c>
      <c r="R87">
        <v>33000</v>
      </c>
      <c r="S87" t="s">
        <v>250</v>
      </c>
      <c r="T87">
        <v>596890</v>
      </c>
      <c r="V87" t="s">
        <v>50</v>
      </c>
      <c r="W87" t="s">
        <v>51</v>
      </c>
      <c r="X87" t="s">
        <v>51</v>
      </c>
      <c r="Y87" t="b">
        <v>1</v>
      </c>
      <c r="Z87" t="s">
        <v>72</v>
      </c>
      <c r="AC87" t="s">
        <v>53</v>
      </c>
      <c r="AD87" t="s">
        <v>290</v>
      </c>
      <c r="AE87" t="s">
        <v>120</v>
      </c>
      <c r="AF87" t="b">
        <v>1</v>
      </c>
      <c r="AH87">
        <v>27201</v>
      </c>
      <c r="AI87" t="s">
        <v>39</v>
      </c>
      <c r="AJ87" t="s">
        <v>113</v>
      </c>
      <c r="AK87" t="s">
        <v>39</v>
      </c>
      <c r="AL87" s="1">
        <v>42548.5</v>
      </c>
      <c r="AM87" t="s">
        <v>39</v>
      </c>
      <c r="AN87" t="s">
        <v>39</v>
      </c>
      <c r="AO87" t="s">
        <v>113</v>
      </c>
      <c r="AP87" t="s">
        <v>56</v>
      </c>
    </row>
    <row r="88" spans="1:42" hidden="1" x14ac:dyDescent="0.45">
      <c r="A88" t="s">
        <v>39</v>
      </c>
      <c r="B88">
        <v>638588</v>
      </c>
      <c r="C88" t="s">
        <v>40</v>
      </c>
      <c r="D88" t="s">
        <v>922</v>
      </c>
      <c r="E88" t="str">
        <f>VLOOKUP(B88,'[1]SP19_US_present in JIRA_17_08'!$A:$C,3,0)</f>
        <v>DEMO-44375</v>
      </c>
      <c r="F88" t="str">
        <f>VLOOKUP(B88,'29_09'!B:E,4,0)</f>
        <v>Latest scope</v>
      </c>
      <c r="G88" t="s">
        <v>41</v>
      </c>
      <c r="H88" t="s">
        <v>218</v>
      </c>
      <c r="I88" t="s">
        <v>291</v>
      </c>
      <c r="J88" t="s">
        <v>44</v>
      </c>
      <c r="K88">
        <v>0</v>
      </c>
      <c r="L88">
        <v>3</v>
      </c>
      <c r="M88" t="s">
        <v>292</v>
      </c>
      <c r="O88" t="s">
        <v>46</v>
      </c>
      <c r="P88" t="s">
        <v>47</v>
      </c>
      <c r="Q88" t="s">
        <v>143</v>
      </c>
      <c r="R88">
        <v>33000</v>
      </c>
      <c r="S88" t="s">
        <v>96</v>
      </c>
      <c r="T88">
        <v>596890</v>
      </c>
      <c r="V88" t="s">
        <v>50</v>
      </c>
      <c r="W88" t="s">
        <v>51</v>
      </c>
      <c r="X88" t="s">
        <v>51</v>
      </c>
      <c r="Y88" t="b">
        <v>1</v>
      </c>
      <c r="Z88" t="s">
        <v>72</v>
      </c>
      <c r="AC88" t="s">
        <v>64</v>
      </c>
      <c r="AD88" t="s">
        <v>77</v>
      </c>
      <c r="AE88" t="s">
        <v>120</v>
      </c>
      <c r="AF88" t="b">
        <v>1</v>
      </c>
      <c r="AH88">
        <v>27180</v>
      </c>
      <c r="AJ88" t="s">
        <v>113</v>
      </c>
      <c r="AK88" t="s">
        <v>39</v>
      </c>
      <c r="AL88" s="1">
        <v>42548.5</v>
      </c>
      <c r="AM88" t="s">
        <v>39</v>
      </c>
      <c r="AN88" t="s">
        <v>39</v>
      </c>
      <c r="AO88" t="s">
        <v>113</v>
      </c>
      <c r="AP88" t="s">
        <v>56</v>
      </c>
    </row>
    <row r="89" spans="1:42" hidden="1" x14ac:dyDescent="0.45">
      <c r="A89" t="s">
        <v>39</v>
      </c>
      <c r="B89">
        <v>463992</v>
      </c>
      <c r="C89" t="s">
        <v>40</v>
      </c>
      <c r="D89" t="s">
        <v>922</v>
      </c>
      <c r="E89" t="str">
        <f>VLOOKUP(B89,'[1]SP19_US_present in JIRA_17_08'!$A:$C,3,0)</f>
        <v>DEMO-44373</v>
      </c>
      <c r="F89" t="str">
        <f>VLOOKUP(B89,'29_09'!B:E,4,0)</f>
        <v>Latest scope</v>
      </c>
      <c r="G89" t="s">
        <v>41</v>
      </c>
      <c r="H89" t="s">
        <v>218</v>
      </c>
      <c r="I89" t="s">
        <v>293</v>
      </c>
      <c r="J89" t="s">
        <v>44</v>
      </c>
      <c r="K89">
        <v>0</v>
      </c>
      <c r="L89">
        <v>3</v>
      </c>
      <c r="M89" t="s">
        <v>294</v>
      </c>
      <c r="N89" t="s">
        <v>96</v>
      </c>
      <c r="O89" t="s">
        <v>46</v>
      </c>
      <c r="P89" t="s">
        <v>47</v>
      </c>
      <c r="Q89" t="s">
        <v>48</v>
      </c>
      <c r="R89">
        <v>33000</v>
      </c>
      <c r="S89" t="s">
        <v>96</v>
      </c>
      <c r="T89">
        <v>566291</v>
      </c>
      <c r="V89" t="s">
        <v>50</v>
      </c>
      <c r="W89" t="s">
        <v>51</v>
      </c>
      <c r="X89" t="s">
        <v>51</v>
      </c>
      <c r="Y89" t="b">
        <v>1</v>
      </c>
      <c r="Z89" t="s">
        <v>72</v>
      </c>
      <c r="AC89" t="s">
        <v>53</v>
      </c>
      <c r="AD89" t="s">
        <v>224</v>
      </c>
      <c r="AE89" t="s">
        <v>295</v>
      </c>
      <c r="AF89" t="b">
        <v>1</v>
      </c>
      <c r="AH89">
        <v>27095</v>
      </c>
      <c r="AI89" t="s">
        <v>113</v>
      </c>
      <c r="AJ89" t="s">
        <v>113</v>
      </c>
      <c r="AK89" t="s">
        <v>39</v>
      </c>
      <c r="AL89" s="1">
        <v>42548.5</v>
      </c>
      <c r="AM89" t="s">
        <v>39</v>
      </c>
      <c r="AN89" t="s">
        <v>39</v>
      </c>
      <c r="AO89" t="s">
        <v>113</v>
      </c>
      <c r="AP89" t="s">
        <v>56</v>
      </c>
    </row>
    <row r="90" spans="1:42" hidden="1" x14ac:dyDescent="0.45">
      <c r="A90" t="s">
        <v>39</v>
      </c>
      <c r="B90">
        <v>464782</v>
      </c>
      <c r="C90" t="s">
        <v>40</v>
      </c>
      <c r="D90" t="s">
        <v>922</v>
      </c>
      <c r="E90" t="str">
        <f>VLOOKUP(B90,'[1]SP19_US_present in JIRA_17_08'!$A:$C,3,0)</f>
        <v>DEMO-44350</v>
      </c>
      <c r="F90" t="str">
        <f>VLOOKUP(B90,'29_09'!B:E,4,0)</f>
        <v>Latest scope</v>
      </c>
      <c r="G90" t="s">
        <v>41</v>
      </c>
      <c r="H90" t="s">
        <v>218</v>
      </c>
      <c r="I90" t="s">
        <v>296</v>
      </c>
      <c r="J90" t="s">
        <v>44</v>
      </c>
      <c r="K90">
        <v>1</v>
      </c>
      <c r="L90">
        <v>2</v>
      </c>
      <c r="M90" t="s">
        <v>297</v>
      </c>
      <c r="N90" t="s">
        <v>96</v>
      </c>
      <c r="O90" t="s">
        <v>46</v>
      </c>
      <c r="P90" t="s">
        <v>47</v>
      </c>
      <c r="Q90" t="s">
        <v>48</v>
      </c>
      <c r="R90">
        <v>33000</v>
      </c>
      <c r="S90" t="s">
        <v>96</v>
      </c>
      <c r="T90">
        <v>566291</v>
      </c>
      <c r="V90" t="s">
        <v>50</v>
      </c>
      <c r="W90" t="s">
        <v>51</v>
      </c>
      <c r="X90" t="s">
        <v>51</v>
      </c>
      <c r="Y90" t="b">
        <v>1</v>
      </c>
      <c r="Z90" t="s">
        <v>72</v>
      </c>
      <c r="AC90" t="s">
        <v>53</v>
      </c>
      <c r="AD90" t="s">
        <v>224</v>
      </c>
      <c r="AE90" t="s">
        <v>120</v>
      </c>
      <c r="AF90" t="b">
        <v>1</v>
      </c>
      <c r="AH90">
        <v>27098</v>
      </c>
      <c r="AI90" t="s">
        <v>113</v>
      </c>
      <c r="AJ90" t="s">
        <v>113</v>
      </c>
      <c r="AK90" t="s">
        <v>39</v>
      </c>
      <c r="AL90" s="1">
        <v>42548.5</v>
      </c>
      <c r="AM90" t="s">
        <v>39</v>
      </c>
      <c r="AN90" t="s">
        <v>39</v>
      </c>
      <c r="AO90" t="s">
        <v>113</v>
      </c>
      <c r="AP90" t="s">
        <v>56</v>
      </c>
    </row>
    <row r="91" spans="1:42" hidden="1" x14ac:dyDescent="0.45">
      <c r="A91" t="s">
        <v>39</v>
      </c>
      <c r="B91">
        <v>464771</v>
      </c>
      <c r="C91" t="s">
        <v>40</v>
      </c>
      <c r="D91" t="s">
        <v>922</v>
      </c>
      <c r="E91" t="str">
        <f>VLOOKUP(B91,'[1]SP19_US_present in JIRA_17_08'!$A:$C,3,0)</f>
        <v>DEMO-44349</v>
      </c>
      <c r="F91" t="str">
        <f>VLOOKUP(B91,'29_09'!B:E,4,0)</f>
        <v>Latest scope</v>
      </c>
      <c r="G91" t="s">
        <v>41</v>
      </c>
      <c r="H91" t="s">
        <v>218</v>
      </c>
      <c r="I91" t="s">
        <v>269</v>
      </c>
      <c r="J91" t="s">
        <v>44</v>
      </c>
      <c r="K91">
        <v>1</v>
      </c>
      <c r="L91">
        <v>3</v>
      </c>
      <c r="M91" t="s">
        <v>298</v>
      </c>
      <c r="N91" t="s">
        <v>96</v>
      </c>
      <c r="O91" t="s">
        <v>46</v>
      </c>
      <c r="P91" t="s">
        <v>47</v>
      </c>
      <c r="Q91" t="s">
        <v>48</v>
      </c>
      <c r="R91">
        <v>33000</v>
      </c>
      <c r="S91" t="s">
        <v>96</v>
      </c>
      <c r="T91">
        <v>566291</v>
      </c>
      <c r="V91" t="s">
        <v>50</v>
      </c>
      <c r="W91" t="s">
        <v>51</v>
      </c>
      <c r="X91" t="s">
        <v>51</v>
      </c>
      <c r="Y91" t="b">
        <v>1</v>
      </c>
      <c r="Z91" t="s">
        <v>72</v>
      </c>
      <c r="AC91" t="s">
        <v>80</v>
      </c>
      <c r="AD91" t="s">
        <v>224</v>
      </c>
      <c r="AE91" t="s">
        <v>120</v>
      </c>
      <c r="AF91" t="b">
        <v>1</v>
      </c>
      <c r="AH91">
        <v>27108</v>
      </c>
      <c r="AI91" t="s">
        <v>113</v>
      </c>
      <c r="AJ91" t="s">
        <v>113</v>
      </c>
      <c r="AK91" t="s">
        <v>39</v>
      </c>
      <c r="AL91" s="1">
        <v>42548.5</v>
      </c>
      <c r="AM91" t="s">
        <v>39</v>
      </c>
      <c r="AN91" t="s">
        <v>39</v>
      </c>
      <c r="AO91" t="s">
        <v>113</v>
      </c>
      <c r="AP91" t="s">
        <v>56</v>
      </c>
    </row>
    <row r="92" spans="1:42" hidden="1" x14ac:dyDescent="0.45">
      <c r="A92" t="s">
        <v>39</v>
      </c>
      <c r="B92">
        <v>638574</v>
      </c>
      <c r="C92" t="s">
        <v>40</v>
      </c>
      <c r="D92" t="s">
        <v>922</v>
      </c>
      <c r="E92" t="str">
        <f>VLOOKUP(B92,'[1]SP19_US_present in JIRA_17_08'!$A:$C,3,0)</f>
        <v>DEMO-44376</v>
      </c>
      <c r="F92" t="str">
        <f>VLOOKUP(B92,'29_09'!B:E,4,0)</f>
        <v>Latest scope</v>
      </c>
      <c r="G92" t="s">
        <v>41</v>
      </c>
      <c r="H92" t="s">
        <v>218</v>
      </c>
      <c r="I92" t="s">
        <v>299</v>
      </c>
      <c r="J92" t="s">
        <v>117</v>
      </c>
      <c r="K92">
        <v>0</v>
      </c>
      <c r="L92">
        <v>3</v>
      </c>
      <c r="M92" t="s">
        <v>300</v>
      </c>
      <c r="N92" t="s">
        <v>243</v>
      </c>
      <c r="O92" t="s">
        <v>46</v>
      </c>
      <c r="P92" t="s">
        <v>47</v>
      </c>
      <c r="Q92" t="s">
        <v>301</v>
      </c>
      <c r="R92">
        <v>33000</v>
      </c>
      <c r="S92" t="s">
        <v>243</v>
      </c>
      <c r="T92">
        <v>596890</v>
      </c>
      <c r="V92" t="s">
        <v>50</v>
      </c>
      <c r="W92" t="s">
        <v>50</v>
      </c>
      <c r="X92" t="s">
        <v>51</v>
      </c>
      <c r="Y92" t="b">
        <v>1</v>
      </c>
      <c r="Z92" t="s">
        <v>72</v>
      </c>
      <c r="AC92" t="s">
        <v>53</v>
      </c>
      <c r="AD92" t="s">
        <v>244</v>
      </c>
      <c r="AE92" t="s">
        <v>120</v>
      </c>
      <c r="AF92" t="b">
        <v>1</v>
      </c>
      <c r="AH92">
        <v>27195</v>
      </c>
      <c r="AI92" t="s">
        <v>39</v>
      </c>
      <c r="AJ92" t="s">
        <v>113</v>
      </c>
      <c r="AK92" t="s">
        <v>39</v>
      </c>
      <c r="AL92" s="1">
        <v>42548.5</v>
      </c>
      <c r="AM92" t="s">
        <v>39</v>
      </c>
      <c r="AN92" t="s">
        <v>39</v>
      </c>
      <c r="AO92" t="s">
        <v>113</v>
      </c>
      <c r="AP92" t="s">
        <v>56</v>
      </c>
    </row>
    <row r="93" spans="1:42" hidden="1" x14ac:dyDescent="0.45">
      <c r="A93" t="s">
        <v>39</v>
      </c>
      <c r="B93">
        <v>636673</v>
      </c>
      <c r="C93" t="s">
        <v>40</v>
      </c>
      <c r="D93" t="s">
        <v>922</v>
      </c>
      <c r="E93" t="str">
        <f>VLOOKUP(B93,'[1]SP19_US_present in JIRA_17_08'!$A:$C,3,0)</f>
        <v>DEMO-44351</v>
      </c>
      <c r="F93" t="str">
        <f>VLOOKUP(B93,'29_09'!B:E,4,0)</f>
        <v>Latest scope</v>
      </c>
      <c r="G93" t="s">
        <v>41</v>
      </c>
      <c r="H93" t="s">
        <v>218</v>
      </c>
      <c r="I93" t="s">
        <v>302</v>
      </c>
      <c r="J93" t="s">
        <v>44</v>
      </c>
      <c r="K93">
        <v>1</v>
      </c>
      <c r="L93">
        <v>2</v>
      </c>
      <c r="M93" t="s">
        <v>303</v>
      </c>
      <c r="O93" t="s">
        <v>46</v>
      </c>
      <c r="P93" t="s">
        <v>47</v>
      </c>
      <c r="Q93" t="s">
        <v>48</v>
      </c>
      <c r="R93">
        <v>33000</v>
      </c>
      <c r="S93" t="s">
        <v>96</v>
      </c>
      <c r="T93">
        <v>566291</v>
      </c>
      <c r="V93" t="s">
        <v>50</v>
      </c>
      <c r="W93" t="s">
        <v>51</v>
      </c>
      <c r="X93" t="s">
        <v>51</v>
      </c>
      <c r="Y93" t="b">
        <v>1</v>
      </c>
      <c r="Z93" t="s">
        <v>72</v>
      </c>
      <c r="AC93" t="s">
        <v>88</v>
      </c>
      <c r="AD93" t="s">
        <v>247</v>
      </c>
      <c r="AE93" t="s">
        <v>120</v>
      </c>
      <c r="AF93" t="b">
        <v>1</v>
      </c>
      <c r="AH93">
        <v>27227</v>
      </c>
      <c r="AJ93" t="s">
        <v>113</v>
      </c>
      <c r="AK93" t="s">
        <v>39</v>
      </c>
      <c r="AL93" s="1">
        <v>42548.5</v>
      </c>
      <c r="AM93" t="s">
        <v>39</v>
      </c>
      <c r="AN93" t="s">
        <v>39</v>
      </c>
      <c r="AP93" t="s">
        <v>56</v>
      </c>
    </row>
    <row r="94" spans="1:42" hidden="1" x14ac:dyDescent="0.45">
      <c r="A94" t="s">
        <v>39</v>
      </c>
      <c r="B94">
        <v>638573</v>
      </c>
      <c r="C94" t="s">
        <v>40</v>
      </c>
      <c r="D94" t="s">
        <v>922</v>
      </c>
      <c r="E94" t="str">
        <f>VLOOKUP(B94,'[1]SP19_US_present in JIRA_17_08'!$A:$C,3,0)</f>
        <v>DEMO-44352</v>
      </c>
      <c r="F94" t="str">
        <f>VLOOKUP(B94,'29_09'!B:E,4,0)</f>
        <v>Latest scope</v>
      </c>
      <c r="G94" t="s">
        <v>41</v>
      </c>
      <c r="H94" t="s">
        <v>218</v>
      </c>
      <c r="I94" t="s">
        <v>304</v>
      </c>
      <c r="J94" t="s">
        <v>44</v>
      </c>
      <c r="K94">
        <v>0</v>
      </c>
      <c r="L94">
        <v>3</v>
      </c>
      <c r="M94" t="s">
        <v>305</v>
      </c>
      <c r="O94" t="s">
        <v>46</v>
      </c>
      <c r="P94" t="s">
        <v>47</v>
      </c>
      <c r="Q94" t="s">
        <v>48</v>
      </c>
      <c r="R94">
        <v>33000</v>
      </c>
      <c r="T94">
        <v>596890</v>
      </c>
      <c r="V94" t="s">
        <v>50</v>
      </c>
      <c r="W94" t="s">
        <v>50</v>
      </c>
      <c r="X94" t="s">
        <v>51</v>
      </c>
      <c r="Y94" t="b">
        <v>1</v>
      </c>
      <c r="Z94" t="s">
        <v>72</v>
      </c>
      <c r="AC94" t="s">
        <v>88</v>
      </c>
      <c r="AD94" t="s">
        <v>244</v>
      </c>
      <c r="AE94" t="s">
        <v>120</v>
      </c>
      <c r="AF94" t="b">
        <v>1</v>
      </c>
      <c r="AH94">
        <v>27193</v>
      </c>
      <c r="AJ94" t="s">
        <v>113</v>
      </c>
      <c r="AK94" t="s">
        <v>39</v>
      </c>
      <c r="AL94" s="1">
        <v>42548.5</v>
      </c>
      <c r="AM94" t="s">
        <v>39</v>
      </c>
      <c r="AN94" t="s">
        <v>39</v>
      </c>
      <c r="AO94" t="s">
        <v>113</v>
      </c>
      <c r="AP94" t="s">
        <v>56</v>
      </c>
    </row>
    <row r="95" spans="1:42" hidden="1" x14ac:dyDescent="0.45">
      <c r="A95" t="s">
        <v>39</v>
      </c>
      <c r="B95">
        <v>636674</v>
      </c>
      <c r="C95" t="s">
        <v>40</v>
      </c>
      <c r="D95" t="s">
        <v>922</v>
      </c>
      <c r="E95" t="str">
        <f>VLOOKUP(B95,'[1]SP19_US_present in JIRA_17_08'!$A:$C,3,0)</f>
        <v>DEMO-44450</v>
      </c>
      <c r="F95" t="str">
        <f>VLOOKUP(B95,'29_09'!B:E,4,0)</f>
        <v>Latest scope</v>
      </c>
      <c r="G95" t="s">
        <v>41</v>
      </c>
      <c r="H95" t="s">
        <v>218</v>
      </c>
      <c r="I95" t="s">
        <v>306</v>
      </c>
      <c r="J95" t="s">
        <v>94</v>
      </c>
      <c r="K95">
        <v>1</v>
      </c>
      <c r="L95">
        <v>2</v>
      </c>
      <c r="M95" t="s">
        <v>307</v>
      </c>
      <c r="O95" t="s">
        <v>46</v>
      </c>
      <c r="P95" t="s">
        <v>47</v>
      </c>
      <c r="Q95" t="s">
        <v>48</v>
      </c>
      <c r="R95">
        <v>33000</v>
      </c>
      <c r="S95" t="s">
        <v>96</v>
      </c>
      <c r="T95">
        <v>566291</v>
      </c>
      <c r="V95" t="s">
        <v>50</v>
      </c>
      <c r="W95" t="s">
        <v>51</v>
      </c>
      <c r="X95" t="s">
        <v>51</v>
      </c>
      <c r="Y95" t="b">
        <v>1</v>
      </c>
      <c r="Z95" t="s">
        <v>72</v>
      </c>
      <c r="AA95" t="s">
        <v>98</v>
      </c>
      <c r="AC95" t="s">
        <v>64</v>
      </c>
      <c r="AD95" t="s">
        <v>247</v>
      </c>
      <c r="AE95" t="s">
        <v>120</v>
      </c>
      <c r="AF95" t="b">
        <v>1</v>
      </c>
      <c r="AH95">
        <v>27228</v>
      </c>
      <c r="AJ95" t="s">
        <v>113</v>
      </c>
      <c r="AK95" t="s">
        <v>39</v>
      </c>
      <c r="AL95" s="1">
        <v>42548.5</v>
      </c>
      <c r="AM95" t="s">
        <v>39</v>
      </c>
      <c r="AN95" t="s">
        <v>39</v>
      </c>
      <c r="AP95" t="s">
        <v>56</v>
      </c>
    </row>
    <row r="96" spans="1:42" hidden="1" x14ac:dyDescent="0.45">
      <c r="A96" t="s">
        <v>39</v>
      </c>
      <c r="B96">
        <v>636668</v>
      </c>
      <c r="C96" t="s">
        <v>40</v>
      </c>
      <c r="D96" t="s">
        <v>922</v>
      </c>
      <c r="E96" t="str">
        <f>VLOOKUP(B96,'[1]SP19_US_present in JIRA_17_08'!$A:$C,3,0)</f>
        <v>DEMO-44348</v>
      </c>
      <c r="F96" t="str">
        <f>VLOOKUP(B96,'29_09'!B:E,4,0)</f>
        <v>Latest scope</v>
      </c>
      <c r="G96" t="s">
        <v>186</v>
      </c>
      <c r="H96" t="s">
        <v>218</v>
      </c>
      <c r="I96" t="s">
        <v>308</v>
      </c>
      <c r="J96" t="s">
        <v>94</v>
      </c>
      <c r="K96">
        <v>8</v>
      </c>
      <c r="L96">
        <v>3</v>
      </c>
      <c r="M96" t="s">
        <v>309</v>
      </c>
      <c r="O96" t="s">
        <v>46</v>
      </c>
      <c r="P96" t="s">
        <v>190</v>
      </c>
      <c r="Q96" t="s">
        <v>229</v>
      </c>
      <c r="R96">
        <v>33000</v>
      </c>
      <c r="S96" t="s">
        <v>96</v>
      </c>
      <c r="T96">
        <v>566291</v>
      </c>
      <c r="V96" t="s">
        <v>50</v>
      </c>
      <c r="W96" t="s">
        <v>51</v>
      </c>
      <c r="X96" t="s">
        <v>51</v>
      </c>
      <c r="Y96" t="b">
        <v>1</v>
      </c>
      <c r="Z96" t="s">
        <v>230</v>
      </c>
      <c r="AA96" t="s">
        <v>98</v>
      </c>
      <c r="AC96" t="s">
        <v>88</v>
      </c>
      <c r="AD96" t="s">
        <v>247</v>
      </c>
      <c r="AE96" t="s">
        <v>120</v>
      </c>
      <c r="AF96" t="b">
        <v>1</v>
      </c>
      <c r="AH96">
        <v>27163</v>
      </c>
      <c r="AJ96" t="s">
        <v>113</v>
      </c>
      <c r="AK96" t="s">
        <v>39</v>
      </c>
      <c r="AL96" s="1">
        <v>42548.5</v>
      </c>
      <c r="AM96" t="s">
        <v>39</v>
      </c>
      <c r="AN96" t="s">
        <v>113</v>
      </c>
      <c r="AO96" t="s">
        <v>113</v>
      </c>
      <c r="AP96" t="s">
        <v>56</v>
      </c>
    </row>
    <row r="97" spans="1:42" hidden="1" x14ac:dyDescent="0.45">
      <c r="A97" t="s">
        <v>39</v>
      </c>
      <c r="B97">
        <v>636665</v>
      </c>
      <c r="C97" t="s">
        <v>185</v>
      </c>
      <c r="D97" t="s">
        <v>922</v>
      </c>
      <c r="E97" t="e">
        <f>VLOOKUP(B97,'[1]SP19_US_present in JIRA_17_08'!$A:$C,3,0)</f>
        <v>#N/A</v>
      </c>
      <c r="F97" t="str">
        <f>VLOOKUP(B97,'29_09'!B:E,4,0)</f>
        <v>Latest scope</v>
      </c>
      <c r="G97" t="s">
        <v>186</v>
      </c>
      <c r="H97" t="s">
        <v>218</v>
      </c>
      <c r="I97" t="s">
        <v>310</v>
      </c>
      <c r="J97" t="s">
        <v>311</v>
      </c>
      <c r="K97">
        <v>0</v>
      </c>
      <c r="L97">
        <v>0</v>
      </c>
      <c r="M97" t="s">
        <v>312</v>
      </c>
      <c r="O97" t="s">
        <v>46</v>
      </c>
      <c r="P97" t="s">
        <v>190</v>
      </c>
      <c r="Q97" t="s">
        <v>48</v>
      </c>
      <c r="R97">
        <v>33000</v>
      </c>
      <c r="S97" t="s">
        <v>96</v>
      </c>
      <c r="T97">
        <v>566291</v>
      </c>
      <c r="V97" t="s">
        <v>50</v>
      </c>
      <c r="W97" t="s">
        <v>51</v>
      </c>
      <c r="X97" t="s">
        <v>51</v>
      </c>
      <c r="Y97" t="b">
        <v>1</v>
      </c>
      <c r="Z97" t="s">
        <v>313</v>
      </c>
      <c r="AC97" t="s">
        <v>88</v>
      </c>
      <c r="AD97" t="s">
        <v>66</v>
      </c>
      <c r="AE97" t="s">
        <v>120</v>
      </c>
      <c r="AF97" t="b">
        <v>1</v>
      </c>
      <c r="AH97">
        <v>27138</v>
      </c>
      <c r="AJ97" t="s">
        <v>113</v>
      </c>
      <c r="AK97" t="s">
        <v>39</v>
      </c>
      <c r="AL97" s="1">
        <v>42587.5</v>
      </c>
      <c r="AM97" t="s">
        <v>39</v>
      </c>
      <c r="AN97" t="s">
        <v>113</v>
      </c>
      <c r="AO97" t="s">
        <v>113</v>
      </c>
      <c r="AP97" t="s">
        <v>193</v>
      </c>
    </row>
    <row r="98" spans="1:42" hidden="1" x14ac:dyDescent="0.45">
      <c r="A98" t="s">
        <v>39</v>
      </c>
      <c r="B98">
        <v>636661</v>
      </c>
      <c r="C98" t="s">
        <v>40</v>
      </c>
      <c r="D98" t="s">
        <v>922</v>
      </c>
      <c r="E98" t="str">
        <f>VLOOKUP(B98,'[1]SP19_US_present in JIRA_17_08'!$A:$C,3,0)</f>
        <v>DEMO-44377</v>
      </c>
      <c r="F98" t="str">
        <f>VLOOKUP(B98,'29_09'!B:E,4,0)</f>
        <v>Latest scope</v>
      </c>
      <c r="G98" t="s">
        <v>41</v>
      </c>
      <c r="H98" t="s">
        <v>218</v>
      </c>
      <c r="I98" t="s">
        <v>314</v>
      </c>
      <c r="J98" t="s">
        <v>44</v>
      </c>
      <c r="K98">
        <v>2</v>
      </c>
      <c r="L98">
        <v>3</v>
      </c>
      <c r="M98" t="s">
        <v>315</v>
      </c>
      <c r="O98" t="s">
        <v>46</v>
      </c>
      <c r="P98" t="s">
        <v>47</v>
      </c>
      <c r="Q98" t="s">
        <v>48</v>
      </c>
      <c r="R98">
        <v>33000</v>
      </c>
      <c r="T98">
        <v>566291</v>
      </c>
      <c r="V98" t="s">
        <v>50</v>
      </c>
      <c r="W98" t="s">
        <v>51</v>
      </c>
      <c r="X98" t="s">
        <v>51</v>
      </c>
      <c r="Y98" t="b">
        <v>1</v>
      </c>
      <c r="Z98" t="s">
        <v>72</v>
      </c>
      <c r="AC98" t="s">
        <v>80</v>
      </c>
      <c r="AD98" t="s">
        <v>267</v>
      </c>
      <c r="AE98" t="s">
        <v>120</v>
      </c>
      <c r="AF98" t="b">
        <v>1</v>
      </c>
      <c r="AH98">
        <v>27127</v>
      </c>
      <c r="AJ98" t="s">
        <v>113</v>
      </c>
      <c r="AK98" t="s">
        <v>39</v>
      </c>
      <c r="AL98" s="1">
        <v>42548.5</v>
      </c>
      <c r="AM98" t="s">
        <v>39</v>
      </c>
      <c r="AN98" t="s">
        <v>39</v>
      </c>
      <c r="AO98" t="s">
        <v>113</v>
      </c>
      <c r="AP98" t="s">
        <v>56</v>
      </c>
    </row>
    <row r="99" spans="1:42" hidden="1" x14ac:dyDescent="0.45">
      <c r="A99" t="s">
        <v>39</v>
      </c>
      <c r="B99">
        <v>636659</v>
      </c>
      <c r="C99" t="s">
        <v>40</v>
      </c>
      <c r="D99" t="s">
        <v>922</v>
      </c>
      <c r="E99" t="str">
        <f>VLOOKUP(B99,'[1]SP19_US_present in JIRA_17_08'!$A:$C,3,0)</f>
        <v>DEMO-44353</v>
      </c>
      <c r="F99" t="str">
        <f>VLOOKUP(B99,'29_09'!B:E,4,0)</f>
        <v>Latest scope</v>
      </c>
      <c r="G99" t="s">
        <v>57</v>
      </c>
      <c r="H99" t="s">
        <v>218</v>
      </c>
      <c r="I99" t="s">
        <v>316</v>
      </c>
      <c r="J99" t="s">
        <v>44</v>
      </c>
      <c r="K99">
        <v>2.5</v>
      </c>
      <c r="L99">
        <v>3</v>
      </c>
      <c r="M99" t="s">
        <v>317</v>
      </c>
      <c r="O99" t="s">
        <v>46</v>
      </c>
      <c r="P99" t="s">
        <v>47</v>
      </c>
      <c r="Q99" t="s">
        <v>48</v>
      </c>
      <c r="R99">
        <v>33000</v>
      </c>
      <c r="T99">
        <v>566291</v>
      </c>
      <c r="V99" t="s">
        <v>50</v>
      </c>
      <c r="W99" t="s">
        <v>71</v>
      </c>
      <c r="X99" t="s">
        <v>71</v>
      </c>
      <c r="Y99" t="b">
        <v>1</v>
      </c>
      <c r="Z99" t="s">
        <v>72</v>
      </c>
      <c r="AC99" t="s">
        <v>88</v>
      </c>
      <c r="AD99" t="s">
        <v>318</v>
      </c>
      <c r="AE99" t="s">
        <v>120</v>
      </c>
      <c r="AF99" t="b">
        <v>1</v>
      </c>
      <c r="AH99">
        <v>27113</v>
      </c>
      <c r="AJ99" t="s">
        <v>113</v>
      </c>
      <c r="AK99" t="s">
        <v>39</v>
      </c>
      <c r="AL99" s="1">
        <v>42548.5</v>
      </c>
      <c r="AM99" t="s">
        <v>39</v>
      </c>
      <c r="AN99" t="s">
        <v>39</v>
      </c>
      <c r="AO99" t="s">
        <v>113</v>
      </c>
      <c r="AP99" t="s">
        <v>56</v>
      </c>
    </row>
    <row r="100" spans="1:42" hidden="1" x14ac:dyDescent="0.45">
      <c r="A100" t="s">
        <v>39</v>
      </c>
      <c r="B100">
        <v>464770</v>
      </c>
      <c r="C100" t="s">
        <v>40</v>
      </c>
      <c r="D100" t="s">
        <v>922</v>
      </c>
      <c r="E100" t="str">
        <f>VLOOKUP(B100,'[1]SP19_US_present in JIRA_17_08'!$A:$C,3,0)</f>
        <v>DEMO-44354</v>
      </c>
      <c r="F100" t="str">
        <f>VLOOKUP(B100,'29_09'!B:E,4,0)</f>
        <v>Latest scope</v>
      </c>
      <c r="G100" t="s">
        <v>41</v>
      </c>
      <c r="H100" t="s">
        <v>218</v>
      </c>
      <c r="I100" t="s">
        <v>319</v>
      </c>
      <c r="J100" t="s">
        <v>44</v>
      </c>
      <c r="K100">
        <v>1</v>
      </c>
      <c r="L100">
        <v>2</v>
      </c>
      <c r="M100" t="s">
        <v>320</v>
      </c>
      <c r="N100" t="s">
        <v>96</v>
      </c>
      <c r="O100" t="s">
        <v>46</v>
      </c>
      <c r="P100" t="s">
        <v>47</v>
      </c>
      <c r="Q100" t="s">
        <v>48</v>
      </c>
      <c r="R100">
        <v>33000</v>
      </c>
      <c r="S100" t="s">
        <v>96</v>
      </c>
      <c r="T100">
        <v>566291</v>
      </c>
      <c r="V100" t="s">
        <v>50</v>
      </c>
      <c r="W100" t="s">
        <v>51</v>
      </c>
      <c r="X100" t="s">
        <v>51</v>
      </c>
      <c r="Y100" t="b">
        <v>1</v>
      </c>
      <c r="Z100" t="s">
        <v>72</v>
      </c>
      <c r="AC100" t="s">
        <v>53</v>
      </c>
      <c r="AD100" t="s">
        <v>224</v>
      </c>
      <c r="AE100" t="s">
        <v>111</v>
      </c>
      <c r="AF100" t="b">
        <v>1</v>
      </c>
      <c r="AH100">
        <v>27084</v>
      </c>
      <c r="AI100" t="s">
        <v>113</v>
      </c>
      <c r="AJ100" t="s">
        <v>113</v>
      </c>
      <c r="AK100" t="s">
        <v>39</v>
      </c>
      <c r="AL100" s="1">
        <v>42548.5</v>
      </c>
      <c r="AM100" t="s">
        <v>39</v>
      </c>
      <c r="AN100" t="s">
        <v>39</v>
      </c>
      <c r="AO100" t="s">
        <v>113</v>
      </c>
      <c r="AP100" t="s">
        <v>56</v>
      </c>
    </row>
    <row r="101" spans="1:42" hidden="1" x14ac:dyDescent="0.45">
      <c r="A101" t="s">
        <v>39</v>
      </c>
      <c r="B101">
        <v>656355</v>
      </c>
      <c r="C101" t="s">
        <v>185</v>
      </c>
      <c r="D101" t="s">
        <v>922</v>
      </c>
      <c r="E101" t="e">
        <f>VLOOKUP(B101,'[1]SP19_US_present in JIRA_17_08'!$A:$C,3,0)</f>
        <v>#N/A</v>
      </c>
      <c r="F101" t="str">
        <f>VLOOKUP(B101,'29_09'!B:E,4,0)</f>
        <v>Latest scope</v>
      </c>
      <c r="G101" t="s">
        <v>186</v>
      </c>
      <c r="H101" t="s">
        <v>218</v>
      </c>
      <c r="J101" t="s">
        <v>187</v>
      </c>
      <c r="K101">
        <v>0</v>
      </c>
      <c r="L101">
        <v>0</v>
      </c>
      <c r="M101" t="s">
        <v>321</v>
      </c>
      <c r="O101" t="s">
        <v>46</v>
      </c>
      <c r="P101" t="s">
        <v>190</v>
      </c>
      <c r="Q101" t="s">
        <v>191</v>
      </c>
      <c r="R101">
        <v>33000</v>
      </c>
      <c r="T101" t="s">
        <v>221</v>
      </c>
      <c r="V101" t="s">
        <v>50</v>
      </c>
      <c r="W101" t="s">
        <v>50</v>
      </c>
      <c r="X101" t="s">
        <v>51</v>
      </c>
      <c r="Y101" t="b">
        <v>1</v>
      </c>
      <c r="Z101" t="s">
        <v>192</v>
      </c>
      <c r="AC101" t="s">
        <v>50</v>
      </c>
      <c r="AD101" t="s">
        <v>50</v>
      </c>
      <c r="AE101" t="s">
        <v>50</v>
      </c>
      <c r="AF101" t="b">
        <v>1</v>
      </c>
      <c r="AJ101" t="s">
        <v>39</v>
      </c>
      <c r="AK101" t="s">
        <v>39</v>
      </c>
      <c r="AL101" s="1">
        <v>42587.5</v>
      </c>
      <c r="AP101" t="s">
        <v>193</v>
      </c>
    </row>
    <row r="102" spans="1:42" hidden="1" x14ac:dyDescent="0.45">
      <c r="A102" t="s">
        <v>39</v>
      </c>
      <c r="B102">
        <v>636652</v>
      </c>
      <c r="C102" t="s">
        <v>40</v>
      </c>
      <c r="D102" t="s">
        <v>922</v>
      </c>
      <c r="E102" t="str">
        <f>VLOOKUP(B102,'[1]SP19_US_present in JIRA_17_08'!$A:$C,3,0)</f>
        <v>DEMO-44382</v>
      </c>
      <c r="F102" t="str">
        <f>VLOOKUP(B102,'29_09'!B:E,4,0)</f>
        <v>Latest scope</v>
      </c>
      <c r="G102" t="s">
        <v>186</v>
      </c>
      <c r="H102" t="s">
        <v>218</v>
      </c>
      <c r="I102" t="s">
        <v>322</v>
      </c>
      <c r="J102" t="s">
        <v>44</v>
      </c>
      <c r="K102">
        <v>5</v>
      </c>
      <c r="L102">
        <v>3</v>
      </c>
      <c r="M102" t="s">
        <v>323</v>
      </c>
      <c r="O102" t="s">
        <v>46</v>
      </c>
      <c r="P102" t="s">
        <v>190</v>
      </c>
      <c r="Q102" t="s">
        <v>229</v>
      </c>
      <c r="R102">
        <v>33000</v>
      </c>
      <c r="S102" t="s">
        <v>96</v>
      </c>
      <c r="T102">
        <v>566291</v>
      </c>
      <c r="V102" t="s">
        <v>50</v>
      </c>
      <c r="W102" t="s">
        <v>51</v>
      </c>
      <c r="X102" t="s">
        <v>51</v>
      </c>
      <c r="Y102" t="b">
        <v>1</v>
      </c>
      <c r="Z102" t="s">
        <v>230</v>
      </c>
      <c r="AC102" t="s">
        <v>210</v>
      </c>
      <c r="AD102" t="s">
        <v>77</v>
      </c>
      <c r="AE102" t="s">
        <v>120</v>
      </c>
      <c r="AF102" t="b">
        <v>1</v>
      </c>
      <c r="AH102">
        <v>27073</v>
      </c>
      <c r="AJ102" t="s">
        <v>113</v>
      </c>
      <c r="AK102" t="s">
        <v>39</v>
      </c>
      <c r="AL102" s="1">
        <v>42548.5</v>
      </c>
      <c r="AM102" t="s">
        <v>39</v>
      </c>
      <c r="AN102" t="s">
        <v>113</v>
      </c>
      <c r="AO102" t="s">
        <v>113</v>
      </c>
      <c r="AP102" t="s">
        <v>56</v>
      </c>
    </row>
    <row r="103" spans="1:42" hidden="1" x14ac:dyDescent="0.45">
      <c r="A103" t="s">
        <v>39</v>
      </c>
      <c r="B103">
        <v>636654</v>
      </c>
      <c r="C103" t="s">
        <v>40</v>
      </c>
      <c r="D103" t="s">
        <v>922</v>
      </c>
      <c r="E103" t="str">
        <f>VLOOKUP(B103,'[1]SP19_US_present in JIRA_17_08'!$A:$C,3,0)</f>
        <v>DEMO-44383</v>
      </c>
      <c r="F103" t="str">
        <f>VLOOKUP(B103,'29_09'!B:E,4,0)</f>
        <v>Latest scope</v>
      </c>
      <c r="G103" t="s">
        <v>41</v>
      </c>
      <c r="H103" t="s">
        <v>218</v>
      </c>
      <c r="I103" t="s">
        <v>324</v>
      </c>
      <c r="J103" t="s">
        <v>117</v>
      </c>
      <c r="K103">
        <v>0</v>
      </c>
      <c r="L103">
        <v>2</v>
      </c>
      <c r="M103" t="s">
        <v>325</v>
      </c>
      <c r="N103" t="s">
        <v>243</v>
      </c>
      <c r="O103" t="s">
        <v>46</v>
      </c>
      <c r="P103" t="s">
        <v>47</v>
      </c>
      <c r="Q103" t="s">
        <v>48</v>
      </c>
      <c r="R103">
        <v>33000</v>
      </c>
      <c r="S103" t="s">
        <v>250</v>
      </c>
      <c r="T103">
        <v>566291</v>
      </c>
      <c r="V103" t="s">
        <v>50</v>
      </c>
      <c r="W103" t="s">
        <v>51</v>
      </c>
      <c r="X103" t="s">
        <v>51</v>
      </c>
      <c r="Y103" t="b">
        <v>1</v>
      </c>
      <c r="Z103" t="s">
        <v>72</v>
      </c>
      <c r="AC103" t="s">
        <v>53</v>
      </c>
      <c r="AD103" t="s">
        <v>77</v>
      </c>
      <c r="AE103" t="s">
        <v>120</v>
      </c>
      <c r="AF103" t="b">
        <v>1</v>
      </c>
      <c r="AH103">
        <v>27078</v>
      </c>
      <c r="AI103" t="s">
        <v>39</v>
      </c>
      <c r="AJ103" t="s">
        <v>113</v>
      </c>
      <c r="AK103" t="s">
        <v>39</v>
      </c>
      <c r="AL103" s="1">
        <v>42548.5</v>
      </c>
      <c r="AM103" t="s">
        <v>39</v>
      </c>
      <c r="AN103" t="s">
        <v>39</v>
      </c>
      <c r="AO103" t="s">
        <v>113</v>
      </c>
      <c r="AP103" t="s">
        <v>56</v>
      </c>
    </row>
    <row r="104" spans="1:42" hidden="1" x14ac:dyDescent="0.45">
      <c r="A104" t="s">
        <v>39</v>
      </c>
      <c r="B104">
        <v>638595</v>
      </c>
      <c r="C104" t="s">
        <v>40</v>
      </c>
      <c r="D104" t="s">
        <v>922</v>
      </c>
      <c r="E104" t="str">
        <f>VLOOKUP(B104,'[1]SP19_US_present in JIRA_17_08'!$A:$C,3,0)</f>
        <v>DEMO-44379</v>
      </c>
      <c r="F104" t="str">
        <f>VLOOKUP(B104,'29_09'!B:E,4,0)</f>
        <v>Latest scope</v>
      </c>
      <c r="G104" t="s">
        <v>41</v>
      </c>
      <c r="H104" t="s">
        <v>218</v>
      </c>
      <c r="I104" t="s">
        <v>326</v>
      </c>
      <c r="J104" t="s">
        <v>44</v>
      </c>
      <c r="K104">
        <v>0.5</v>
      </c>
      <c r="L104">
        <v>3</v>
      </c>
      <c r="M104" t="s">
        <v>327</v>
      </c>
      <c r="O104" t="s">
        <v>46</v>
      </c>
      <c r="P104" t="s">
        <v>47</v>
      </c>
      <c r="Q104" t="s">
        <v>48</v>
      </c>
      <c r="R104">
        <v>33000</v>
      </c>
      <c r="S104" t="s">
        <v>96</v>
      </c>
      <c r="T104">
        <v>596890</v>
      </c>
      <c r="V104" t="s">
        <v>50</v>
      </c>
      <c r="W104" t="s">
        <v>51</v>
      </c>
      <c r="X104" t="s">
        <v>51</v>
      </c>
      <c r="Y104" t="b">
        <v>1</v>
      </c>
      <c r="Z104" t="s">
        <v>72</v>
      </c>
      <c r="AC104" t="s">
        <v>88</v>
      </c>
      <c r="AD104" t="s">
        <v>77</v>
      </c>
      <c r="AE104" t="s">
        <v>328</v>
      </c>
      <c r="AF104" t="b">
        <v>1</v>
      </c>
      <c r="AH104">
        <v>27186</v>
      </c>
      <c r="AJ104" t="s">
        <v>113</v>
      </c>
      <c r="AK104" t="s">
        <v>39</v>
      </c>
      <c r="AL104" s="1">
        <v>42548.5</v>
      </c>
      <c r="AM104" t="s">
        <v>39</v>
      </c>
      <c r="AN104" t="s">
        <v>39</v>
      </c>
      <c r="AO104" t="s">
        <v>113</v>
      </c>
      <c r="AP104" t="s">
        <v>56</v>
      </c>
    </row>
    <row r="105" spans="1:42" hidden="1" x14ac:dyDescent="0.45">
      <c r="A105" t="s">
        <v>39</v>
      </c>
      <c r="B105">
        <v>638592</v>
      </c>
      <c r="C105" t="s">
        <v>40</v>
      </c>
      <c r="D105" t="s">
        <v>922</v>
      </c>
      <c r="E105" t="str">
        <f>VLOOKUP(B105,'[1]SP19_US_present in JIRA_17_08'!$A:$C,3,0)</f>
        <v>DEMO-44378</v>
      </c>
      <c r="F105" t="str">
        <f>VLOOKUP(B105,'29_09'!B:E,4,0)</f>
        <v>Latest scope</v>
      </c>
      <c r="G105" t="s">
        <v>41</v>
      </c>
      <c r="H105" t="s">
        <v>218</v>
      </c>
      <c r="I105" t="s">
        <v>329</v>
      </c>
      <c r="J105" t="s">
        <v>44</v>
      </c>
      <c r="K105">
        <v>0.5</v>
      </c>
      <c r="L105">
        <v>3</v>
      </c>
      <c r="M105" t="s">
        <v>330</v>
      </c>
      <c r="O105" t="s">
        <v>46</v>
      </c>
      <c r="P105" t="s">
        <v>47</v>
      </c>
      <c r="Q105" t="s">
        <v>48</v>
      </c>
      <c r="R105">
        <v>33000</v>
      </c>
      <c r="S105" t="s">
        <v>96</v>
      </c>
      <c r="T105">
        <v>596890</v>
      </c>
      <c r="V105" t="s">
        <v>50</v>
      </c>
      <c r="W105" t="s">
        <v>51</v>
      </c>
      <c r="X105" t="s">
        <v>51</v>
      </c>
      <c r="Y105" t="b">
        <v>1</v>
      </c>
      <c r="Z105" t="s">
        <v>72</v>
      </c>
      <c r="AC105" t="s">
        <v>88</v>
      </c>
      <c r="AD105" t="s">
        <v>331</v>
      </c>
      <c r="AE105" t="s">
        <v>50</v>
      </c>
      <c r="AF105" t="b">
        <v>1</v>
      </c>
      <c r="AH105">
        <v>27200</v>
      </c>
      <c r="AJ105" t="s">
        <v>113</v>
      </c>
      <c r="AK105" t="s">
        <v>39</v>
      </c>
      <c r="AL105" s="1">
        <v>42548.5</v>
      </c>
      <c r="AM105" t="s">
        <v>39</v>
      </c>
      <c r="AN105" t="s">
        <v>39</v>
      </c>
      <c r="AO105" t="s">
        <v>113</v>
      </c>
      <c r="AP105" t="s">
        <v>56</v>
      </c>
    </row>
    <row r="106" spans="1:42" hidden="1" x14ac:dyDescent="0.45">
      <c r="A106" t="s">
        <v>39</v>
      </c>
      <c r="B106">
        <v>636651</v>
      </c>
      <c r="C106" t="s">
        <v>40</v>
      </c>
      <c r="D106" t="s">
        <v>922</v>
      </c>
      <c r="E106" t="str">
        <f>VLOOKUP(B106,'[1]SP19_US_present in JIRA_17_08'!$A:$C,3,0)</f>
        <v>DEMO-44355</v>
      </c>
      <c r="F106" t="str">
        <f>VLOOKUP(B106,'29_09'!B:E,4,0)</f>
        <v>Latest scope</v>
      </c>
      <c r="G106" t="s">
        <v>186</v>
      </c>
      <c r="H106" t="s">
        <v>218</v>
      </c>
      <c r="I106" t="s">
        <v>332</v>
      </c>
      <c r="J106" t="s">
        <v>44</v>
      </c>
      <c r="K106">
        <v>3</v>
      </c>
      <c r="L106">
        <v>8</v>
      </c>
      <c r="M106" t="s">
        <v>333</v>
      </c>
      <c r="O106" t="s">
        <v>46</v>
      </c>
      <c r="P106" t="s">
        <v>190</v>
      </c>
      <c r="Q106" t="s">
        <v>229</v>
      </c>
      <c r="R106">
        <v>33000</v>
      </c>
      <c r="S106" t="s">
        <v>96</v>
      </c>
      <c r="T106">
        <v>566291</v>
      </c>
      <c r="V106" t="s">
        <v>50</v>
      </c>
      <c r="W106" t="s">
        <v>51</v>
      </c>
      <c r="X106" t="s">
        <v>51</v>
      </c>
      <c r="Y106" t="b">
        <v>1</v>
      </c>
      <c r="Z106" t="s">
        <v>230</v>
      </c>
      <c r="AC106" t="s">
        <v>210</v>
      </c>
      <c r="AD106" t="s">
        <v>77</v>
      </c>
      <c r="AE106" t="s">
        <v>120</v>
      </c>
      <c r="AF106" t="b">
        <v>1</v>
      </c>
      <c r="AH106">
        <v>27071</v>
      </c>
      <c r="AJ106" t="s">
        <v>113</v>
      </c>
      <c r="AK106" t="s">
        <v>39</v>
      </c>
      <c r="AL106" s="1">
        <v>42548.5</v>
      </c>
      <c r="AM106" t="s">
        <v>39</v>
      </c>
      <c r="AN106" t="s">
        <v>113</v>
      </c>
      <c r="AO106" t="s">
        <v>113</v>
      </c>
      <c r="AP106" t="s">
        <v>56</v>
      </c>
    </row>
    <row r="107" spans="1:42" hidden="1" x14ac:dyDescent="0.45">
      <c r="A107" t="s">
        <v>39</v>
      </c>
      <c r="B107">
        <v>638589</v>
      </c>
      <c r="C107" t="s">
        <v>40</v>
      </c>
      <c r="D107" t="s">
        <v>922</v>
      </c>
      <c r="E107" t="str">
        <f>VLOOKUP(B107,'[1]SP19_US_present in JIRA_17_08'!$A:$C,3,0)</f>
        <v>DEMO-44380</v>
      </c>
      <c r="F107" t="str">
        <f>VLOOKUP(B107,'29_09'!B:E,4,0)</f>
        <v>Latest scope</v>
      </c>
      <c r="G107" t="s">
        <v>41</v>
      </c>
      <c r="H107" t="s">
        <v>218</v>
      </c>
      <c r="I107" t="s">
        <v>334</v>
      </c>
      <c r="J107" t="s">
        <v>44</v>
      </c>
      <c r="K107">
        <v>2</v>
      </c>
      <c r="L107">
        <v>3</v>
      </c>
      <c r="M107" t="s">
        <v>335</v>
      </c>
      <c r="O107" t="s">
        <v>46</v>
      </c>
      <c r="P107" t="s">
        <v>47</v>
      </c>
      <c r="Q107" t="s">
        <v>48</v>
      </c>
      <c r="R107">
        <v>33000</v>
      </c>
      <c r="S107" t="s">
        <v>96</v>
      </c>
      <c r="T107">
        <v>596890</v>
      </c>
      <c r="V107" t="s">
        <v>50</v>
      </c>
      <c r="W107" t="s">
        <v>51</v>
      </c>
      <c r="X107" t="s">
        <v>51</v>
      </c>
      <c r="Y107" t="b">
        <v>1</v>
      </c>
      <c r="Z107" t="s">
        <v>72</v>
      </c>
      <c r="AC107" t="s">
        <v>88</v>
      </c>
      <c r="AD107" t="s">
        <v>77</v>
      </c>
      <c r="AE107" t="s">
        <v>120</v>
      </c>
      <c r="AF107" t="b">
        <v>1</v>
      </c>
      <c r="AH107">
        <v>27238</v>
      </c>
      <c r="AJ107" t="s">
        <v>113</v>
      </c>
      <c r="AK107" t="s">
        <v>39</v>
      </c>
      <c r="AL107" s="1">
        <v>42548.5</v>
      </c>
      <c r="AM107" t="s">
        <v>39</v>
      </c>
      <c r="AN107" t="s">
        <v>39</v>
      </c>
      <c r="AO107" t="s">
        <v>113</v>
      </c>
      <c r="AP107" t="s">
        <v>56</v>
      </c>
    </row>
    <row r="108" spans="1:42" hidden="1" x14ac:dyDescent="0.45">
      <c r="A108" t="s">
        <v>39</v>
      </c>
      <c r="B108">
        <v>638591</v>
      </c>
      <c r="C108" t="s">
        <v>40</v>
      </c>
      <c r="D108" t="s">
        <v>922</v>
      </c>
      <c r="E108" t="str">
        <f>VLOOKUP(B108,'[1]SP19_US_present in JIRA_17_08'!$A:$C,3,0)</f>
        <v>DEMO-44381</v>
      </c>
      <c r="F108" t="str">
        <f>VLOOKUP(B108,'29_09'!B:E,4,0)</f>
        <v>Latest scope</v>
      </c>
      <c r="G108" t="s">
        <v>41</v>
      </c>
      <c r="H108" t="s">
        <v>218</v>
      </c>
      <c r="I108" t="s">
        <v>336</v>
      </c>
      <c r="J108" t="s">
        <v>117</v>
      </c>
      <c r="K108">
        <v>0</v>
      </c>
      <c r="L108">
        <v>3</v>
      </c>
      <c r="M108" t="s">
        <v>337</v>
      </c>
      <c r="N108" t="s">
        <v>243</v>
      </c>
      <c r="O108" t="s">
        <v>46</v>
      </c>
      <c r="P108" t="s">
        <v>47</v>
      </c>
      <c r="Q108" t="s">
        <v>48</v>
      </c>
      <c r="R108">
        <v>33000</v>
      </c>
      <c r="S108" t="s">
        <v>250</v>
      </c>
      <c r="T108">
        <v>596890</v>
      </c>
      <c r="V108" t="s">
        <v>50</v>
      </c>
      <c r="W108" t="s">
        <v>51</v>
      </c>
      <c r="X108" t="s">
        <v>51</v>
      </c>
      <c r="Y108" t="b">
        <v>1</v>
      </c>
      <c r="Z108" t="s">
        <v>72</v>
      </c>
      <c r="AC108" t="s">
        <v>53</v>
      </c>
      <c r="AD108" t="s">
        <v>331</v>
      </c>
      <c r="AE108" t="s">
        <v>50</v>
      </c>
      <c r="AF108" t="b">
        <v>1</v>
      </c>
      <c r="AH108">
        <v>25202</v>
      </c>
      <c r="AI108" t="s">
        <v>39</v>
      </c>
      <c r="AJ108" t="s">
        <v>113</v>
      </c>
      <c r="AK108" t="s">
        <v>39</v>
      </c>
      <c r="AL108" s="1">
        <v>42548.5</v>
      </c>
      <c r="AM108" t="s">
        <v>39</v>
      </c>
      <c r="AN108" t="s">
        <v>39</v>
      </c>
      <c r="AP108" t="s">
        <v>56</v>
      </c>
    </row>
    <row r="109" spans="1:42" hidden="1" x14ac:dyDescent="0.45">
      <c r="A109" t="s">
        <v>39</v>
      </c>
      <c r="B109">
        <v>651778</v>
      </c>
      <c r="C109" t="s">
        <v>185</v>
      </c>
      <c r="D109" t="s">
        <v>922</v>
      </c>
      <c r="E109" t="e">
        <f>VLOOKUP(B109,'[1]SP19_US_present in JIRA_17_08'!$A:$C,3,0)</f>
        <v>#N/A</v>
      </c>
      <c r="F109" t="str">
        <f>VLOOKUP(B109,'29_09'!B:E,4,0)</f>
        <v>Latest scope</v>
      </c>
      <c r="G109" t="s">
        <v>41</v>
      </c>
      <c r="H109" t="s">
        <v>338</v>
      </c>
      <c r="I109" t="s">
        <v>339</v>
      </c>
      <c r="J109" t="s">
        <v>143</v>
      </c>
      <c r="K109">
        <v>8</v>
      </c>
      <c r="L109">
        <v>2</v>
      </c>
      <c r="M109" t="s">
        <v>340</v>
      </c>
      <c r="O109" t="s">
        <v>341</v>
      </c>
      <c r="P109" t="s">
        <v>47</v>
      </c>
      <c r="Q109" t="s">
        <v>342</v>
      </c>
      <c r="R109">
        <v>34000</v>
      </c>
      <c r="T109" t="s">
        <v>343</v>
      </c>
      <c r="V109" t="s">
        <v>50</v>
      </c>
      <c r="W109" t="s">
        <v>51</v>
      </c>
      <c r="X109" t="s">
        <v>51</v>
      </c>
      <c r="Y109" t="b">
        <v>1</v>
      </c>
      <c r="Z109" t="s">
        <v>240</v>
      </c>
      <c r="AC109" t="s">
        <v>80</v>
      </c>
      <c r="AD109" t="s">
        <v>50</v>
      </c>
      <c r="AE109" t="s">
        <v>50</v>
      </c>
      <c r="AF109" t="b">
        <v>1</v>
      </c>
      <c r="AG109" t="s">
        <v>344</v>
      </c>
      <c r="AH109">
        <v>27297</v>
      </c>
      <c r="AJ109" t="s">
        <v>39</v>
      </c>
      <c r="AK109" t="s">
        <v>39</v>
      </c>
      <c r="AL109" s="1">
        <v>42590.5</v>
      </c>
      <c r="AN109" t="s">
        <v>113</v>
      </c>
      <c r="AO109" t="s">
        <v>113</v>
      </c>
      <c r="AP109" t="s">
        <v>193</v>
      </c>
    </row>
    <row r="110" spans="1:42" hidden="1" x14ac:dyDescent="0.45">
      <c r="A110" t="s">
        <v>39</v>
      </c>
      <c r="B110">
        <v>649934</v>
      </c>
      <c r="C110" t="s">
        <v>185</v>
      </c>
      <c r="D110" t="s">
        <v>922</v>
      </c>
      <c r="E110" t="e">
        <f>VLOOKUP(B110,'[1]SP19_US_present in JIRA_17_08'!$A:$C,3,0)</f>
        <v>#N/A</v>
      </c>
      <c r="F110" t="str">
        <f>VLOOKUP(B110,'29_09'!B:E,4,0)</f>
        <v>Latest scope</v>
      </c>
      <c r="G110" t="s">
        <v>57</v>
      </c>
      <c r="H110" t="s">
        <v>338</v>
      </c>
      <c r="I110" t="s">
        <v>345</v>
      </c>
      <c r="J110" t="s">
        <v>143</v>
      </c>
      <c r="K110">
        <v>15</v>
      </c>
      <c r="L110">
        <v>3.5</v>
      </c>
      <c r="M110" t="s">
        <v>346</v>
      </c>
      <c r="O110" t="s">
        <v>341</v>
      </c>
      <c r="P110" t="s">
        <v>47</v>
      </c>
      <c r="Q110" t="s">
        <v>48</v>
      </c>
      <c r="R110">
        <v>34000</v>
      </c>
      <c r="T110">
        <v>620432</v>
      </c>
      <c r="V110" t="s">
        <v>50</v>
      </c>
      <c r="W110" t="s">
        <v>71</v>
      </c>
      <c r="X110" t="s">
        <v>71</v>
      </c>
      <c r="Y110" t="b">
        <v>1</v>
      </c>
      <c r="Z110" t="s">
        <v>347</v>
      </c>
      <c r="AC110" t="s">
        <v>64</v>
      </c>
      <c r="AD110" t="s">
        <v>50</v>
      </c>
      <c r="AE110" t="s">
        <v>50</v>
      </c>
      <c r="AF110" t="b">
        <v>1</v>
      </c>
      <c r="AJ110" t="s">
        <v>39</v>
      </c>
      <c r="AK110" t="s">
        <v>39</v>
      </c>
      <c r="AL110" s="1">
        <v>42590.5</v>
      </c>
      <c r="AM110" t="s">
        <v>113</v>
      </c>
      <c r="AN110" t="s">
        <v>113</v>
      </c>
      <c r="AO110" t="s">
        <v>113</v>
      </c>
      <c r="AP110" t="s">
        <v>193</v>
      </c>
    </row>
    <row r="111" spans="1:42" hidden="1" x14ac:dyDescent="0.45">
      <c r="A111" t="s">
        <v>39</v>
      </c>
      <c r="B111">
        <v>650312</v>
      </c>
      <c r="C111" t="s">
        <v>185</v>
      </c>
      <c r="D111" t="s">
        <v>922</v>
      </c>
      <c r="E111" t="e">
        <f>VLOOKUP(B111,'[1]SP19_US_present in JIRA_17_08'!$A:$C,3,0)</f>
        <v>#N/A</v>
      </c>
      <c r="F111" t="str">
        <f>VLOOKUP(B111,'29_09'!B:E,4,0)</f>
        <v>Latest scope</v>
      </c>
      <c r="G111" t="s">
        <v>41</v>
      </c>
      <c r="H111" t="s">
        <v>338</v>
      </c>
      <c r="I111" t="s">
        <v>348</v>
      </c>
      <c r="J111" t="s">
        <v>143</v>
      </c>
      <c r="K111">
        <v>8</v>
      </c>
      <c r="L111">
        <v>2</v>
      </c>
      <c r="M111" t="s">
        <v>349</v>
      </c>
      <c r="O111" t="s">
        <v>341</v>
      </c>
      <c r="P111" t="s">
        <v>47</v>
      </c>
      <c r="Q111" t="s">
        <v>48</v>
      </c>
      <c r="R111">
        <v>34000</v>
      </c>
      <c r="T111">
        <v>620434</v>
      </c>
      <c r="V111" t="s">
        <v>50</v>
      </c>
      <c r="W111" t="s">
        <v>51</v>
      </c>
      <c r="X111" t="s">
        <v>51</v>
      </c>
      <c r="Y111" t="b">
        <v>1</v>
      </c>
      <c r="Z111" t="s">
        <v>240</v>
      </c>
      <c r="AC111" t="s">
        <v>80</v>
      </c>
      <c r="AD111" t="s">
        <v>50</v>
      </c>
      <c r="AE111" t="s">
        <v>50</v>
      </c>
      <c r="AF111" t="b">
        <v>1</v>
      </c>
      <c r="AH111">
        <v>27303</v>
      </c>
      <c r="AJ111" t="s">
        <v>39</v>
      </c>
      <c r="AK111" t="s">
        <v>39</v>
      </c>
      <c r="AL111" s="1">
        <v>42590.5</v>
      </c>
      <c r="AM111" t="s">
        <v>113</v>
      </c>
      <c r="AN111" t="s">
        <v>113</v>
      </c>
      <c r="AO111" t="s">
        <v>113</v>
      </c>
      <c r="AP111" t="s">
        <v>193</v>
      </c>
    </row>
    <row r="112" spans="1:42" hidden="1" x14ac:dyDescent="0.45">
      <c r="A112" t="s">
        <v>39</v>
      </c>
      <c r="B112">
        <v>650315</v>
      </c>
      <c r="C112" t="s">
        <v>185</v>
      </c>
      <c r="D112" t="s">
        <v>922</v>
      </c>
      <c r="E112" t="e">
        <f>VLOOKUP(B112,'[1]SP19_US_present in JIRA_17_08'!$A:$C,3,0)</f>
        <v>#N/A</v>
      </c>
      <c r="F112" t="str">
        <f>VLOOKUP(B112,'29_09'!B:E,4,0)</f>
        <v>Latest scope</v>
      </c>
      <c r="G112" t="s">
        <v>41</v>
      </c>
      <c r="H112" t="s">
        <v>338</v>
      </c>
      <c r="I112" t="s">
        <v>350</v>
      </c>
      <c r="J112" t="s">
        <v>143</v>
      </c>
      <c r="K112">
        <v>4</v>
      </c>
      <c r="L112">
        <v>2</v>
      </c>
      <c r="M112" t="s">
        <v>351</v>
      </c>
      <c r="O112" t="s">
        <v>341</v>
      </c>
      <c r="P112" t="s">
        <v>47</v>
      </c>
      <c r="Q112" t="s">
        <v>48</v>
      </c>
      <c r="R112">
        <v>34000</v>
      </c>
      <c r="T112">
        <v>620426</v>
      </c>
      <c r="V112" t="s">
        <v>50</v>
      </c>
      <c r="W112" t="s">
        <v>51</v>
      </c>
      <c r="X112" t="s">
        <v>51</v>
      </c>
      <c r="Y112" t="b">
        <v>1</v>
      </c>
      <c r="Z112" t="s">
        <v>352</v>
      </c>
      <c r="AC112" t="s">
        <v>64</v>
      </c>
      <c r="AD112" t="s">
        <v>50</v>
      </c>
      <c r="AE112" t="s">
        <v>50</v>
      </c>
      <c r="AF112" t="b">
        <v>1</v>
      </c>
      <c r="AH112">
        <v>27397</v>
      </c>
      <c r="AJ112" t="s">
        <v>39</v>
      </c>
      <c r="AK112" t="s">
        <v>39</v>
      </c>
      <c r="AL112" s="1">
        <v>42590.5</v>
      </c>
      <c r="AP112" t="s">
        <v>193</v>
      </c>
    </row>
    <row r="113" spans="1:42" hidden="1" x14ac:dyDescent="0.45">
      <c r="A113" t="s">
        <v>39</v>
      </c>
      <c r="B113">
        <v>651785</v>
      </c>
      <c r="C113" t="s">
        <v>185</v>
      </c>
      <c r="D113" t="s">
        <v>922</v>
      </c>
      <c r="E113" t="e">
        <f>VLOOKUP(B113,'[1]SP19_US_present in JIRA_17_08'!$A:$C,3,0)</f>
        <v>#N/A</v>
      </c>
      <c r="F113" t="str">
        <f>VLOOKUP(B113,'29_09'!B:E,4,0)</f>
        <v>Latest scope</v>
      </c>
      <c r="G113" t="s">
        <v>57</v>
      </c>
      <c r="H113" t="s">
        <v>338</v>
      </c>
      <c r="I113" t="s">
        <v>353</v>
      </c>
      <c r="J113" t="s">
        <v>354</v>
      </c>
      <c r="K113">
        <v>3</v>
      </c>
      <c r="L113">
        <v>2</v>
      </c>
      <c r="M113" t="s">
        <v>355</v>
      </c>
      <c r="O113" t="s">
        <v>341</v>
      </c>
      <c r="P113" t="s">
        <v>47</v>
      </c>
      <c r="Q113" t="s">
        <v>48</v>
      </c>
      <c r="R113">
        <v>34000</v>
      </c>
      <c r="T113">
        <v>620426</v>
      </c>
      <c r="V113" t="s">
        <v>50</v>
      </c>
      <c r="W113" t="s">
        <v>62</v>
      </c>
      <c r="X113" t="s">
        <v>62</v>
      </c>
      <c r="Y113" t="b">
        <v>1</v>
      </c>
      <c r="Z113" t="s">
        <v>352</v>
      </c>
      <c r="AC113" t="s">
        <v>80</v>
      </c>
      <c r="AD113" t="s">
        <v>50</v>
      </c>
      <c r="AE113" t="s">
        <v>50</v>
      </c>
      <c r="AF113" t="b">
        <v>1</v>
      </c>
      <c r="AJ113" t="s">
        <v>39</v>
      </c>
      <c r="AK113" t="s">
        <v>39</v>
      </c>
      <c r="AL113" s="1">
        <v>42590.5</v>
      </c>
      <c r="AP113" t="s">
        <v>193</v>
      </c>
    </row>
    <row r="114" spans="1:42" hidden="1" x14ac:dyDescent="0.45">
      <c r="A114" t="s">
        <v>39</v>
      </c>
      <c r="B114">
        <v>651780</v>
      </c>
      <c r="C114" t="s">
        <v>185</v>
      </c>
      <c r="D114" t="s">
        <v>922</v>
      </c>
      <c r="E114" t="e">
        <f>VLOOKUP(B114,'[1]SP19_US_present in JIRA_17_08'!$A:$C,3,0)</f>
        <v>#N/A</v>
      </c>
      <c r="F114" t="str">
        <f>VLOOKUP(B114,'29_09'!B:E,4,0)</f>
        <v>Latest scope</v>
      </c>
      <c r="G114" t="s">
        <v>41</v>
      </c>
      <c r="H114" t="s">
        <v>338</v>
      </c>
      <c r="I114" t="s">
        <v>356</v>
      </c>
      <c r="J114" t="s">
        <v>143</v>
      </c>
      <c r="K114">
        <v>6</v>
      </c>
      <c r="L114">
        <v>2</v>
      </c>
      <c r="M114" t="s">
        <v>357</v>
      </c>
      <c r="O114" t="s">
        <v>341</v>
      </c>
      <c r="P114" t="s">
        <v>47</v>
      </c>
      <c r="Q114" t="s">
        <v>48</v>
      </c>
      <c r="R114">
        <v>34000</v>
      </c>
      <c r="T114" s="2">
        <v>620429620427</v>
      </c>
      <c r="V114" t="s">
        <v>50</v>
      </c>
      <c r="W114" t="s">
        <v>50</v>
      </c>
      <c r="X114" t="s">
        <v>62</v>
      </c>
      <c r="Y114" t="b">
        <v>1</v>
      </c>
      <c r="Z114" t="s">
        <v>352</v>
      </c>
      <c r="AC114" t="s">
        <v>88</v>
      </c>
      <c r="AD114" t="s">
        <v>50</v>
      </c>
      <c r="AE114" t="s">
        <v>50</v>
      </c>
      <c r="AF114" t="b">
        <v>1</v>
      </c>
      <c r="AG114" t="s">
        <v>358</v>
      </c>
      <c r="AH114">
        <v>27387</v>
      </c>
      <c r="AJ114" t="s">
        <v>39</v>
      </c>
      <c r="AK114" t="s">
        <v>39</v>
      </c>
      <c r="AL114" s="1">
        <v>42590.5</v>
      </c>
      <c r="AP114" t="s">
        <v>193</v>
      </c>
    </row>
    <row r="115" spans="1:42" hidden="1" x14ac:dyDescent="0.45">
      <c r="A115" t="s">
        <v>39</v>
      </c>
      <c r="B115">
        <v>651783</v>
      </c>
      <c r="C115" t="s">
        <v>185</v>
      </c>
      <c r="D115" t="s">
        <v>922</v>
      </c>
      <c r="E115" t="e">
        <f>VLOOKUP(B115,'[1]SP19_US_present in JIRA_17_08'!$A:$C,3,0)</f>
        <v>#N/A</v>
      </c>
      <c r="F115" t="str">
        <f>VLOOKUP(B115,'29_09'!B:E,4,0)</f>
        <v>Latest scope</v>
      </c>
      <c r="G115" t="s">
        <v>41</v>
      </c>
      <c r="H115" t="s">
        <v>338</v>
      </c>
      <c r="I115" t="s">
        <v>359</v>
      </c>
      <c r="J115" t="s">
        <v>354</v>
      </c>
      <c r="K115">
        <v>0.5</v>
      </c>
      <c r="L115">
        <v>2</v>
      </c>
      <c r="M115" t="s">
        <v>360</v>
      </c>
      <c r="O115" t="s">
        <v>341</v>
      </c>
      <c r="P115" t="s">
        <v>47</v>
      </c>
      <c r="Q115" t="s">
        <v>48</v>
      </c>
      <c r="R115">
        <v>34000</v>
      </c>
      <c r="T115">
        <v>620426</v>
      </c>
      <c r="V115" t="s">
        <v>50</v>
      </c>
      <c r="W115" t="s">
        <v>361</v>
      </c>
      <c r="X115" t="s">
        <v>361</v>
      </c>
      <c r="Y115" t="b">
        <v>1</v>
      </c>
      <c r="Z115" t="s">
        <v>352</v>
      </c>
      <c r="AC115" t="s">
        <v>80</v>
      </c>
      <c r="AD115" t="s">
        <v>50</v>
      </c>
      <c r="AE115" t="s">
        <v>50</v>
      </c>
      <c r="AF115" t="b">
        <v>1</v>
      </c>
      <c r="AJ115" t="s">
        <v>39</v>
      </c>
      <c r="AK115" t="s">
        <v>39</v>
      </c>
      <c r="AL115" s="1">
        <v>42590.5</v>
      </c>
      <c r="AP115" t="s">
        <v>193</v>
      </c>
    </row>
    <row r="116" spans="1:42" hidden="1" x14ac:dyDescent="0.45">
      <c r="A116" t="s">
        <v>39</v>
      </c>
      <c r="B116">
        <v>651776</v>
      </c>
      <c r="C116" t="s">
        <v>185</v>
      </c>
      <c r="D116" t="s">
        <v>922</v>
      </c>
      <c r="E116" t="e">
        <f>VLOOKUP(B116,'[1]SP19_US_present in JIRA_17_08'!$A:$C,3,0)</f>
        <v>#N/A</v>
      </c>
      <c r="F116" t="str">
        <f>VLOOKUP(B116,'29_09'!B:E,4,0)</f>
        <v>Latest scope</v>
      </c>
      <c r="G116" t="s">
        <v>41</v>
      </c>
      <c r="H116" t="s">
        <v>338</v>
      </c>
      <c r="I116" t="s">
        <v>362</v>
      </c>
      <c r="J116" t="s">
        <v>354</v>
      </c>
      <c r="K116">
        <v>2</v>
      </c>
      <c r="L116">
        <v>2</v>
      </c>
      <c r="M116" t="s">
        <v>363</v>
      </c>
      <c r="O116" t="s">
        <v>341</v>
      </c>
      <c r="P116" t="s">
        <v>47</v>
      </c>
      <c r="Q116" t="s">
        <v>48</v>
      </c>
      <c r="R116">
        <v>34000</v>
      </c>
      <c r="T116" t="s">
        <v>364</v>
      </c>
      <c r="V116" t="s">
        <v>50</v>
      </c>
      <c r="W116" t="s">
        <v>51</v>
      </c>
      <c r="X116" t="s">
        <v>51</v>
      </c>
      <c r="Y116" t="b">
        <v>1</v>
      </c>
      <c r="Z116" t="s">
        <v>347</v>
      </c>
      <c r="AC116" t="s">
        <v>80</v>
      </c>
      <c r="AD116" t="s">
        <v>50</v>
      </c>
      <c r="AE116" t="s">
        <v>50</v>
      </c>
      <c r="AF116" t="b">
        <v>1</v>
      </c>
      <c r="AG116" t="s">
        <v>358</v>
      </c>
      <c r="AH116">
        <v>27295</v>
      </c>
      <c r="AJ116" t="s">
        <v>39</v>
      </c>
      <c r="AK116" t="s">
        <v>39</v>
      </c>
      <c r="AL116" s="1">
        <v>42590.5</v>
      </c>
      <c r="AN116" t="s">
        <v>113</v>
      </c>
      <c r="AO116" t="s">
        <v>113</v>
      </c>
      <c r="AP116" t="s">
        <v>193</v>
      </c>
    </row>
    <row r="117" spans="1:42" hidden="1" x14ac:dyDescent="0.45">
      <c r="A117" t="s">
        <v>39</v>
      </c>
      <c r="B117">
        <v>650321</v>
      </c>
      <c r="C117" t="s">
        <v>185</v>
      </c>
      <c r="D117" t="s">
        <v>922</v>
      </c>
      <c r="E117" t="e">
        <f>VLOOKUP(B117,'[1]SP19_US_present in JIRA_17_08'!$A:$C,3,0)</f>
        <v>#N/A</v>
      </c>
      <c r="F117" t="str">
        <f>VLOOKUP(B117,'29_09'!B:E,4,0)</f>
        <v>Latest scope</v>
      </c>
      <c r="G117" t="s">
        <v>41</v>
      </c>
      <c r="H117" t="s">
        <v>338</v>
      </c>
      <c r="I117" t="s">
        <v>365</v>
      </c>
      <c r="J117" t="s">
        <v>143</v>
      </c>
      <c r="K117">
        <v>4</v>
      </c>
      <c r="L117">
        <v>2</v>
      </c>
      <c r="M117" t="s">
        <v>366</v>
      </c>
      <c r="O117" t="s">
        <v>341</v>
      </c>
      <c r="P117" t="s">
        <v>47</v>
      </c>
      <c r="Q117" t="s">
        <v>48</v>
      </c>
      <c r="R117">
        <v>34000</v>
      </c>
      <c r="T117" t="s">
        <v>367</v>
      </c>
      <c r="V117" t="s">
        <v>50</v>
      </c>
      <c r="W117" t="s">
        <v>51</v>
      </c>
      <c r="X117" t="s">
        <v>51</v>
      </c>
      <c r="Y117" t="b">
        <v>1</v>
      </c>
      <c r="Z117" t="s">
        <v>240</v>
      </c>
      <c r="AC117" t="s">
        <v>64</v>
      </c>
      <c r="AD117" t="s">
        <v>50</v>
      </c>
      <c r="AE117" t="s">
        <v>50</v>
      </c>
      <c r="AF117" t="b">
        <v>1</v>
      </c>
      <c r="AG117" t="s">
        <v>344</v>
      </c>
      <c r="AH117">
        <v>27404</v>
      </c>
      <c r="AJ117" t="s">
        <v>39</v>
      </c>
      <c r="AK117" t="s">
        <v>39</v>
      </c>
      <c r="AL117" s="1">
        <v>42590.5</v>
      </c>
      <c r="AP117" t="s">
        <v>193</v>
      </c>
    </row>
    <row r="118" spans="1:42" hidden="1" x14ac:dyDescent="0.45">
      <c r="A118" t="s">
        <v>39</v>
      </c>
      <c r="B118">
        <v>651798</v>
      </c>
      <c r="C118" t="s">
        <v>185</v>
      </c>
      <c r="D118" t="s">
        <v>922</v>
      </c>
      <c r="E118" t="e">
        <f>VLOOKUP(B118,'[1]SP19_US_present in JIRA_17_08'!$A:$C,3,0)</f>
        <v>#N/A</v>
      </c>
      <c r="F118" t="str">
        <f>VLOOKUP(B118,'29_09'!B:E,4,0)</f>
        <v>Latest scope</v>
      </c>
      <c r="G118" t="s">
        <v>57</v>
      </c>
      <c r="H118" t="s">
        <v>338</v>
      </c>
      <c r="I118" t="s">
        <v>368</v>
      </c>
      <c r="J118" t="s">
        <v>354</v>
      </c>
      <c r="K118">
        <v>0.5</v>
      </c>
      <c r="L118">
        <v>2</v>
      </c>
      <c r="M118" t="s">
        <v>369</v>
      </c>
      <c r="O118" t="s">
        <v>341</v>
      </c>
      <c r="P118" t="s">
        <v>47</v>
      </c>
      <c r="Q118" t="s">
        <v>48</v>
      </c>
      <c r="R118">
        <v>34000</v>
      </c>
      <c r="T118" s="2">
        <v>620436620437</v>
      </c>
      <c r="V118" t="s">
        <v>50</v>
      </c>
      <c r="W118" t="s">
        <v>62</v>
      </c>
      <c r="X118" t="s">
        <v>62</v>
      </c>
      <c r="Y118" t="b">
        <v>1</v>
      </c>
      <c r="Z118" t="s">
        <v>347</v>
      </c>
      <c r="AC118" t="s">
        <v>80</v>
      </c>
      <c r="AD118" t="s">
        <v>50</v>
      </c>
      <c r="AE118" t="s">
        <v>50</v>
      </c>
      <c r="AF118" t="b">
        <v>1</v>
      </c>
      <c r="AJ118" t="s">
        <v>39</v>
      </c>
      <c r="AK118" t="s">
        <v>39</v>
      </c>
      <c r="AL118" s="1">
        <v>42590.5</v>
      </c>
      <c r="AP118" t="s">
        <v>193</v>
      </c>
    </row>
    <row r="119" spans="1:42" hidden="1" x14ac:dyDescent="0.45">
      <c r="A119" t="s">
        <v>39</v>
      </c>
      <c r="B119">
        <v>649936</v>
      </c>
      <c r="C119" t="s">
        <v>185</v>
      </c>
      <c r="D119" t="s">
        <v>922</v>
      </c>
      <c r="E119" t="e">
        <f>VLOOKUP(B119,'[1]SP19_US_present in JIRA_17_08'!$A:$C,3,0)</f>
        <v>#N/A</v>
      </c>
      <c r="F119" t="str">
        <f>VLOOKUP(B119,'29_09'!B:E,4,0)</f>
        <v>Latest scope</v>
      </c>
      <c r="G119" t="s">
        <v>41</v>
      </c>
      <c r="H119" t="s">
        <v>338</v>
      </c>
      <c r="I119" t="s">
        <v>370</v>
      </c>
      <c r="J119" t="s">
        <v>143</v>
      </c>
      <c r="K119">
        <v>4</v>
      </c>
      <c r="L119">
        <v>3.5</v>
      </c>
      <c r="M119" t="s">
        <v>371</v>
      </c>
      <c r="O119" t="s">
        <v>341</v>
      </c>
      <c r="P119" t="s">
        <v>47</v>
      </c>
      <c r="Q119" t="s">
        <v>372</v>
      </c>
      <c r="R119">
        <v>34000</v>
      </c>
      <c r="T119">
        <v>620432</v>
      </c>
      <c r="V119" t="s">
        <v>50</v>
      </c>
      <c r="W119" t="s">
        <v>71</v>
      </c>
      <c r="X119" t="s">
        <v>71</v>
      </c>
      <c r="Y119" t="b">
        <v>1</v>
      </c>
      <c r="Z119" t="s">
        <v>240</v>
      </c>
      <c r="AC119" t="s">
        <v>64</v>
      </c>
      <c r="AD119" t="s">
        <v>50</v>
      </c>
      <c r="AE119" t="s">
        <v>50</v>
      </c>
      <c r="AF119" t="b">
        <v>1</v>
      </c>
      <c r="AJ119" t="s">
        <v>39</v>
      </c>
      <c r="AK119" t="s">
        <v>39</v>
      </c>
      <c r="AL119" s="1">
        <v>42590.5</v>
      </c>
      <c r="AN119" t="s">
        <v>113</v>
      </c>
      <c r="AO119" t="s">
        <v>113</v>
      </c>
      <c r="AP119" t="s">
        <v>193</v>
      </c>
    </row>
    <row r="120" spans="1:42" hidden="1" x14ac:dyDescent="0.45">
      <c r="A120" t="s">
        <v>39</v>
      </c>
      <c r="B120">
        <v>651710</v>
      </c>
      <c r="C120" t="s">
        <v>185</v>
      </c>
      <c r="D120" t="s">
        <v>922</v>
      </c>
      <c r="E120" t="e">
        <f>VLOOKUP(B120,'[1]SP19_US_present in JIRA_17_08'!$A:$C,3,0)</f>
        <v>#N/A</v>
      </c>
      <c r="F120" t="str">
        <f>VLOOKUP(B120,'29_09'!B:E,4,0)</f>
        <v>Latest scope</v>
      </c>
      <c r="G120" t="s">
        <v>57</v>
      </c>
      <c r="H120" t="s">
        <v>338</v>
      </c>
      <c r="I120" t="s">
        <v>373</v>
      </c>
      <c r="J120" t="s">
        <v>143</v>
      </c>
      <c r="K120">
        <v>5</v>
      </c>
      <c r="L120">
        <v>3.5</v>
      </c>
      <c r="M120" t="s">
        <v>374</v>
      </c>
      <c r="O120" t="s">
        <v>341</v>
      </c>
      <c r="P120" t="s">
        <v>47</v>
      </c>
      <c r="Q120" t="s">
        <v>48</v>
      </c>
      <c r="R120">
        <v>34000</v>
      </c>
      <c r="T120">
        <v>620429</v>
      </c>
      <c r="V120" t="s">
        <v>50</v>
      </c>
      <c r="W120" t="s">
        <v>71</v>
      </c>
      <c r="X120" t="s">
        <v>71</v>
      </c>
      <c r="Y120" t="b">
        <v>1</v>
      </c>
      <c r="Z120" t="s">
        <v>352</v>
      </c>
      <c r="AC120" t="s">
        <v>64</v>
      </c>
      <c r="AD120" t="s">
        <v>50</v>
      </c>
      <c r="AE120" t="s">
        <v>50</v>
      </c>
      <c r="AF120" t="b">
        <v>1</v>
      </c>
      <c r="AJ120" t="s">
        <v>39</v>
      </c>
      <c r="AK120" t="s">
        <v>39</v>
      </c>
      <c r="AL120" s="1">
        <v>42590.5</v>
      </c>
      <c r="AP120" t="s">
        <v>193</v>
      </c>
    </row>
    <row r="121" spans="1:42" hidden="1" x14ac:dyDescent="0.45">
      <c r="A121" t="s">
        <v>39</v>
      </c>
      <c r="B121">
        <v>649937</v>
      </c>
      <c r="C121" t="s">
        <v>185</v>
      </c>
      <c r="D121" t="s">
        <v>922</v>
      </c>
      <c r="E121" t="e">
        <f>VLOOKUP(B121,'[1]SP19_US_present in JIRA_17_08'!$A:$C,3,0)</f>
        <v>#N/A</v>
      </c>
      <c r="F121" t="str">
        <f>VLOOKUP(B121,'29_09'!B:E,4,0)</f>
        <v>Latest scope</v>
      </c>
      <c r="G121" t="s">
        <v>41</v>
      </c>
      <c r="H121" t="s">
        <v>338</v>
      </c>
      <c r="I121" t="s">
        <v>375</v>
      </c>
      <c r="J121" t="s">
        <v>208</v>
      </c>
      <c r="K121">
        <v>1</v>
      </c>
      <c r="L121">
        <v>3.5</v>
      </c>
      <c r="M121" t="s">
        <v>376</v>
      </c>
      <c r="O121" t="s">
        <v>341</v>
      </c>
      <c r="P121" t="s">
        <v>47</v>
      </c>
      <c r="Q121" t="s">
        <v>48</v>
      </c>
      <c r="R121">
        <v>34000</v>
      </c>
      <c r="T121" t="s">
        <v>377</v>
      </c>
      <c r="V121" t="s">
        <v>50</v>
      </c>
      <c r="W121" t="s">
        <v>50</v>
      </c>
      <c r="X121" t="s">
        <v>62</v>
      </c>
      <c r="Y121" t="b">
        <v>1</v>
      </c>
      <c r="Z121" t="s">
        <v>240</v>
      </c>
      <c r="AC121" t="s">
        <v>53</v>
      </c>
      <c r="AD121" t="s">
        <v>50</v>
      </c>
      <c r="AE121" t="s">
        <v>50</v>
      </c>
      <c r="AF121" t="b">
        <v>1</v>
      </c>
      <c r="AG121" t="s">
        <v>344</v>
      </c>
      <c r="AH121">
        <v>25735</v>
      </c>
      <c r="AJ121" t="s">
        <v>39</v>
      </c>
      <c r="AK121" t="s">
        <v>39</v>
      </c>
      <c r="AL121" s="1">
        <v>42590.5</v>
      </c>
      <c r="AM121" t="s">
        <v>113</v>
      </c>
      <c r="AN121" t="s">
        <v>39</v>
      </c>
      <c r="AP121" t="s">
        <v>193</v>
      </c>
    </row>
    <row r="122" spans="1:42" hidden="1" x14ac:dyDescent="0.45">
      <c r="A122" t="s">
        <v>39</v>
      </c>
      <c r="B122">
        <v>651712</v>
      </c>
      <c r="C122" t="s">
        <v>185</v>
      </c>
      <c r="D122" t="s">
        <v>922</v>
      </c>
      <c r="E122" t="e">
        <f>VLOOKUP(B122,'[1]SP19_US_present in JIRA_17_08'!$A:$C,3,0)</f>
        <v>#N/A</v>
      </c>
      <c r="F122" t="str">
        <f>VLOOKUP(B122,'29_09'!B:E,4,0)</f>
        <v>Latest scope</v>
      </c>
      <c r="G122" t="s">
        <v>57</v>
      </c>
      <c r="H122" t="s">
        <v>338</v>
      </c>
      <c r="I122" t="s">
        <v>378</v>
      </c>
      <c r="J122" t="s">
        <v>143</v>
      </c>
      <c r="K122">
        <v>11</v>
      </c>
      <c r="L122">
        <v>3.5</v>
      </c>
      <c r="M122" t="s">
        <v>379</v>
      </c>
      <c r="O122" t="s">
        <v>341</v>
      </c>
      <c r="P122" t="s">
        <v>47</v>
      </c>
      <c r="Q122" t="s">
        <v>380</v>
      </c>
      <c r="R122">
        <v>34000</v>
      </c>
      <c r="T122">
        <v>620434</v>
      </c>
      <c r="V122" t="s">
        <v>50</v>
      </c>
      <c r="W122" t="s">
        <v>50</v>
      </c>
      <c r="X122" t="s">
        <v>71</v>
      </c>
      <c r="Y122" t="b">
        <v>1</v>
      </c>
      <c r="Z122" t="s">
        <v>240</v>
      </c>
      <c r="AC122" t="s">
        <v>88</v>
      </c>
      <c r="AD122" t="s">
        <v>50</v>
      </c>
      <c r="AE122" t="s">
        <v>50</v>
      </c>
      <c r="AF122" t="b">
        <v>1</v>
      </c>
      <c r="AH122">
        <v>27377</v>
      </c>
      <c r="AJ122" t="s">
        <v>39</v>
      </c>
      <c r="AK122" t="s">
        <v>39</v>
      </c>
      <c r="AL122" s="1">
        <v>42590.5</v>
      </c>
      <c r="AP122" t="s">
        <v>193</v>
      </c>
    </row>
    <row r="123" spans="1:42" hidden="1" x14ac:dyDescent="0.45">
      <c r="A123" t="s">
        <v>39</v>
      </c>
      <c r="B123">
        <v>651714</v>
      </c>
      <c r="C123" t="s">
        <v>185</v>
      </c>
      <c r="D123" t="s">
        <v>922</v>
      </c>
      <c r="E123" t="e">
        <f>VLOOKUP(B123,'[1]SP19_US_present in JIRA_17_08'!$A:$C,3,0)</f>
        <v>#N/A</v>
      </c>
      <c r="F123" t="str">
        <f>VLOOKUP(B123,'29_09'!B:E,4,0)</f>
        <v>Latest scope</v>
      </c>
      <c r="G123" t="s">
        <v>57</v>
      </c>
      <c r="H123" t="s">
        <v>338</v>
      </c>
      <c r="I123" t="s">
        <v>381</v>
      </c>
      <c r="J123" t="s">
        <v>187</v>
      </c>
      <c r="K123">
        <v>18</v>
      </c>
      <c r="L123">
        <v>2</v>
      </c>
      <c r="M123" t="s">
        <v>382</v>
      </c>
      <c r="O123" t="s">
        <v>341</v>
      </c>
      <c r="P123" t="s">
        <v>47</v>
      </c>
      <c r="Q123" t="s">
        <v>48</v>
      </c>
      <c r="R123">
        <v>34000</v>
      </c>
      <c r="T123" t="s">
        <v>383</v>
      </c>
      <c r="V123" t="s">
        <v>50</v>
      </c>
      <c r="W123" t="s">
        <v>62</v>
      </c>
      <c r="X123" t="s">
        <v>62</v>
      </c>
      <c r="Y123" t="b">
        <v>1</v>
      </c>
      <c r="Z123" t="s">
        <v>347</v>
      </c>
      <c r="AC123" t="s">
        <v>64</v>
      </c>
      <c r="AD123" t="s">
        <v>50</v>
      </c>
      <c r="AE123" t="s">
        <v>50</v>
      </c>
      <c r="AF123" t="b">
        <v>1</v>
      </c>
      <c r="AJ123" t="s">
        <v>39</v>
      </c>
      <c r="AK123" t="s">
        <v>39</v>
      </c>
      <c r="AL123" s="1">
        <v>42590.5</v>
      </c>
      <c r="AN123" t="s">
        <v>113</v>
      </c>
      <c r="AO123" t="s">
        <v>113</v>
      </c>
      <c r="AP123" t="s">
        <v>193</v>
      </c>
    </row>
    <row r="124" spans="1:42" hidden="1" x14ac:dyDescent="0.45">
      <c r="A124" t="s">
        <v>39</v>
      </c>
      <c r="B124">
        <v>651717</v>
      </c>
      <c r="C124" t="s">
        <v>185</v>
      </c>
      <c r="D124" t="s">
        <v>922</v>
      </c>
      <c r="E124" t="e">
        <f>VLOOKUP(B124,'[1]SP19_US_present in JIRA_17_08'!$A:$C,3,0)</f>
        <v>#N/A</v>
      </c>
      <c r="F124" t="str">
        <f>VLOOKUP(B124,'29_09'!B:E,4,0)</f>
        <v>Latest scope</v>
      </c>
      <c r="G124" t="s">
        <v>57</v>
      </c>
      <c r="H124" t="s">
        <v>338</v>
      </c>
      <c r="I124" t="s">
        <v>384</v>
      </c>
      <c r="J124" t="s">
        <v>143</v>
      </c>
      <c r="K124">
        <v>19</v>
      </c>
      <c r="L124">
        <v>2</v>
      </c>
      <c r="M124" t="s">
        <v>385</v>
      </c>
      <c r="O124" t="s">
        <v>341</v>
      </c>
      <c r="P124" t="s">
        <v>47</v>
      </c>
      <c r="Q124" t="s">
        <v>48</v>
      </c>
      <c r="R124">
        <v>34000</v>
      </c>
      <c r="T124" t="s">
        <v>386</v>
      </c>
      <c r="V124" t="s">
        <v>50</v>
      </c>
      <c r="W124" t="s">
        <v>50</v>
      </c>
      <c r="X124" t="s">
        <v>62</v>
      </c>
      <c r="Y124" t="b">
        <v>1</v>
      </c>
      <c r="Z124" t="s">
        <v>352</v>
      </c>
      <c r="AC124" t="s">
        <v>64</v>
      </c>
      <c r="AD124" t="s">
        <v>50</v>
      </c>
      <c r="AE124" t="s">
        <v>50</v>
      </c>
      <c r="AF124" t="b">
        <v>1</v>
      </c>
      <c r="AG124" t="s">
        <v>358</v>
      </c>
      <c r="AJ124" t="s">
        <v>39</v>
      </c>
      <c r="AK124" t="s">
        <v>39</v>
      </c>
      <c r="AL124" s="1">
        <v>42590.5</v>
      </c>
      <c r="AP124" t="s">
        <v>193</v>
      </c>
    </row>
    <row r="125" spans="1:42" hidden="1" x14ac:dyDescent="0.45">
      <c r="A125" t="s">
        <v>39</v>
      </c>
      <c r="B125">
        <v>651719</v>
      </c>
      <c r="C125" t="s">
        <v>185</v>
      </c>
      <c r="D125" t="s">
        <v>922</v>
      </c>
      <c r="E125" t="e">
        <f>VLOOKUP(B125,'[1]SP19_US_present in JIRA_17_08'!$A:$C,3,0)</f>
        <v>#N/A</v>
      </c>
      <c r="F125" t="str">
        <f>VLOOKUP(B125,'29_09'!B:E,4,0)</f>
        <v>Latest scope</v>
      </c>
      <c r="G125" t="s">
        <v>41</v>
      </c>
      <c r="H125" t="s">
        <v>338</v>
      </c>
      <c r="I125" t="s">
        <v>387</v>
      </c>
      <c r="J125" t="s">
        <v>143</v>
      </c>
      <c r="K125">
        <v>4</v>
      </c>
      <c r="L125">
        <v>3.5</v>
      </c>
      <c r="M125" t="s">
        <v>388</v>
      </c>
      <c r="O125" t="s">
        <v>341</v>
      </c>
      <c r="P125" t="s">
        <v>47</v>
      </c>
      <c r="Q125" t="s">
        <v>48</v>
      </c>
      <c r="R125">
        <v>34000</v>
      </c>
      <c r="T125">
        <v>620427</v>
      </c>
      <c r="V125" t="s">
        <v>50</v>
      </c>
      <c r="W125" t="s">
        <v>50</v>
      </c>
      <c r="X125" t="s">
        <v>62</v>
      </c>
      <c r="Y125" t="b">
        <v>1</v>
      </c>
      <c r="Z125" t="s">
        <v>240</v>
      </c>
      <c r="AC125" t="s">
        <v>64</v>
      </c>
      <c r="AD125" t="s">
        <v>50</v>
      </c>
      <c r="AE125" t="s">
        <v>50</v>
      </c>
      <c r="AF125" t="b">
        <v>1</v>
      </c>
      <c r="AJ125" t="s">
        <v>39</v>
      </c>
      <c r="AK125" t="s">
        <v>39</v>
      </c>
      <c r="AL125" s="1">
        <v>42590.5</v>
      </c>
      <c r="AP125" t="s">
        <v>193</v>
      </c>
    </row>
    <row r="126" spans="1:42" hidden="1" x14ac:dyDescent="0.45">
      <c r="A126" t="s">
        <v>39</v>
      </c>
      <c r="B126">
        <v>651723</v>
      </c>
      <c r="C126" t="s">
        <v>185</v>
      </c>
      <c r="D126" t="s">
        <v>922</v>
      </c>
      <c r="E126" t="e">
        <f>VLOOKUP(B126,'[1]SP19_US_present in JIRA_17_08'!$A:$C,3,0)</f>
        <v>#N/A</v>
      </c>
      <c r="F126" t="str">
        <f>VLOOKUP(B126,'29_09'!B:E,4,0)</f>
        <v>Latest scope</v>
      </c>
      <c r="G126" t="s">
        <v>57</v>
      </c>
      <c r="H126" t="s">
        <v>338</v>
      </c>
      <c r="I126" t="s">
        <v>389</v>
      </c>
      <c r="J126" t="s">
        <v>143</v>
      </c>
      <c r="K126">
        <v>3.5</v>
      </c>
      <c r="L126">
        <v>2</v>
      </c>
      <c r="M126" t="s">
        <v>390</v>
      </c>
      <c r="O126" t="s">
        <v>341</v>
      </c>
      <c r="P126" t="s">
        <v>47</v>
      </c>
      <c r="Q126" t="s">
        <v>48</v>
      </c>
      <c r="R126">
        <v>34000</v>
      </c>
      <c r="T126">
        <v>620428</v>
      </c>
      <c r="V126" t="s">
        <v>50</v>
      </c>
      <c r="W126" t="s">
        <v>71</v>
      </c>
      <c r="X126" t="s">
        <v>71</v>
      </c>
      <c r="Y126" t="b">
        <v>1</v>
      </c>
      <c r="Z126" t="s">
        <v>347</v>
      </c>
      <c r="AC126" t="s">
        <v>64</v>
      </c>
      <c r="AD126" t="s">
        <v>50</v>
      </c>
      <c r="AE126" t="s">
        <v>50</v>
      </c>
      <c r="AF126" t="b">
        <v>1</v>
      </c>
      <c r="AJ126" t="s">
        <v>39</v>
      </c>
      <c r="AK126" t="s">
        <v>39</v>
      </c>
      <c r="AL126" s="1">
        <v>42590.5</v>
      </c>
      <c r="AN126" t="s">
        <v>113</v>
      </c>
      <c r="AO126" t="s">
        <v>113</v>
      </c>
      <c r="AP126" t="s">
        <v>193</v>
      </c>
    </row>
    <row r="127" spans="1:42" hidden="1" x14ac:dyDescent="0.45">
      <c r="A127" t="s">
        <v>39</v>
      </c>
      <c r="B127">
        <v>651722</v>
      </c>
      <c r="C127" t="s">
        <v>185</v>
      </c>
      <c r="D127" t="s">
        <v>922</v>
      </c>
      <c r="E127" t="e">
        <f>VLOOKUP(B127,'[1]SP19_US_present in JIRA_17_08'!$A:$C,3,0)</f>
        <v>#N/A</v>
      </c>
      <c r="F127" t="str">
        <f>VLOOKUP(B127,'29_09'!B:E,4,0)</f>
        <v>Latest scope</v>
      </c>
      <c r="G127" t="s">
        <v>41</v>
      </c>
      <c r="H127" t="s">
        <v>338</v>
      </c>
      <c r="I127" t="s">
        <v>391</v>
      </c>
      <c r="J127" t="s">
        <v>143</v>
      </c>
      <c r="K127">
        <v>2</v>
      </c>
      <c r="L127">
        <v>2</v>
      </c>
      <c r="M127" t="s">
        <v>392</v>
      </c>
      <c r="O127" t="s">
        <v>341</v>
      </c>
      <c r="P127" t="s">
        <v>47</v>
      </c>
      <c r="Q127" t="s">
        <v>48</v>
      </c>
      <c r="R127">
        <v>34000</v>
      </c>
      <c r="T127" t="s">
        <v>393</v>
      </c>
      <c r="V127" t="s">
        <v>50</v>
      </c>
      <c r="W127" t="s">
        <v>62</v>
      </c>
      <c r="X127" t="s">
        <v>62</v>
      </c>
      <c r="Y127" t="b">
        <v>1</v>
      </c>
      <c r="Z127" t="s">
        <v>352</v>
      </c>
      <c r="AC127" t="s">
        <v>236</v>
      </c>
      <c r="AD127" t="s">
        <v>50</v>
      </c>
      <c r="AE127" t="s">
        <v>50</v>
      </c>
      <c r="AF127" t="b">
        <v>1</v>
      </c>
      <c r="AG127" t="s">
        <v>358</v>
      </c>
      <c r="AJ127" t="s">
        <v>39</v>
      </c>
      <c r="AK127" t="s">
        <v>39</v>
      </c>
      <c r="AL127" s="1">
        <v>42590.5</v>
      </c>
      <c r="AP127" t="s">
        <v>193</v>
      </c>
    </row>
    <row r="128" spans="1:42" hidden="1" x14ac:dyDescent="0.45">
      <c r="A128" t="s">
        <v>39</v>
      </c>
      <c r="B128">
        <v>651799</v>
      </c>
      <c r="C128" t="s">
        <v>185</v>
      </c>
      <c r="D128" t="s">
        <v>922</v>
      </c>
      <c r="E128" t="e">
        <f>VLOOKUP(B128,'[1]SP19_US_present in JIRA_17_08'!$A:$C,3,0)</f>
        <v>#N/A</v>
      </c>
      <c r="F128" t="str">
        <f>VLOOKUP(B128,'29_09'!B:E,4,0)</f>
        <v>Latest scope</v>
      </c>
      <c r="G128" t="s">
        <v>57</v>
      </c>
      <c r="H128" t="s">
        <v>338</v>
      </c>
      <c r="I128" t="s">
        <v>394</v>
      </c>
      <c r="J128" t="s">
        <v>143</v>
      </c>
      <c r="K128">
        <v>4</v>
      </c>
      <c r="L128">
        <v>2</v>
      </c>
      <c r="M128" t="s">
        <v>395</v>
      </c>
      <c r="O128" t="s">
        <v>341</v>
      </c>
      <c r="P128" t="s">
        <v>47</v>
      </c>
      <c r="Q128" t="s">
        <v>48</v>
      </c>
      <c r="R128">
        <v>34000</v>
      </c>
      <c r="T128" t="s">
        <v>383</v>
      </c>
      <c r="V128" t="s">
        <v>50</v>
      </c>
      <c r="W128" t="s">
        <v>62</v>
      </c>
      <c r="X128" t="s">
        <v>62</v>
      </c>
      <c r="Y128" t="b">
        <v>1</v>
      </c>
      <c r="Z128" t="s">
        <v>347</v>
      </c>
      <c r="AC128" t="s">
        <v>80</v>
      </c>
      <c r="AD128" t="s">
        <v>50</v>
      </c>
      <c r="AE128" t="s">
        <v>50</v>
      </c>
      <c r="AF128" t="b">
        <v>1</v>
      </c>
      <c r="AJ128" t="s">
        <v>39</v>
      </c>
      <c r="AK128" t="s">
        <v>39</v>
      </c>
      <c r="AL128" s="1">
        <v>42590.5</v>
      </c>
      <c r="AP128" t="s">
        <v>193</v>
      </c>
    </row>
    <row r="129" spans="1:42" hidden="1" x14ac:dyDescent="0.45">
      <c r="A129" t="s">
        <v>39</v>
      </c>
      <c r="B129">
        <v>651733</v>
      </c>
      <c r="C129" t="s">
        <v>185</v>
      </c>
      <c r="D129" t="s">
        <v>922</v>
      </c>
      <c r="E129" t="e">
        <f>VLOOKUP(B129,'[1]SP19_US_present in JIRA_17_08'!$A:$C,3,0)</f>
        <v>#N/A</v>
      </c>
      <c r="F129" t="str">
        <f>VLOOKUP(B129,'29_09'!B:E,4,0)</f>
        <v>Latest scope</v>
      </c>
      <c r="G129" t="s">
        <v>41</v>
      </c>
      <c r="H129" t="s">
        <v>338</v>
      </c>
      <c r="I129" t="s">
        <v>396</v>
      </c>
      <c r="J129" t="s">
        <v>187</v>
      </c>
      <c r="K129">
        <v>1</v>
      </c>
      <c r="L129">
        <v>2</v>
      </c>
      <c r="M129" t="s">
        <v>397</v>
      </c>
      <c r="O129" t="s">
        <v>341</v>
      </c>
      <c r="P129" t="s">
        <v>47</v>
      </c>
      <c r="Q129" t="s">
        <v>48</v>
      </c>
      <c r="R129">
        <v>34000</v>
      </c>
      <c r="T129" t="s">
        <v>398</v>
      </c>
      <c r="V129" t="s">
        <v>50</v>
      </c>
      <c r="W129" t="s">
        <v>399</v>
      </c>
      <c r="X129" t="s">
        <v>399</v>
      </c>
      <c r="Y129" t="b">
        <v>1</v>
      </c>
      <c r="Z129" t="s">
        <v>352</v>
      </c>
      <c r="AC129" t="s">
        <v>88</v>
      </c>
      <c r="AD129" t="s">
        <v>50</v>
      </c>
      <c r="AE129" t="s">
        <v>50</v>
      </c>
      <c r="AF129" t="b">
        <v>1</v>
      </c>
      <c r="AJ129" t="s">
        <v>39</v>
      </c>
      <c r="AK129" t="s">
        <v>39</v>
      </c>
      <c r="AL129" s="1">
        <v>42590.5</v>
      </c>
      <c r="AP129" t="s">
        <v>193</v>
      </c>
    </row>
    <row r="130" spans="1:42" hidden="1" x14ac:dyDescent="0.45">
      <c r="A130" t="s">
        <v>39</v>
      </c>
      <c r="B130">
        <v>651735</v>
      </c>
      <c r="C130" t="s">
        <v>185</v>
      </c>
      <c r="D130" t="s">
        <v>922</v>
      </c>
      <c r="E130" t="e">
        <f>VLOOKUP(B130,'[1]SP19_US_present in JIRA_17_08'!$A:$C,3,0)</f>
        <v>#N/A</v>
      </c>
      <c r="F130" t="str">
        <f>VLOOKUP(B130,'29_09'!B:E,4,0)</f>
        <v>Latest scope</v>
      </c>
      <c r="G130" t="s">
        <v>41</v>
      </c>
      <c r="H130" t="s">
        <v>338</v>
      </c>
      <c r="I130" t="s">
        <v>400</v>
      </c>
      <c r="J130" t="s">
        <v>187</v>
      </c>
      <c r="K130">
        <v>1</v>
      </c>
      <c r="L130">
        <v>2</v>
      </c>
      <c r="M130" t="s">
        <v>401</v>
      </c>
      <c r="O130" t="s">
        <v>341</v>
      </c>
      <c r="P130" t="s">
        <v>47</v>
      </c>
      <c r="Q130" t="s">
        <v>48</v>
      </c>
      <c r="R130">
        <v>34000</v>
      </c>
      <c r="T130" t="s">
        <v>398</v>
      </c>
      <c r="V130" t="s">
        <v>50</v>
      </c>
      <c r="W130" t="s">
        <v>402</v>
      </c>
      <c r="X130" t="s">
        <v>402</v>
      </c>
      <c r="Y130" t="b">
        <v>1</v>
      </c>
      <c r="Z130" t="s">
        <v>352</v>
      </c>
      <c r="AC130" t="s">
        <v>88</v>
      </c>
      <c r="AD130" t="s">
        <v>50</v>
      </c>
      <c r="AE130" t="s">
        <v>50</v>
      </c>
      <c r="AF130" t="b">
        <v>1</v>
      </c>
      <c r="AJ130" t="s">
        <v>39</v>
      </c>
      <c r="AK130" t="s">
        <v>39</v>
      </c>
      <c r="AL130" s="1">
        <v>42590.5</v>
      </c>
      <c r="AP130" t="s">
        <v>193</v>
      </c>
    </row>
    <row r="131" spans="1:42" hidden="1" x14ac:dyDescent="0.45">
      <c r="A131" t="s">
        <v>39</v>
      </c>
      <c r="B131">
        <v>651739</v>
      </c>
      <c r="C131" t="s">
        <v>185</v>
      </c>
      <c r="D131" t="s">
        <v>922</v>
      </c>
      <c r="E131" t="e">
        <f>VLOOKUP(B131,'[1]SP19_US_present in JIRA_17_08'!$A:$C,3,0)</f>
        <v>#N/A</v>
      </c>
      <c r="F131" t="str">
        <f>VLOOKUP(B131,'29_09'!B:E,4,0)</f>
        <v>Latest scope</v>
      </c>
      <c r="G131" t="s">
        <v>41</v>
      </c>
      <c r="H131" t="s">
        <v>338</v>
      </c>
      <c r="I131" t="s">
        <v>403</v>
      </c>
      <c r="J131" t="s">
        <v>187</v>
      </c>
      <c r="K131">
        <v>1</v>
      </c>
      <c r="L131">
        <v>2</v>
      </c>
      <c r="M131" t="s">
        <v>404</v>
      </c>
      <c r="O131" t="s">
        <v>341</v>
      </c>
      <c r="P131" t="s">
        <v>47</v>
      </c>
      <c r="Q131" t="s">
        <v>48</v>
      </c>
      <c r="R131">
        <v>34000</v>
      </c>
      <c r="T131" t="s">
        <v>398</v>
      </c>
      <c r="V131" t="s">
        <v>50</v>
      </c>
      <c r="W131" t="s">
        <v>405</v>
      </c>
      <c r="X131" t="s">
        <v>405</v>
      </c>
      <c r="Y131" t="b">
        <v>1</v>
      </c>
      <c r="Z131" t="s">
        <v>352</v>
      </c>
      <c r="AC131" t="s">
        <v>88</v>
      </c>
      <c r="AD131" t="s">
        <v>50</v>
      </c>
      <c r="AE131" t="s">
        <v>50</v>
      </c>
      <c r="AF131" t="b">
        <v>1</v>
      </c>
      <c r="AJ131" t="s">
        <v>39</v>
      </c>
      <c r="AK131" t="s">
        <v>39</v>
      </c>
      <c r="AL131" s="1">
        <v>42590.5</v>
      </c>
      <c r="AP131" t="s">
        <v>193</v>
      </c>
    </row>
    <row r="132" spans="1:42" hidden="1" x14ac:dyDescent="0.45">
      <c r="A132" t="s">
        <v>39</v>
      </c>
      <c r="B132">
        <v>651731</v>
      </c>
      <c r="C132" t="s">
        <v>185</v>
      </c>
      <c r="D132" t="s">
        <v>922</v>
      </c>
      <c r="E132" t="e">
        <f>VLOOKUP(B132,'[1]SP19_US_present in JIRA_17_08'!$A:$C,3,0)</f>
        <v>#N/A</v>
      </c>
      <c r="F132" t="str">
        <f>VLOOKUP(B132,'29_09'!B:E,4,0)</f>
        <v>Latest scope</v>
      </c>
      <c r="G132" t="s">
        <v>57</v>
      </c>
      <c r="H132" t="s">
        <v>338</v>
      </c>
      <c r="I132" t="s">
        <v>406</v>
      </c>
      <c r="J132" t="s">
        <v>143</v>
      </c>
      <c r="K132">
        <v>3</v>
      </c>
      <c r="L132">
        <v>2</v>
      </c>
      <c r="M132" t="s">
        <v>407</v>
      </c>
      <c r="O132" t="s">
        <v>341</v>
      </c>
      <c r="P132" t="s">
        <v>47</v>
      </c>
      <c r="Q132" t="s">
        <v>48</v>
      </c>
      <c r="R132">
        <v>34000</v>
      </c>
      <c r="T132" t="s">
        <v>408</v>
      </c>
      <c r="V132" t="s">
        <v>50</v>
      </c>
      <c r="W132" t="s">
        <v>50</v>
      </c>
      <c r="X132" t="s">
        <v>62</v>
      </c>
      <c r="Y132" t="b">
        <v>1</v>
      </c>
      <c r="Z132" t="s">
        <v>240</v>
      </c>
      <c r="AC132" t="s">
        <v>80</v>
      </c>
      <c r="AD132" t="s">
        <v>50</v>
      </c>
      <c r="AE132" t="s">
        <v>50</v>
      </c>
      <c r="AF132" t="b">
        <v>1</v>
      </c>
      <c r="AG132" t="s">
        <v>344</v>
      </c>
      <c r="AJ132" t="s">
        <v>39</v>
      </c>
      <c r="AK132" t="s">
        <v>39</v>
      </c>
      <c r="AL132" s="1">
        <v>42590.5</v>
      </c>
      <c r="AP132" t="s">
        <v>193</v>
      </c>
    </row>
    <row r="133" spans="1:42" hidden="1" x14ac:dyDescent="0.45">
      <c r="A133" t="s">
        <v>39</v>
      </c>
      <c r="B133">
        <v>651724</v>
      </c>
      <c r="C133" t="s">
        <v>185</v>
      </c>
      <c r="D133" t="s">
        <v>922</v>
      </c>
      <c r="E133" t="e">
        <f>VLOOKUP(B133,'[1]SP19_US_present in JIRA_17_08'!$A:$C,3,0)</f>
        <v>#N/A</v>
      </c>
      <c r="F133" t="str">
        <f>VLOOKUP(B133,'29_09'!B:E,4,0)</f>
        <v>Latest scope</v>
      </c>
      <c r="G133" t="s">
        <v>57</v>
      </c>
      <c r="H133" t="s">
        <v>338</v>
      </c>
      <c r="I133" t="s">
        <v>409</v>
      </c>
      <c r="J133" t="s">
        <v>354</v>
      </c>
      <c r="K133">
        <v>0.5</v>
      </c>
      <c r="L133">
        <v>2</v>
      </c>
      <c r="M133" t="s">
        <v>410</v>
      </c>
      <c r="O133" t="s">
        <v>341</v>
      </c>
      <c r="P133" t="s">
        <v>47</v>
      </c>
      <c r="Q133" t="s">
        <v>48</v>
      </c>
      <c r="R133">
        <v>34000</v>
      </c>
      <c r="T133">
        <v>620428</v>
      </c>
      <c r="V133" t="s">
        <v>50</v>
      </c>
      <c r="W133" t="s">
        <v>62</v>
      </c>
      <c r="X133" t="s">
        <v>62</v>
      </c>
      <c r="Y133" t="b">
        <v>1</v>
      </c>
      <c r="Z133" t="s">
        <v>347</v>
      </c>
      <c r="AC133" t="s">
        <v>88</v>
      </c>
      <c r="AD133" t="s">
        <v>50</v>
      </c>
      <c r="AE133" t="s">
        <v>50</v>
      </c>
      <c r="AF133" t="b">
        <v>1</v>
      </c>
      <c r="AJ133" t="s">
        <v>39</v>
      </c>
      <c r="AK133" t="s">
        <v>39</v>
      </c>
      <c r="AL133" s="1">
        <v>42590.5</v>
      </c>
      <c r="AP133" t="s">
        <v>193</v>
      </c>
    </row>
    <row r="134" spans="1:42" hidden="1" x14ac:dyDescent="0.45">
      <c r="A134" t="s">
        <v>39</v>
      </c>
      <c r="B134">
        <v>651726</v>
      </c>
      <c r="C134" t="s">
        <v>185</v>
      </c>
      <c r="D134" t="s">
        <v>922</v>
      </c>
      <c r="E134" t="e">
        <f>VLOOKUP(B134,'[1]SP19_US_present in JIRA_17_08'!$A:$C,3,0)</f>
        <v>#N/A</v>
      </c>
      <c r="F134" t="str">
        <f>VLOOKUP(B134,'29_09'!B:E,4,0)</f>
        <v>Latest scope</v>
      </c>
      <c r="G134" t="s">
        <v>57</v>
      </c>
      <c r="H134" t="s">
        <v>338</v>
      </c>
      <c r="I134" t="s">
        <v>411</v>
      </c>
      <c r="J134" t="s">
        <v>208</v>
      </c>
      <c r="K134">
        <v>1</v>
      </c>
      <c r="L134">
        <v>2</v>
      </c>
      <c r="M134" t="s">
        <v>412</v>
      </c>
      <c r="O134" t="s">
        <v>341</v>
      </c>
      <c r="P134" t="s">
        <v>47</v>
      </c>
      <c r="Q134" t="s">
        <v>48</v>
      </c>
      <c r="R134">
        <v>34000</v>
      </c>
      <c r="T134" t="s">
        <v>383</v>
      </c>
      <c r="V134" t="s">
        <v>50</v>
      </c>
      <c r="W134" t="s">
        <v>62</v>
      </c>
      <c r="X134" t="s">
        <v>62</v>
      </c>
      <c r="Y134" t="b">
        <v>1</v>
      </c>
      <c r="Z134" t="s">
        <v>347</v>
      </c>
      <c r="AC134" t="s">
        <v>53</v>
      </c>
      <c r="AD134" t="s">
        <v>50</v>
      </c>
      <c r="AE134" t="s">
        <v>50</v>
      </c>
      <c r="AF134" t="b">
        <v>1</v>
      </c>
      <c r="AJ134" t="s">
        <v>113</v>
      </c>
      <c r="AK134" t="s">
        <v>39</v>
      </c>
      <c r="AL134" s="1">
        <v>42590.5</v>
      </c>
      <c r="AM134" t="s">
        <v>39</v>
      </c>
      <c r="AN134" t="s">
        <v>39</v>
      </c>
      <c r="AO134" t="s">
        <v>113</v>
      </c>
      <c r="AP134" t="s">
        <v>193</v>
      </c>
    </row>
    <row r="135" spans="1:42" hidden="1" x14ac:dyDescent="0.45">
      <c r="A135" t="s">
        <v>39</v>
      </c>
      <c r="B135">
        <v>651745</v>
      </c>
      <c r="C135" t="s">
        <v>185</v>
      </c>
      <c r="D135" t="s">
        <v>922</v>
      </c>
      <c r="E135" t="e">
        <f>VLOOKUP(B135,'[1]SP19_US_present in JIRA_17_08'!$A:$C,3,0)</f>
        <v>#N/A</v>
      </c>
      <c r="F135" t="str">
        <f>VLOOKUP(B135,'29_09'!B:E,4,0)</f>
        <v>Latest scope</v>
      </c>
      <c r="G135" t="s">
        <v>57</v>
      </c>
      <c r="H135" t="s">
        <v>338</v>
      </c>
      <c r="I135" t="s">
        <v>413</v>
      </c>
      <c r="J135" t="s">
        <v>187</v>
      </c>
      <c r="K135">
        <v>1</v>
      </c>
      <c r="L135">
        <v>2</v>
      </c>
      <c r="M135" t="s">
        <v>414</v>
      </c>
      <c r="O135" t="s">
        <v>341</v>
      </c>
      <c r="P135" t="s">
        <v>47</v>
      </c>
      <c r="Q135" t="s">
        <v>48</v>
      </c>
      <c r="R135">
        <v>34000</v>
      </c>
      <c r="T135" t="s">
        <v>415</v>
      </c>
      <c r="V135" t="s">
        <v>50</v>
      </c>
      <c r="W135" t="s">
        <v>62</v>
      </c>
      <c r="X135" t="s">
        <v>62</v>
      </c>
      <c r="Y135" t="b">
        <v>1</v>
      </c>
      <c r="Z135" t="s">
        <v>240</v>
      </c>
      <c r="AC135" t="s">
        <v>80</v>
      </c>
      <c r="AD135" t="s">
        <v>50</v>
      </c>
      <c r="AE135" t="s">
        <v>50</v>
      </c>
      <c r="AF135" t="b">
        <v>1</v>
      </c>
      <c r="AG135" t="s">
        <v>416</v>
      </c>
      <c r="AJ135" t="s">
        <v>39</v>
      </c>
      <c r="AK135" t="s">
        <v>39</v>
      </c>
      <c r="AL135" s="1">
        <v>42590.5</v>
      </c>
      <c r="AP135" t="s">
        <v>193</v>
      </c>
    </row>
    <row r="136" spans="1:42" hidden="1" x14ac:dyDescent="0.45">
      <c r="A136" t="s">
        <v>39</v>
      </c>
      <c r="B136">
        <v>651744</v>
      </c>
      <c r="C136" t="s">
        <v>185</v>
      </c>
      <c r="D136" t="s">
        <v>922</v>
      </c>
      <c r="E136" t="e">
        <f>VLOOKUP(B136,'[1]SP19_US_present in JIRA_17_08'!$A:$C,3,0)</f>
        <v>#N/A</v>
      </c>
      <c r="F136" t="str">
        <f>VLOOKUP(B136,'29_09'!B:E,4,0)</f>
        <v>Latest scope</v>
      </c>
      <c r="G136" t="s">
        <v>57</v>
      </c>
      <c r="H136" t="s">
        <v>338</v>
      </c>
      <c r="I136" t="s">
        <v>417</v>
      </c>
      <c r="J136" t="s">
        <v>187</v>
      </c>
      <c r="K136">
        <v>2</v>
      </c>
      <c r="L136">
        <v>2</v>
      </c>
      <c r="M136" t="s">
        <v>418</v>
      </c>
      <c r="O136" t="s">
        <v>341</v>
      </c>
      <c r="P136" t="s">
        <v>47</v>
      </c>
      <c r="Q136" t="s">
        <v>48</v>
      </c>
      <c r="R136">
        <v>34000</v>
      </c>
      <c r="T136" t="s">
        <v>415</v>
      </c>
      <c r="V136" t="s">
        <v>50</v>
      </c>
      <c r="W136" t="s">
        <v>62</v>
      </c>
      <c r="X136" t="s">
        <v>62</v>
      </c>
      <c r="Y136" t="b">
        <v>1</v>
      </c>
      <c r="Z136" t="s">
        <v>240</v>
      </c>
      <c r="AC136" t="s">
        <v>88</v>
      </c>
      <c r="AD136" t="s">
        <v>50</v>
      </c>
      <c r="AE136" t="s">
        <v>50</v>
      </c>
      <c r="AF136" t="b">
        <v>1</v>
      </c>
      <c r="AG136" t="s">
        <v>416</v>
      </c>
      <c r="AJ136" t="s">
        <v>39</v>
      </c>
      <c r="AK136" t="s">
        <v>39</v>
      </c>
      <c r="AL136" s="1">
        <v>42590.5</v>
      </c>
      <c r="AP136" t="s">
        <v>193</v>
      </c>
    </row>
    <row r="137" spans="1:42" hidden="1" x14ac:dyDescent="0.45">
      <c r="A137" t="s">
        <v>39</v>
      </c>
      <c r="B137">
        <v>651750</v>
      </c>
      <c r="C137" t="s">
        <v>185</v>
      </c>
      <c r="D137" t="s">
        <v>922</v>
      </c>
      <c r="E137" t="e">
        <f>VLOOKUP(B137,'[1]SP19_US_present in JIRA_17_08'!$A:$C,3,0)</f>
        <v>#N/A</v>
      </c>
      <c r="F137" t="str">
        <f>VLOOKUP(B137,'29_09'!B:E,4,0)</f>
        <v>Latest scope</v>
      </c>
      <c r="G137" t="s">
        <v>41</v>
      </c>
      <c r="H137" t="s">
        <v>338</v>
      </c>
      <c r="I137" t="s">
        <v>419</v>
      </c>
      <c r="J137" t="s">
        <v>143</v>
      </c>
      <c r="K137">
        <v>4</v>
      </c>
      <c r="L137">
        <v>2</v>
      </c>
      <c r="M137" t="s">
        <v>420</v>
      </c>
      <c r="O137" t="s">
        <v>341</v>
      </c>
      <c r="P137" t="s">
        <v>47</v>
      </c>
      <c r="Q137" t="s">
        <v>342</v>
      </c>
      <c r="R137">
        <v>34000</v>
      </c>
      <c r="T137">
        <v>620427</v>
      </c>
      <c r="V137" t="s">
        <v>50</v>
      </c>
      <c r="W137" t="s">
        <v>51</v>
      </c>
      <c r="X137" t="s">
        <v>51</v>
      </c>
      <c r="Y137" t="b">
        <v>1</v>
      </c>
      <c r="Z137" t="s">
        <v>240</v>
      </c>
      <c r="AC137" t="s">
        <v>88</v>
      </c>
      <c r="AD137" t="s">
        <v>50</v>
      </c>
      <c r="AE137" t="s">
        <v>50</v>
      </c>
      <c r="AF137" t="b">
        <v>1</v>
      </c>
      <c r="AH137">
        <v>27341</v>
      </c>
      <c r="AJ137" t="s">
        <v>39</v>
      </c>
      <c r="AK137" t="s">
        <v>39</v>
      </c>
      <c r="AL137" s="1">
        <v>42590.5</v>
      </c>
      <c r="AP137" t="s">
        <v>193</v>
      </c>
    </row>
    <row r="138" spans="1:42" hidden="1" x14ac:dyDescent="0.45">
      <c r="A138" t="s">
        <v>39</v>
      </c>
      <c r="B138">
        <v>651757</v>
      </c>
      <c r="C138" t="s">
        <v>185</v>
      </c>
      <c r="D138" t="s">
        <v>922</v>
      </c>
      <c r="E138" t="e">
        <f>VLOOKUP(B138,'[1]SP19_US_present in JIRA_17_08'!$A:$C,3,0)</f>
        <v>#N/A</v>
      </c>
      <c r="F138" t="str">
        <f>VLOOKUP(B138,'29_09'!B:E,4,0)</f>
        <v>Latest scope</v>
      </c>
      <c r="G138" t="s">
        <v>41</v>
      </c>
      <c r="H138" t="s">
        <v>338</v>
      </c>
      <c r="I138" t="s">
        <v>421</v>
      </c>
      <c r="J138" t="s">
        <v>354</v>
      </c>
      <c r="K138">
        <v>1</v>
      </c>
      <c r="L138">
        <v>2</v>
      </c>
      <c r="M138" t="s">
        <v>422</v>
      </c>
      <c r="O138" t="s">
        <v>341</v>
      </c>
      <c r="P138" t="s">
        <v>47</v>
      </c>
      <c r="Q138" t="s">
        <v>48</v>
      </c>
      <c r="R138">
        <v>34000</v>
      </c>
      <c r="T138">
        <v>620431</v>
      </c>
      <c r="V138" t="s">
        <v>50</v>
      </c>
      <c r="W138" t="s">
        <v>51</v>
      </c>
      <c r="X138" t="s">
        <v>51</v>
      </c>
      <c r="Y138" t="b">
        <v>1</v>
      </c>
      <c r="Z138" t="s">
        <v>347</v>
      </c>
      <c r="AC138" t="s">
        <v>80</v>
      </c>
      <c r="AD138" t="s">
        <v>50</v>
      </c>
      <c r="AE138" t="s">
        <v>50</v>
      </c>
      <c r="AF138" t="b">
        <v>1</v>
      </c>
      <c r="AH138">
        <v>27368</v>
      </c>
      <c r="AJ138" t="s">
        <v>39</v>
      </c>
      <c r="AK138" t="s">
        <v>39</v>
      </c>
      <c r="AL138" s="1">
        <v>42590.5</v>
      </c>
      <c r="AP138" t="s">
        <v>193</v>
      </c>
    </row>
    <row r="139" spans="1:42" hidden="1" x14ac:dyDescent="0.45">
      <c r="A139" t="s">
        <v>39</v>
      </c>
      <c r="B139">
        <v>651756</v>
      </c>
      <c r="C139" t="s">
        <v>185</v>
      </c>
      <c r="D139" t="s">
        <v>922</v>
      </c>
      <c r="E139" t="e">
        <f>VLOOKUP(B139,'[1]SP19_US_present in JIRA_17_08'!$A:$C,3,0)</f>
        <v>#N/A</v>
      </c>
      <c r="F139" t="str">
        <f>VLOOKUP(B139,'29_09'!B:E,4,0)</f>
        <v>Latest scope</v>
      </c>
      <c r="G139" t="s">
        <v>41</v>
      </c>
      <c r="H139" t="s">
        <v>338</v>
      </c>
      <c r="I139" t="s">
        <v>423</v>
      </c>
      <c r="J139" t="s">
        <v>117</v>
      </c>
      <c r="K139">
        <v>1</v>
      </c>
      <c r="L139">
        <v>3.5</v>
      </c>
      <c r="M139" t="s">
        <v>424</v>
      </c>
      <c r="O139" t="s">
        <v>341</v>
      </c>
      <c r="P139" t="s">
        <v>47</v>
      </c>
      <c r="Q139" t="s">
        <v>425</v>
      </c>
      <c r="R139">
        <v>34000</v>
      </c>
      <c r="T139">
        <v>620434</v>
      </c>
      <c r="V139" t="s">
        <v>50</v>
      </c>
      <c r="W139" t="s">
        <v>50</v>
      </c>
      <c r="X139" t="s">
        <v>71</v>
      </c>
      <c r="Y139" t="b">
        <v>1</v>
      </c>
      <c r="Z139" t="s">
        <v>240</v>
      </c>
      <c r="AC139" t="s">
        <v>53</v>
      </c>
      <c r="AD139" t="s">
        <v>50</v>
      </c>
      <c r="AE139" t="s">
        <v>50</v>
      </c>
      <c r="AF139" t="b">
        <v>1</v>
      </c>
      <c r="AH139" t="s">
        <v>426</v>
      </c>
      <c r="AJ139" t="s">
        <v>39</v>
      </c>
      <c r="AK139" t="s">
        <v>39</v>
      </c>
      <c r="AL139" s="1">
        <v>42590.5</v>
      </c>
      <c r="AN139" t="s">
        <v>39</v>
      </c>
      <c r="AP139" t="s">
        <v>193</v>
      </c>
    </row>
    <row r="140" spans="1:42" hidden="1" x14ac:dyDescent="0.45">
      <c r="A140" t="s">
        <v>39</v>
      </c>
      <c r="B140">
        <v>651761</v>
      </c>
      <c r="C140" t="s">
        <v>185</v>
      </c>
      <c r="D140" t="s">
        <v>922</v>
      </c>
      <c r="E140" t="e">
        <f>VLOOKUP(B140,'[1]SP19_US_present in JIRA_17_08'!$A:$C,3,0)</f>
        <v>#N/A</v>
      </c>
      <c r="F140" t="str">
        <f>VLOOKUP(B140,'29_09'!B:E,4,0)</f>
        <v>Latest scope</v>
      </c>
      <c r="G140" t="s">
        <v>57</v>
      </c>
      <c r="H140" t="s">
        <v>338</v>
      </c>
      <c r="I140" t="s">
        <v>427</v>
      </c>
      <c r="J140" t="s">
        <v>143</v>
      </c>
      <c r="K140">
        <v>10</v>
      </c>
      <c r="L140">
        <v>2</v>
      </c>
      <c r="M140" t="s">
        <v>428</v>
      </c>
      <c r="O140" t="s">
        <v>341</v>
      </c>
      <c r="P140" t="s">
        <v>47</v>
      </c>
      <c r="Q140" t="s">
        <v>48</v>
      </c>
      <c r="R140">
        <v>34000</v>
      </c>
      <c r="T140" t="s">
        <v>383</v>
      </c>
      <c r="V140" t="s">
        <v>50</v>
      </c>
      <c r="W140" t="s">
        <v>62</v>
      </c>
      <c r="X140" t="s">
        <v>51</v>
      </c>
      <c r="Y140" t="b">
        <v>1</v>
      </c>
      <c r="Z140" t="s">
        <v>352</v>
      </c>
      <c r="AC140" t="s">
        <v>88</v>
      </c>
      <c r="AD140" t="s">
        <v>50</v>
      </c>
      <c r="AE140" t="s">
        <v>50</v>
      </c>
      <c r="AF140" t="b">
        <v>1</v>
      </c>
      <c r="AH140">
        <v>27349</v>
      </c>
      <c r="AJ140" t="s">
        <v>39</v>
      </c>
      <c r="AK140" t="s">
        <v>39</v>
      </c>
      <c r="AL140" s="1">
        <v>42590.5</v>
      </c>
      <c r="AP140" t="s">
        <v>193</v>
      </c>
    </row>
    <row r="141" spans="1:42" hidden="1" x14ac:dyDescent="0.45">
      <c r="A141" t="s">
        <v>39</v>
      </c>
      <c r="B141">
        <v>651801</v>
      </c>
      <c r="C141" t="s">
        <v>185</v>
      </c>
      <c r="D141" t="s">
        <v>922</v>
      </c>
      <c r="E141" t="e">
        <f>VLOOKUP(B141,'[1]SP19_US_present in JIRA_17_08'!$A:$C,3,0)</f>
        <v>#N/A</v>
      </c>
      <c r="F141" t="str">
        <f>VLOOKUP(B141,'29_09'!B:E,4,0)</f>
        <v>Latest scope</v>
      </c>
      <c r="G141" t="s">
        <v>57</v>
      </c>
      <c r="H141" t="s">
        <v>338</v>
      </c>
      <c r="I141" t="s">
        <v>429</v>
      </c>
      <c r="J141" t="s">
        <v>354</v>
      </c>
      <c r="K141">
        <v>1.5</v>
      </c>
      <c r="L141">
        <v>2</v>
      </c>
      <c r="M141" t="s">
        <v>430</v>
      </c>
      <c r="O141" t="s">
        <v>341</v>
      </c>
      <c r="P141" t="s">
        <v>47</v>
      </c>
      <c r="Q141" t="s">
        <v>48</v>
      </c>
      <c r="R141">
        <v>34000</v>
      </c>
      <c r="T141" s="2">
        <v>620436620437</v>
      </c>
      <c r="V141" t="s">
        <v>50</v>
      </c>
      <c r="W141" t="s">
        <v>62</v>
      </c>
      <c r="X141" t="s">
        <v>62</v>
      </c>
      <c r="Y141" t="b">
        <v>1</v>
      </c>
      <c r="Z141" t="s">
        <v>347</v>
      </c>
      <c r="AC141" t="s">
        <v>88</v>
      </c>
      <c r="AD141" t="s">
        <v>50</v>
      </c>
      <c r="AE141" t="s">
        <v>50</v>
      </c>
      <c r="AF141" t="b">
        <v>1</v>
      </c>
      <c r="AJ141" t="s">
        <v>39</v>
      </c>
      <c r="AK141" t="s">
        <v>39</v>
      </c>
      <c r="AL141" s="1">
        <v>42590.5</v>
      </c>
      <c r="AP141" t="s">
        <v>193</v>
      </c>
    </row>
    <row r="142" spans="1:42" hidden="1" x14ac:dyDescent="0.45">
      <c r="A142" t="s">
        <v>39</v>
      </c>
      <c r="B142">
        <v>651774</v>
      </c>
      <c r="C142" t="s">
        <v>185</v>
      </c>
      <c r="D142" t="s">
        <v>922</v>
      </c>
      <c r="E142" t="e">
        <f>VLOOKUP(B142,'[1]SP19_US_present in JIRA_17_08'!$A:$C,3,0)</f>
        <v>#N/A</v>
      </c>
      <c r="F142" t="str">
        <f>VLOOKUP(B142,'29_09'!B:E,4,0)</f>
        <v>Latest scope</v>
      </c>
      <c r="G142" t="s">
        <v>57</v>
      </c>
      <c r="H142" t="s">
        <v>338</v>
      </c>
      <c r="I142" t="s">
        <v>431</v>
      </c>
      <c r="J142" t="s">
        <v>208</v>
      </c>
      <c r="K142">
        <v>0.5</v>
      </c>
      <c r="L142">
        <v>2</v>
      </c>
      <c r="M142" t="s">
        <v>432</v>
      </c>
      <c r="O142" t="s">
        <v>341</v>
      </c>
      <c r="P142" t="s">
        <v>47</v>
      </c>
      <c r="Q142" t="s">
        <v>48</v>
      </c>
      <c r="R142">
        <v>34000</v>
      </c>
      <c r="T142">
        <v>620429</v>
      </c>
      <c r="V142" t="s">
        <v>50</v>
      </c>
      <c r="W142" t="s">
        <v>62</v>
      </c>
      <c r="X142" t="s">
        <v>62</v>
      </c>
      <c r="Y142" t="b">
        <v>1</v>
      </c>
      <c r="Z142" t="s">
        <v>352</v>
      </c>
      <c r="AC142" t="s">
        <v>53</v>
      </c>
      <c r="AD142" t="s">
        <v>50</v>
      </c>
      <c r="AE142" t="s">
        <v>50</v>
      </c>
      <c r="AF142" t="b">
        <v>1</v>
      </c>
      <c r="AJ142" t="s">
        <v>39</v>
      </c>
      <c r="AK142" t="s">
        <v>39</v>
      </c>
      <c r="AL142" s="1">
        <v>42590.5</v>
      </c>
      <c r="AN142" t="s">
        <v>39</v>
      </c>
      <c r="AP142" t="s">
        <v>193</v>
      </c>
    </row>
    <row r="143" spans="1:42" hidden="1" x14ac:dyDescent="0.45">
      <c r="A143" t="s">
        <v>39</v>
      </c>
      <c r="B143">
        <v>651775</v>
      </c>
      <c r="C143" t="s">
        <v>185</v>
      </c>
      <c r="D143" t="s">
        <v>922</v>
      </c>
      <c r="E143" t="e">
        <f>VLOOKUP(B143,'[1]SP19_US_present in JIRA_17_08'!$A:$C,3,0)</f>
        <v>#N/A</v>
      </c>
      <c r="F143" t="str">
        <f>VLOOKUP(B143,'29_09'!B:E,4,0)</f>
        <v>Latest scope</v>
      </c>
      <c r="G143" t="s">
        <v>41</v>
      </c>
      <c r="H143" t="s">
        <v>338</v>
      </c>
      <c r="I143" t="s">
        <v>433</v>
      </c>
      <c r="J143" t="s">
        <v>143</v>
      </c>
      <c r="K143">
        <v>24</v>
      </c>
      <c r="L143">
        <v>2</v>
      </c>
      <c r="M143" t="s">
        <v>434</v>
      </c>
      <c r="O143" t="s">
        <v>341</v>
      </c>
      <c r="P143" t="s">
        <v>47</v>
      </c>
      <c r="Q143" t="s">
        <v>342</v>
      </c>
      <c r="R143">
        <v>34000</v>
      </c>
      <c r="T143" t="s">
        <v>435</v>
      </c>
      <c r="V143" t="s">
        <v>50</v>
      </c>
      <c r="W143" t="s">
        <v>50</v>
      </c>
      <c r="X143" t="s">
        <v>51</v>
      </c>
      <c r="Y143" t="b">
        <v>1</v>
      </c>
      <c r="Z143" t="s">
        <v>352</v>
      </c>
      <c r="AC143" t="s">
        <v>64</v>
      </c>
      <c r="AD143" t="s">
        <v>50</v>
      </c>
      <c r="AE143" t="s">
        <v>50</v>
      </c>
      <c r="AF143" t="b">
        <v>1</v>
      </c>
      <c r="AG143" t="s">
        <v>344</v>
      </c>
      <c r="AH143">
        <v>27369</v>
      </c>
      <c r="AJ143" t="s">
        <v>39</v>
      </c>
      <c r="AK143" t="s">
        <v>39</v>
      </c>
      <c r="AL143" s="1">
        <v>42590.5</v>
      </c>
      <c r="AP143" t="s">
        <v>193</v>
      </c>
    </row>
    <row r="144" spans="1:42" hidden="1" x14ac:dyDescent="0.45">
      <c r="A144" t="s">
        <v>39</v>
      </c>
      <c r="B144">
        <v>651772</v>
      </c>
      <c r="C144" t="s">
        <v>185</v>
      </c>
      <c r="D144" t="s">
        <v>922</v>
      </c>
      <c r="E144" t="e">
        <f>VLOOKUP(B144,'[1]SP19_US_present in JIRA_17_08'!$A:$C,3,0)</f>
        <v>#N/A</v>
      </c>
      <c r="F144" t="str">
        <f>VLOOKUP(B144,'29_09'!B:E,4,0)</f>
        <v>Latest scope</v>
      </c>
      <c r="G144" t="s">
        <v>41</v>
      </c>
      <c r="H144" t="s">
        <v>338</v>
      </c>
      <c r="I144" t="s">
        <v>436</v>
      </c>
      <c r="J144" t="s">
        <v>354</v>
      </c>
      <c r="K144">
        <v>0.5</v>
      </c>
      <c r="L144">
        <v>2</v>
      </c>
      <c r="M144" t="s">
        <v>437</v>
      </c>
      <c r="O144" t="s">
        <v>341</v>
      </c>
      <c r="P144" t="s">
        <v>47</v>
      </c>
      <c r="Q144" t="s">
        <v>48</v>
      </c>
      <c r="R144">
        <v>34000</v>
      </c>
      <c r="T144" t="s">
        <v>438</v>
      </c>
      <c r="V144" t="s">
        <v>50</v>
      </c>
      <c r="W144" t="s">
        <v>51</v>
      </c>
      <c r="X144" t="s">
        <v>51</v>
      </c>
      <c r="Y144" t="b">
        <v>1</v>
      </c>
      <c r="Z144" t="s">
        <v>347</v>
      </c>
      <c r="AC144" t="s">
        <v>88</v>
      </c>
      <c r="AD144" t="s">
        <v>50</v>
      </c>
      <c r="AE144" t="s">
        <v>50</v>
      </c>
      <c r="AF144" t="b">
        <v>1</v>
      </c>
      <c r="AG144" t="s">
        <v>416</v>
      </c>
      <c r="AH144">
        <v>27293</v>
      </c>
      <c r="AJ144" t="s">
        <v>39</v>
      </c>
      <c r="AK144" t="s">
        <v>39</v>
      </c>
      <c r="AL144" s="1">
        <v>42590.5</v>
      </c>
      <c r="AN144" t="s">
        <v>113</v>
      </c>
      <c r="AO144" t="s">
        <v>113</v>
      </c>
      <c r="AP144" t="s">
        <v>193</v>
      </c>
    </row>
    <row r="145" spans="1:42" hidden="1" x14ac:dyDescent="0.45">
      <c r="A145" t="s">
        <v>39</v>
      </c>
      <c r="B145">
        <v>651766</v>
      </c>
      <c r="C145" t="s">
        <v>185</v>
      </c>
      <c r="D145" t="s">
        <v>922</v>
      </c>
      <c r="E145" t="e">
        <f>VLOOKUP(B145,'[1]SP19_US_present in JIRA_17_08'!$A:$C,3,0)</f>
        <v>#N/A</v>
      </c>
      <c r="F145" t="str">
        <f>VLOOKUP(B145,'29_09'!B:E,4,0)</f>
        <v>Latest scope</v>
      </c>
      <c r="G145" t="s">
        <v>41</v>
      </c>
      <c r="H145" t="s">
        <v>338</v>
      </c>
      <c r="I145" t="s">
        <v>439</v>
      </c>
      <c r="J145" t="s">
        <v>354</v>
      </c>
      <c r="K145">
        <v>0</v>
      </c>
      <c r="L145">
        <v>2</v>
      </c>
      <c r="M145" t="s">
        <v>440</v>
      </c>
      <c r="O145" t="s">
        <v>341</v>
      </c>
      <c r="P145" t="s">
        <v>47</v>
      </c>
      <c r="Q145" t="s">
        <v>48</v>
      </c>
      <c r="R145">
        <v>34000</v>
      </c>
      <c r="T145">
        <v>620430</v>
      </c>
      <c r="V145" t="s">
        <v>50</v>
      </c>
      <c r="W145" t="s">
        <v>51</v>
      </c>
      <c r="X145" t="s">
        <v>51</v>
      </c>
      <c r="Y145" t="b">
        <v>1</v>
      </c>
      <c r="Z145" t="s">
        <v>347</v>
      </c>
      <c r="AC145" t="s">
        <v>64</v>
      </c>
      <c r="AD145" t="s">
        <v>50</v>
      </c>
      <c r="AE145" t="s">
        <v>50</v>
      </c>
      <c r="AF145" t="b">
        <v>1</v>
      </c>
      <c r="AH145">
        <v>27327</v>
      </c>
      <c r="AJ145" t="s">
        <v>39</v>
      </c>
      <c r="AK145" t="s">
        <v>39</v>
      </c>
      <c r="AL145" s="1">
        <v>42590.5</v>
      </c>
      <c r="AP145" t="s">
        <v>193</v>
      </c>
    </row>
    <row r="146" spans="1:42" hidden="1" x14ac:dyDescent="0.45">
      <c r="A146" t="s">
        <v>39</v>
      </c>
      <c r="B146">
        <v>650322</v>
      </c>
      <c r="C146" t="s">
        <v>185</v>
      </c>
      <c r="D146" t="s">
        <v>922</v>
      </c>
      <c r="E146" t="e">
        <f>VLOOKUP(B146,'[1]SP19_US_present in JIRA_17_08'!$A:$C,3,0)</f>
        <v>#N/A</v>
      </c>
      <c r="F146" t="str">
        <f>VLOOKUP(B146,'29_09'!B:E,4,0)</f>
        <v>Latest scope</v>
      </c>
      <c r="G146" t="s">
        <v>41</v>
      </c>
      <c r="H146" t="s">
        <v>338</v>
      </c>
      <c r="I146" t="s">
        <v>441</v>
      </c>
      <c r="J146" t="s">
        <v>143</v>
      </c>
      <c r="K146">
        <v>4</v>
      </c>
      <c r="L146">
        <v>2</v>
      </c>
      <c r="M146" t="s">
        <v>442</v>
      </c>
      <c r="O146" t="s">
        <v>341</v>
      </c>
      <c r="P146" t="s">
        <v>47</v>
      </c>
      <c r="Q146" t="s">
        <v>48</v>
      </c>
      <c r="R146">
        <v>34000</v>
      </c>
      <c r="T146" t="s">
        <v>443</v>
      </c>
      <c r="V146" t="s">
        <v>50</v>
      </c>
      <c r="W146" t="s">
        <v>50</v>
      </c>
      <c r="X146" t="s">
        <v>51</v>
      </c>
      <c r="Y146" t="b">
        <v>1</v>
      </c>
      <c r="Z146" t="s">
        <v>240</v>
      </c>
      <c r="AC146" t="s">
        <v>64</v>
      </c>
      <c r="AD146" t="s">
        <v>50</v>
      </c>
      <c r="AE146" t="s">
        <v>50</v>
      </c>
      <c r="AF146" t="b">
        <v>1</v>
      </c>
      <c r="AG146" t="s">
        <v>344</v>
      </c>
      <c r="AH146">
        <v>27413</v>
      </c>
      <c r="AJ146" t="s">
        <v>39</v>
      </c>
      <c r="AK146" t="s">
        <v>39</v>
      </c>
      <c r="AL146" s="1">
        <v>42590.5</v>
      </c>
      <c r="AP146" t="s">
        <v>193</v>
      </c>
    </row>
    <row r="147" spans="1:42" hidden="1" x14ac:dyDescent="0.45">
      <c r="A147" t="s">
        <v>39</v>
      </c>
      <c r="B147">
        <v>651789</v>
      </c>
      <c r="C147" t="s">
        <v>185</v>
      </c>
      <c r="D147" t="s">
        <v>922</v>
      </c>
      <c r="E147" t="e">
        <f>VLOOKUP(B147,'[1]SP19_US_present in JIRA_17_08'!$A:$C,3,0)</f>
        <v>#N/A</v>
      </c>
      <c r="F147" t="str">
        <f>VLOOKUP(B147,'29_09'!B:E,4,0)</f>
        <v>Latest scope</v>
      </c>
      <c r="G147" t="s">
        <v>57</v>
      </c>
      <c r="H147" t="s">
        <v>338</v>
      </c>
      <c r="I147" t="s">
        <v>444</v>
      </c>
      <c r="J147" t="s">
        <v>143</v>
      </c>
      <c r="K147">
        <v>2.5</v>
      </c>
      <c r="L147">
        <v>2</v>
      </c>
      <c r="M147" t="s">
        <v>445</v>
      </c>
      <c r="O147" t="s">
        <v>341</v>
      </c>
      <c r="P147" t="s">
        <v>47</v>
      </c>
      <c r="Q147" t="s">
        <v>48</v>
      </c>
      <c r="R147">
        <v>34000</v>
      </c>
      <c r="T147">
        <v>620426</v>
      </c>
      <c r="V147" t="s">
        <v>50</v>
      </c>
      <c r="W147" t="s">
        <v>50</v>
      </c>
      <c r="X147" t="s">
        <v>62</v>
      </c>
      <c r="Y147" t="b">
        <v>1</v>
      </c>
      <c r="Z147" t="s">
        <v>352</v>
      </c>
      <c r="AC147" t="s">
        <v>80</v>
      </c>
      <c r="AD147" t="s">
        <v>50</v>
      </c>
      <c r="AE147" t="s">
        <v>50</v>
      </c>
      <c r="AF147" t="b">
        <v>1</v>
      </c>
      <c r="AJ147" t="s">
        <v>39</v>
      </c>
      <c r="AK147" t="s">
        <v>39</v>
      </c>
      <c r="AL147" s="1">
        <v>42590.5</v>
      </c>
      <c r="AP147" t="s">
        <v>193</v>
      </c>
    </row>
    <row r="148" spans="1:42" hidden="1" x14ac:dyDescent="0.45">
      <c r="A148" t="s">
        <v>39</v>
      </c>
      <c r="B148">
        <v>650316</v>
      </c>
      <c r="C148" t="s">
        <v>185</v>
      </c>
      <c r="D148" t="s">
        <v>922</v>
      </c>
      <c r="E148" t="e">
        <f>VLOOKUP(B148,'[1]SP19_US_present in JIRA_17_08'!$A:$C,3,0)</f>
        <v>#N/A</v>
      </c>
      <c r="F148" t="str">
        <f>VLOOKUP(B148,'29_09'!B:E,4,0)</f>
        <v>Latest scope</v>
      </c>
      <c r="G148" t="s">
        <v>41</v>
      </c>
      <c r="H148" t="s">
        <v>338</v>
      </c>
      <c r="I148" t="s">
        <v>446</v>
      </c>
      <c r="J148" t="s">
        <v>143</v>
      </c>
      <c r="K148">
        <v>6</v>
      </c>
      <c r="L148">
        <v>3.5</v>
      </c>
      <c r="M148" t="s">
        <v>447</v>
      </c>
      <c r="O148" t="s">
        <v>341</v>
      </c>
      <c r="P148" t="s">
        <v>47</v>
      </c>
      <c r="Q148" t="s">
        <v>48</v>
      </c>
      <c r="R148">
        <v>34000</v>
      </c>
      <c r="T148">
        <v>620426</v>
      </c>
      <c r="V148" t="s">
        <v>50</v>
      </c>
      <c r="W148" t="s">
        <v>71</v>
      </c>
      <c r="X148" t="s">
        <v>71</v>
      </c>
      <c r="Y148" t="b">
        <v>1</v>
      </c>
      <c r="Z148" t="s">
        <v>352</v>
      </c>
      <c r="AC148" t="s">
        <v>64</v>
      </c>
      <c r="AD148" t="s">
        <v>50</v>
      </c>
      <c r="AE148" t="s">
        <v>50</v>
      </c>
      <c r="AF148" t="b">
        <v>1</v>
      </c>
      <c r="AJ148" t="s">
        <v>39</v>
      </c>
      <c r="AK148" t="s">
        <v>39</v>
      </c>
      <c r="AL148" s="1">
        <v>42590.5</v>
      </c>
      <c r="AP148" t="s">
        <v>193</v>
      </c>
    </row>
    <row r="149" spans="1:42" hidden="1" x14ac:dyDescent="0.45">
      <c r="A149" t="s">
        <v>39</v>
      </c>
      <c r="B149">
        <v>651790</v>
      </c>
      <c r="C149" t="s">
        <v>185</v>
      </c>
      <c r="D149" t="s">
        <v>922</v>
      </c>
      <c r="E149" t="e">
        <f>VLOOKUP(B149,'[1]SP19_US_present in JIRA_17_08'!$A:$C,3,0)</f>
        <v>#N/A</v>
      </c>
      <c r="F149" t="str">
        <f>VLOOKUP(B149,'29_09'!B:E,4,0)</f>
        <v>Latest scope</v>
      </c>
      <c r="G149" t="s">
        <v>41</v>
      </c>
      <c r="H149" t="s">
        <v>338</v>
      </c>
      <c r="I149" t="s">
        <v>365</v>
      </c>
      <c r="J149" t="s">
        <v>143</v>
      </c>
      <c r="K149">
        <v>4</v>
      </c>
      <c r="L149">
        <v>2</v>
      </c>
      <c r="M149" t="s">
        <v>448</v>
      </c>
      <c r="O149" t="s">
        <v>341</v>
      </c>
      <c r="P149" t="s">
        <v>47</v>
      </c>
      <c r="Q149" t="s">
        <v>48</v>
      </c>
      <c r="R149">
        <v>34000</v>
      </c>
      <c r="T149" t="s">
        <v>449</v>
      </c>
      <c r="V149" t="s">
        <v>50</v>
      </c>
      <c r="W149" t="s">
        <v>51</v>
      </c>
      <c r="X149" t="s">
        <v>51</v>
      </c>
      <c r="Y149" t="b">
        <v>1</v>
      </c>
      <c r="Z149" t="s">
        <v>240</v>
      </c>
      <c r="AC149" t="s">
        <v>64</v>
      </c>
      <c r="AD149" t="s">
        <v>50</v>
      </c>
      <c r="AE149" t="s">
        <v>50</v>
      </c>
      <c r="AF149" t="b">
        <v>1</v>
      </c>
      <c r="AH149">
        <v>27419</v>
      </c>
      <c r="AJ149" t="s">
        <v>39</v>
      </c>
      <c r="AK149" t="s">
        <v>39</v>
      </c>
      <c r="AL149" s="1">
        <v>42590.5</v>
      </c>
      <c r="AP149" t="s">
        <v>193</v>
      </c>
    </row>
    <row r="150" spans="1:42" hidden="1" x14ac:dyDescent="0.45">
      <c r="A150" t="s">
        <v>39</v>
      </c>
      <c r="B150">
        <v>651793</v>
      </c>
      <c r="C150" t="s">
        <v>185</v>
      </c>
      <c r="D150" t="s">
        <v>922</v>
      </c>
      <c r="E150" t="e">
        <f>VLOOKUP(B150,'[1]SP19_US_present in JIRA_17_08'!$A:$C,3,0)</f>
        <v>#N/A</v>
      </c>
      <c r="F150" t="str">
        <f>VLOOKUP(B150,'29_09'!B:E,4,0)</f>
        <v>Latest scope</v>
      </c>
      <c r="G150" t="s">
        <v>41</v>
      </c>
      <c r="H150" t="s">
        <v>338</v>
      </c>
      <c r="I150" t="s">
        <v>450</v>
      </c>
      <c r="J150" t="s">
        <v>143</v>
      </c>
      <c r="K150">
        <v>6</v>
      </c>
      <c r="L150">
        <v>3.5</v>
      </c>
      <c r="M150" t="s">
        <v>451</v>
      </c>
      <c r="O150" t="s">
        <v>341</v>
      </c>
      <c r="P150" t="s">
        <v>47</v>
      </c>
      <c r="Q150" t="s">
        <v>48</v>
      </c>
      <c r="R150">
        <v>34000</v>
      </c>
      <c r="T150">
        <v>620426</v>
      </c>
      <c r="V150" t="s">
        <v>50</v>
      </c>
      <c r="W150" t="s">
        <v>71</v>
      </c>
      <c r="X150" t="s">
        <v>71</v>
      </c>
      <c r="Y150" t="b">
        <v>1</v>
      </c>
      <c r="Z150" t="s">
        <v>352</v>
      </c>
      <c r="AC150" t="s">
        <v>64</v>
      </c>
      <c r="AD150" t="s">
        <v>50</v>
      </c>
      <c r="AE150" t="s">
        <v>50</v>
      </c>
      <c r="AF150" t="b">
        <v>1</v>
      </c>
      <c r="AJ150" t="s">
        <v>39</v>
      </c>
      <c r="AK150" t="s">
        <v>39</v>
      </c>
      <c r="AL150" s="1">
        <v>42590.5</v>
      </c>
      <c r="AP150" t="s">
        <v>193</v>
      </c>
    </row>
    <row r="151" spans="1:42" hidden="1" x14ac:dyDescent="0.45">
      <c r="A151" t="s">
        <v>39</v>
      </c>
      <c r="B151">
        <v>651794</v>
      </c>
      <c r="C151" t="s">
        <v>185</v>
      </c>
      <c r="D151" t="s">
        <v>922</v>
      </c>
      <c r="E151" t="e">
        <f>VLOOKUP(B151,'[1]SP19_US_present in JIRA_17_08'!$A:$C,3,0)</f>
        <v>#N/A</v>
      </c>
      <c r="F151" t="str">
        <f>VLOOKUP(B151,'29_09'!B:E,4,0)</f>
        <v>Latest scope</v>
      </c>
      <c r="G151" t="s">
        <v>57</v>
      </c>
      <c r="H151" t="s">
        <v>338</v>
      </c>
      <c r="I151" t="s">
        <v>452</v>
      </c>
      <c r="J151" t="s">
        <v>354</v>
      </c>
      <c r="K151">
        <v>1</v>
      </c>
      <c r="L151">
        <v>2</v>
      </c>
      <c r="M151" t="s">
        <v>453</v>
      </c>
      <c r="O151" t="s">
        <v>341</v>
      </c>
      <c r="P151" t="s">
        <v>47</v>
      </c>
      <c r="Q151" t="s">
        <v>48</v>
      </c>
      <c r="R151">
        <v>34000</v>
      </c>
      <c r="T151">
        <v>620431</v>
      </c>
      <c r="V151" t="s">
        <v>50</v>
      </c>
      <c r="W151" t="s">
        <v>62</v>
      </c>
      <c r="X151" t="s">
        <v>62</v>
      </c>
      <c r="Y151" t="b">
        <v>1</v>
      </c>
      <c r="Z151" t="s">
        <v>347</v>
      </c>
      <c r="AC151" t="s">
        <v>80</v>
      </c>
      <c r="AD151" t="s">
        <v>50</v>
      </c>
      <c r="AE151" t="s">
        <v>50</v>
      </c>
      <c r="AF151" t="b">
        <v>1</v>
      </c>
      <c r="AJ151" t="s">
        <v>39</v>
      </c>
      <c r="AK151" t="s">
        <v>39</v>
      </c>
      <c r="AL151" s="1">
        <v>42590.5</v>
      </c>
      <c r="AP151" t="s">
        <v>193</v>
      </c>
    </row>
    <row r="152" spans="1:42" hidden="1" x14ac:dyDescent="0.45">
      <c r="A152" t="s">
        <v>39</v>
      </c>
      <c r="B152">
        <v>651795</v>
      </c>
      <c r="C152" t="s">
        <v>185</v>
      </c>
      <c r="D152" t="s">
        <v>922</v>
      </c>
      <c r="E152" t="e">
        <f>VLOOKUP(B152,'[1]SP19_US_present in JIRA_17_08'!$A:$C,3,0)</f>
        <v>#N/A</v>
      </c>
      <c r="F152" t="str">
        <f>VLOOKUP(B152,'29_09'!B:E,4,0)</f>
        <v>Latest scope</v>
      </c>
      <c r="G152" t="s">
        <v>57</v>
      </c>
      <c r="H152" t="s">
        <v>338</v>
      </c>
      <c r="I152" t="s">
        <v>454</v>
      </c>
      <c r="J152" t="s">
        <v>354</v>
      </c>
      <c r="K152">
        <v>1.5</v>
      </c>
      <c r="L152">
        <v>2</v>
      </c>
      <c r="M152" t="s">
        <v>455</v>
      </c>
      <c r="O152" t="s">
        <v>341</v>
      </c>
      <c r="P152" t="s">
        <v>47</v>
      </c>
      <c r="Q152" t="s">
        <v>48</v>
      </c>
      <c r="R152">
        <v>34000</v>
      </c>
      <c r="T152">
        <v>620431</v>
      </c>
      <c r="V152" t="s">
        <v>50</v>
      </c>
      <c r="W152" t="s">
        <v>62</v>
      </c>
      <c r="X152" t="s">
        <v>62</v>
      </c>
      <c r="Y152" t="b">
        <v>1</v>
      </c>
      <c r="Z152" t="s">
        <v>347</v>
      </c>
      <c r="AC152" t="s">
        <v>80</v>
      </c>
      <c r="AD152" t="s">
        <v>50</v>
      </c>
      <c r="AE152" t="s">
        <v>50</v>
      </c>
      <c r="AF152" t="b">
        <v>1</v>
      </c>
      <c r="AH152" t="s">
        <v>456</v>
      </c>
      <c r="AJ152" t="s">
        <v>39</v>
      </c>
      <c r="AK152" t="s">
        <v>39</v>
      </c>
      <c r="AL152" s="1">
        <v>42590.5</v>
      </c>
      <c r="AP152" t="s">
        <v>193</v>
      </c>
    </row>
    <row r="153" spans="1:42" hidden="1" x14ac:dyDescent="0.45">
      <c r="A153" t="s">
        <v>39</v>
      </c>
      <c r="B153">
        <v>651803</v>
      </c>
      <c r="C153" t="s">
        <v>185</v>
      </c>
      <c r="D153" t="s">
        <v>922</v>
      </c>
      <c r="E153" t="e">
        <f>VLOOKUP(B153,'[1]SP19_US_present in JIRA_17_08'!$A:$C,3,0)</f>
        <v>#N/A</v>
      </c>
      <c r="F153" t="str">
        <f>VLOOKUP(B153,'29_09'!B:E,4,0)</f>
        <v>Latest scope</v>
      </c>
      <c r="G153" t="s">
        <v>57</v>
      </c>
      <c r="H153" t="s">
        <v>338</v>
      </c>
      <c r="I153" t="s">
        <v>457</v>
      </c>
      <c r="J153" t="s">
        <v>143</v>
      </c>
      <c r="K153">
        <v>1.5</v>
      </c>
      <c r="L153">
        <v>2</v>
      </c>
      <c r="M153" t="s">
        <v>458</v>
      </c>
      <c r="O153" t="s">
        <v>341</v>
      </c>
      <c r="P153" t="s">
        <v>47</v>
      </c>
      <c r="Q153" t="s">
        <v>48</v>
      </c>
      <c r="R153">
        <v>34000</v>
      </c>
      <c r="T153" t="s">
        <v>383</v>
      </c>
      <c r="V153" t="s">
        <v>50</v>
      </c>
      <c r="W153" t="s">
        <v>62</v>
      </c>
      <c r="X153" t="s">
        <v>62</v>
      </c>
      <c r="Y153" t="b">
        <v>1</v>
      </c>
      <c r="Z153" t="s">
        <v>352</v>
      </c>
      <c r="AC153" t="s">
        <v>64</v>
      </c>
      <c r="AD153" t="s">
        <v>50</v>
      </c>
      <c r="AE153" t="s">
        <v>50</v>
      </c>
      <c r="AF153" t="b">
        <v>1</v>
      </c>
      <c r="AJ153" t="s">
        <v>39</v>
      </c>
      <c r="AK153" t="s">
        <v>39</v>
      </c>
      <c r="AL153" s="1">
        <v>42590.5</v>
      </c>
      <c r="AP153" t="s">
        <v>193</v>
      </c>
    </row>
    <row r="154" spans="1:42" hidden="1" x14ac:dyDescent="0.45">
      <c r="A154" t="s">
        <v>39</v>
      </c>
      <c r="B154">
        <v>651802</v>
      </c>
      <c r="C154" t="s">
        <v>185</v>
      </c>
      <c r="D154" t="s">
        <v>922</v>
      </c>
      <c r="E154" t="e">
        <f>VLOOKUP(B154,'[1]SP19_US_present in JIRA_17_08'!$A:$C,3,0)</f>
        <v>#N/A</v>
      </c>
      <c r="F154" t="str">
        <f>VLOOKUP(B154,'29_09'!B:E,4,0)</f>
        <v>Latest scope</v>
      </c>
      <c r="G154" t="s">
        <v>57</v>
      </c>
      <c r="H154" t="s">
        <v>338</v>
      </c>
      <c r="I154" t="s">
        <v>459</v>
      </c>
      <c r="J154" t="s">
        <v>187</v>
      </c>
      <c r="K154">
        <v>1.5</v>
      </c>
      <c r="L154">
        <v>2</v>
      </c>
      <c r="M154" t="s">
        <v>460</v>
      </c>
      <c r="O154" t="s">
        <v>341</v>
      </c>
      <c r="P154" t="s">
        <v>47</v>
      </c>
      <c r="Q154" t="s">
        <v>48</v>
      </c>
      <c r="R154">
        <v>34000</v>
      </c>
      <c r="T154" s="2">
        <v>620436620437</v>
      </c>
      <c r="V154" t="s">
        <v>50</v>
      </c>
      <c r="W154" t="s">
        <v>62</v>
      </c>
      <c r="X154" t="s">
        <v>62</v>
      </c>
      <c r="Y154" t="b">
        <v>1</v>
      </c>
      <c r="Z154" t="s">
        <v>347</v>
      </c>
      <c r="AC154" t="s">
        <v>88</v>
      </c>
      <c r="AD154" t="s">
        <v>50</v>
      </c>
      <c r="AE154" t="s">
        <v>50</v>
      </c>
      <c r="AF154" t="b">
        <v>1</v>
      </c>
      <c r="AJ154" t="s">
        <v>39</v>
      </c>
      <c r="AK154" t="s">
        <v>39</v>
      </c>
      <c r="AL154" s="1">
        <v>42590.5</v>
      </c>
      <c r="AP154" t="s">
        <v>193</v>
      </c>
    </row>
    <row r="155" spans="1:42" hidden="1" x14ac:dyDescent="0.45">
      <c r="A155" t="s">
        <v>39</v>
      </c>
      <c r="B155">
        <v>650311</v>
      </c>
      <c r="C155" t="s">
        <v>185</v>
      </c>
      <c r="D155" t="s">
        <v>922</v>
      </c>
      <c r="E155" t="e">
        <f>VLOOKUP(B155,'[1]SP19_US_present in JIRA_17_08'!$A:$C,3,0)</f>
        <v>#N/A</v>
      </c>
      <c r="F155" t="str">
        <f>VLOOKUP(B155,'29_09'!B:E,4,0)</f>
        <v>Latest scope</v>
      </c>
      <c r="G155" t="s">
        <v>57</v>
      </c>
      <c r="H155" t="s">
        <v>338</v>
      </c>
      <c r="I155" t="s">
        <v>461</v>
      </c>
      <c r="J155" t="s">
        <v>143</v>
      </c>
      <c r="K155">
        <v>1.5</v>
      </c>
      <c r="L155">
        <v>2</v>
      </c>
      <c r="M155" t="s">
        <v>462</v>
      </c>
      <c r="O155" t="s">
        <v>341</v>
      </c>
      <c r="P155" t="s">
        <v>47</v>
      </c>
      <c r="Q155" t="s">
        <v>48</v>
      </c>
      <c r="R155">
        <v>34000</v>
      </c>
      <c r="T155">
        <v>620434</v>
      </c>
      <c r="V155" t="s">
        <v>50</v>
      </c>
      <c r="W155" t="s">
        <v>62</v>
      </c>
      <c r="X155" t="s">
        <v>62</v>
      </c>
      <c r="Y155" t="b">
        <v>1</v>
      </c>
      <c r="Z155" t="s">
        <v>240</v>
      </c>
      <c r="AC155" t="s">
        <v>80</v>
      </c>
      <c r="AD155" t="s">
        <v>50</v>
      </c>
      <c r="AE155" t="s">
        <v>50</v>
      </c>
      <c r="AF155" t="b">
        <v>1</v>
      </c>
      <c r="AJ155" t="s">
        <v>39</v>
      </c>
      <c r="AK155" t="s">
        <v>39</v>
      </c>
      <c r="AL155" s="1">
        <v>42590.5</v>
      </c>
      <c r="AM155" t="s">
        <v>113</v>
      </c>
      <c r="AN155" t="s">
        <v>113</v>
      </c>
      <c r="AO155" t="s">
        <v>113</v>
      </c>
      <c r="AP155" t="s">
        <v>193</v>
      </c>
    </row>
    <row r="156" spans="1:42" hidden="1" x14ac:dyDescent="0.45">
      <c r="A156" t="s">
        <v>39</v>
      </c>
      <c r="B156">
        <v>651782</v>
      </c>
      <c r="C156" t="s">
        <v>185</v>
      </c>
      <c r="D156" t="s">
        <v>922</v>
      </c>
      <c r="E156" t="e">
        <f>VLOOKUP(B156,'[1]SP19_US_present in JIRA_17_08'!$A:$C,3,0)</f>
        <v>#N/A</v>
      </c>
      <c r="F156" t="str">
        <f>VLOOKUP(B156,'29_09'!B:E,4,0)</f>
        <v>Latest scope</v>
      </c>
      <c r="G156" t="s">
        <v>41</v>
      </c>
      <c r="H156" t="s">
        <v>338</v>
      </c>
      <c r="I156" t="s">
        <v>463</v>
      </c>
      <c r="J156" t="s">
        <v>354</v>
      </c>
      <c r="K156">
        <v>1.5</v>
      </c>
      <c r="L156">
        <v>2</v>
      </c>
      <c r="M156" t="s">
        <v>464</v>
      </c>
      <c r="O156" t="s">
        <v>341</v>
      </c>
      <c r="P156" t="s">
        <v>47</v>
      </c>
      <c r="Q156" t="s">
        <v>48</v>
      </c>
      <c r="R156">
        <v>34000</v>
      </c>
      <c r="T156">
        <v>620426</v>
      </c>
      <c r="V156" t="s">
        <v>50</v>
      </c>
      <c r="W156" t="s">
        <v>361</v>
      </c>
      <c r="X156" t="s">
        <v>361</v>
      </c>
      <c r="Y156" t="b">
        <v>1</v>
      </c>
      <c r="Z156" t="s">
        <v>352</v>
      </c>
      <c r="AC156" t="s">
        <v>80</v>
      </c>
      <c r="AD156" t="s">
        <v>50</v>
      </c>
      <c r="AE156" t="s">
        <v>50</v>
      </c>
      <c r="AF156" t="b">
        <v>1</v>
      </c>
      <c r="AJ156" t="s">
        <v>39</v>
      </c>
      <c r="AK156" t="s">
        <v>39</v>
      </c>
      <c r="AL156" s="1">
        <v>42590.5</v>
      </c>
      <c r="AP156" t="s">
        <v>193</v>
      </c>
    </row>
    <row r="157" spans="1:42" hidden="1" x14ac:dyDescent="0.45">
      <c r="A157" t="s">
        <v>39</v>
      </c>
      <c r="B157">
        <v>651781</v>
      </c>
      <c r="C157" t="s">
        <v>185</v>
      </c>
      <c r="D157" t="s">
        <v>922</v>
      </c>
      <c r="E157" t="e">
        <f>VLOOKUP(B157,'[1]SP19_US_present in JIRA_17_08'!$A:$C,3,0)</f>
        <v>#N/A</v>
      </c>
      <c r="F157" t="str">
        <f>VLOOKUP(B157,'29_09'!B:E,4,0)</f>
        <v>Latest scope</v>
      </c>
      <c r="G157" t="s">
        <v>41</v>
      </c>
      <c r="H157" t="s">
        <v>338</v>
      </c>
      <c r="I157" t="s">
        <v>465</v>
      </c>
      <c r="J157" t="s">
        <v>466</v>
      </c>
      <c r="K157">
        <v>1</v>
      </c>
      <c r="L157">
        <v>2</v>
      </c>
      <c r="M157" t="s">
        <v>467</v>
      </c>
      <c r="O157" t="s">
        <v>341</v>
      </c>
      <c r="P157" t="s">
        <v>47</v>
      </c>
      <c r="Q157" t="s">
        <v>48</v>
      </c>
      <c r="R157">
        <v>34000</v>
      </c>
      <c r="T157">
        <v>620426</v>
      </c>
      <c r="V157" t="s">
        <v>50</v>
      </c>
      <c r="W157" t="s">
        <v>468</v>
      </c>
      <c r="X157" t="s">
        <v>468</v>
      </c>
      <c r="Y157" t="b">
        <v>1</v>
      </c>
      <c r="Z157" t="s">
        <v>352</v>
      </c>
      <c r="AC157" t="s">
        <v>88</v>
      </c>
      <c r="AD157" t="s">
        <v>50</v>
      </c>
      <c r="AE157" t="s">
        <v>50</v>
      </c>
      <c r="AF157" t="b">
        <v>1</v>
      </c>
      <c r="AJ157" t="s">
        <v>39</v>
      </c>
      <c r="AK157" t="s">
        <v>39</v>
      </c>
      <c r="AL157" s="1">
        <v>42590.5</v>
      </c>
      <c r="AP157" t="s">
        <v>193</v>
      </c>
    </row>
    <row r="158" spans="1:42" hidden="1" x14ac:dyDescent="0.45">
      <c r="A158" t="s">
        <v>39</v>
      </c>
      <c r="B158">
        <v>651786</v>
      </c>
      <c r="C158" t="s">
        <v>185</v>
      </c>
      <c r="D158" t="s">
        <v>922</v>
      </c>
      <c r="E158" t="e">
        <f>VLOOKUP(B158,'[1]SP19_US_present in JIRA_17_08'!$A:$C,3,0)</f>
        <v>#N/A</v>
      </c>
      <c r="F158" t="str">
        <f>VLOOKUP(B158,'29_09'!B:E,4,0)</f>
        <v>Latest scope</v>
      </c>
      <c r="G158" t="s">
        <v>57</v>
      </c>
      <c r="H158" t="s">
        <v>338</v>
      </c>
      <c r="I158" t="s">
        <v>469</v>
      </c>
      <c r="J158" t="s">
        <v>354</v>
      </c>
      <c r="K158">
        <v>1</v>
      </c>
      <c r="L158">
        <v>2</v>
      </c>
      <c r="M158" t="s">
        <v>470</v>
      </c>
      <c r="O158" t="s">
        <v>341</v>
      </c>
      <c r="P158" t="s">
        <v>47</v>
      </c>
      <c r="Q158" t="s">
        <v>48</v>
      </c>
      <c r="R158">
        <v>34000</v>
      </c>
      <c r="T158">
        <v>620426</v>
      </c>
      <c r="V158" t="s">
        <v>50</v>
      </c>
      <c r="W158" t="s">
        <v>62</v>
      </c>
      <c r="X158" t="s">
        <v>62</v>
      </c>
      <c r="Y158" t="b">
        <v>1</v>
      </c>
      <c r="Z158" t="s">
        <v>352</v>
      </c>
      <c r="AC158" t="s">
        <v>80</v>
      </c>
      <c r="AD158" t="s">
        <v>50</v>
      </c>
      <c r="AE158" t="s">
        <v>50</v>
      </c>
      <c r="AF158" t="b">
        <v>1</v>
      </c>
      <c r="AJ158" t="s">
        <v>39</v>
      </c>
      <c r="AK158" t="s">
        <v>39</v>
      </c>
      <c r="AL158" s="1">
        <v>42590.5</v>
      </c>
      <c r="AP158" t="s">
        <v>193</v>
      </c>
    </row>
    <row r="159" spans="1:42" hidden="1" x14ac:dyDescent="0.45">
      <c r="A159" t="s">
        <v>39</v>
      </c>
      <c r="B159">
        <v>651784</v>
      </c>
      <c r="C159" t="s">
        <v>185</v>
      </c>
      <c r="D159" t="s">
        <v>922</v>
      </c>
      <c r="E159" t="e">
        <f>VLOOKUP(B159,'[1]SP19_US_present in JIRA_17_08'!$A:$C,3,0)</f>
        <v>#N/A</v>
      </c>
      <c r="F159" t="str">
        <f>VLOOKUP(B159,'29_09'!B:E,4,0)</f>
        <v>Latest scope</v>
      </c>
      <c r="G159" t="s">
        <v>41</v>
      </c>
      <c r="H159" t="s">
        <v>338</v>
      </c>
      <c r="I159" t="s">
        <v>471</v>
      </c>
      <c r="J159" t="s">
        <v>143</v>
      </c>
      <c r="K159">
        <v>0.5</v>
      </c>
      <c r="L159">
        <v>2</v>
      </c>
      <c r="M159" t="s">
        <v>472</v>
      </c>
      <c r="O159" t="s">
        <v>341</v>
      </c>
      <c r="P159" t="s">
        <v>47</v>
      </c>
      <c r="Q159" t="s">
        <v>48</v>
      </c>
      <c r="R159">
        <v>34000</v>
      </c>
      <c r="T159">
        <v>620426</v>
      </c>
      <c r="V159" t="s">
        <v>50</v>
      </c>
      <c r="W159" t="s">
        <v>361</v>
      </c>
      <c r="X159" t="s">
        <v>361</v>
      </c>
      <c r="Y159" t="b">
        <v>1</v>
      </c>
      <c r="Z159" t="s">
        <v>352</v>
      </c>
      <c r="AC159" t="s">
        <v>80</v>
      </c>
      <c r="AD159" t="s">
        <v>50</v>
      </c>
      <c r="AE159" t="s">
        <v>50</v>
      </c>
      <c r="AF159" t="b">
        <v>1</v>
      </c>
      <c r="AJ159" t="s">
        <v>39</v>
      </c>
      <c r="AK159" t="s">
        <v>39</v>
      </c>
      <c r="AL159" s="1">
        <v>42590.5</v>
      </c>
      <c r="AP159" t="s">
        <v>193</v>
      </c>
    </row>
    <row r="160" spans="1:42" hidden="1" x14ac:dyDescent="0.45">
      <c r="A160" t="s">
        <v>39</v>
      </c>
      <c r="B160">
        <v>651788</v>
      </c>
      <c r="C160" t="s">
        <v>185</v>
      </c>
      <c r="D160" t="s">
        <v>922</v>
      </c>
      <c r="E160" t="e">
        <f>VLOOKUP(B160,'[1]SP19_US_present in JIRA_17_08'!$A:$C,3,0)</f>
        <v>#N/A</v>
      </c>
      <c r="F160" t="str">
        <f>VLOOKUP(B160,'29_09'!B:E,4,0)</f>
        <v>Latest scope</v>
      </c>
      <c r="G160" t="s">
        <v>41</v>
      </c>
      <c r="H160" t="s">
        <v>338</v>
      </c>
      <c r="I160" t="s">
        <v>473</v>
      </c>
      <c r="J160" t="s">
        <v>466</v>
      </c>
      <c r="K160">
        <v>1</v>
      </c>
      <c r="L160">
        <v>2</v>
      </c>
      <c r="M160" t="s">
        <v>474</v>
      </c>
      <c r="O160" t="s">
        <v>341</v>
      </c>
      <c r="P160" t="s">
        <v>47</v>
      </c>
      <c r="Q160" t="s">
        <v>48</v>
      </c>
      <c r="R160">
        <v>34000</v>
      </c>
      <c r="T160">
        <v>620426</v>
      </c>
      <c r="V160" t="s">
        <v>50</v>
      </c>
      <c r="W160" t="s">
        <v>402</v>
      </c>
      <c r="X160" t="s">
        <v>402</v>
      </c>
      <c r="Y160" t="b">
        <v>1</v>
      </c>
      <c r="Z160" t="s">
        <v>352</v>
      </c>
      <c r="AC160" t="s">
        <v>88</v>
      </c>
      <c r="AD160" t="s">
        <v>50</v>
      </c>
      <c r="AE160" t="s">
        <v>50</v>
      </c>
      <c r="AF160" t="b">
        <v>1</v>
      </c>
      <c r="AJ160" t="s">
        <v>39</v>
      </c>
      <c r="AK160" t="s">
        <v>39</v>
      </c>
      <c r="AL160" s="1">
        <v>42590.5</v>
      </c>
      <c r="AP160" t="s">
        <v>193</v>
      </c>
    </row>
    <row r="161" spans="1:42" hidden="1" x14ac:dyDescent="0.45">
      <c r="A161" t="s">
        <v>39</v>
      </c>
      <c r="B161">
        <v>651787</v>
      </c>
      <c r="C161" t="s">
        <v>185</v>
      </c>
      <c r="D161" t="s">
        <v>922</v>
      </c>
      <c r="E161" t="e">
        <f>VLOOKUP(B161,'[1]SP19_US_present in JIRA_17_08'!$A:$C,3,0)</f>
        <v>#N/A</v>
      </c>
      <c r="F161" t="str">
        <f>VLOOKUP(B161,'29_09'!B:E,4,0)</f>
        <v>Latest scope</v>
      </c>
      <c r="G161" t="s">
        <v>57</v>
      </c>
      <c r="H161" t="s">
        <v>338</v>
      </c>
      <c r="I161" t="s">
        <v>475</v>
      </c>
      <c r="J161" t="s">
        <v>143</v>
      </c>
      <c r="K161">
        <v>3</v>
      </c>
      <c r="L161">
        <v>2</v>
      </c>
      <c r="M161" t="s">
        <v>476</v>
      </c>
      <c r="O161" t="s">
        <v>341</v>
      </c>
      <c r="P161" t="s">
        <v>47</v>
      </c>
      <c r="Q161" t="s">
        <v>48</v>
      </c>
      <c r="R161">
        <v>34000</v>
      </c>
      <c r="T161">
        <v>620426</v>
      </c>
      <c r="V161" t="s">
        <v>50</v>
      </c>
      <c r="W161" t="s">
        <v>62</v>
      </c>
      <c r="X161" t="s">
        <v>62</v>
      </c>
      <c r="Y161" t="b">
        <v>1</v>
      </c>
      <c r="Z161" t="s">
        <v>352</v>
      </c>
      <c r="AC161" t="s">
        <v>80</v>
      </c>
      <c r="AD161" t="s">
        <v>50</v>
      </c>
      <c r="AE161" t="s">
        <v>50</v>
      </c>
      <c r="AF161" t="b">
        <v>1</v>
      </c>
      <c r="AJ161" t="s">
        <v>39</v>
      </c>
      <c r="AK161" t="s">
        <v>39</v>
      </c>
      <c r="AL161" s="1">
        <v>42590.5</v>
      </c>
      <c r="AP161" t="s">
        <v>193</v>
      </c>
    </row>
    <row r="162" spans="1:42" hidden="1" x14ac:dyDescent="0.45">
      <c r="A162" t="s">
        <v>39</v>
      </c>
      <c r="B162">
        <v>651800</v>
      </c>
      <c r="C162" t="s">
        <v>185</v>
      </c>
      <c r="D162" t="s">
        <v>922</v>
      </c>
      <c r="E162" t="e">
        <f>VLOOKUP(B162,'[1]SP19_US_present in JIRA_17_08'!$A:$C,3,0)</f>
        <v>#N/A</v>
      </c>
      <c r="F162" t="str">
        <f>VLOOKUP(B162,'29_09'!B:E,4,0)</f>
        <v>Latest scope</v>
      </c>
      <c r="G162" t="s">
        <v>57</v>
      </c>
      <c r="H162" t="s">
        <v>338</v>
      </c>
      <c r="I162" t="s">
        <v>477</v>
      </c>
      <c r="J162" t="s">
        <v>354</v>
      </c>
      <c r="K162">
        <v>2.5</v>
      </c>
      <c r="L162">
        <v>2</v>
      </c>
      <c r="M162" t="s">
        <v>478</v>
      </c>
      <c r="O162" t="s">
        <v>341</v>
      </c>
      <c r="P162" t="s">
        <v>47</v>
      </c>
      <c r="Q162" t="s">
        <v>48</v>
      </c>
      <c r="R162">
        <v>34000</v>
      </c>
      <c r="T162" t="s">
        <v>479</v>
      </c>
      <c r="V162" t="s">
        <v>50</v>
      </c>
      <c r="W162" t="s">
        <v>62</v>
      </c>
      <c r="X162" t="s">
        <v>62</v>
      </c>
      <c r="Y162" t="b">
        <v>1</v>
      </c>
      <c r="Z162" t="s">
        <v>347</v>
      </c>
      <c r="AC162" t="s">
        <v>80</v>
      </c>
      <c r="AD162" t="s">
        <v>50</v>
      </c>
      <c r="AE162" t="s">
        <v>50</v>
      </c>
      <c r="AF162" t="b">
        <v>1</v>
      </c>
      <c r="AJ162" t="s">
        <v>39</v>
      </c>
      <c r="AK162" t="s">
        <v>39</v>
      </c>
      <c r="AL162" s="1">
        <v>42590.5</v>
      </c>
      <c r="AP162" t="s">
        <v>193</v>
      </c>
    </row>
    <row r="163" spans="1:42" hidden="1" x14ac:dyDescent="0.45">
      <c r="A163" t="s">
        <v>39</v>
      </c>
      <c r="B163">
        <v>651797</v>
      </c>
      <c r="C163" t="s">
        <v>185</v>
      </c>
      <c r="D163" t="s">
        <v>922</v>
      </c>
      <c r="E163" t="e">
        <f>VLOOKUP(B163,'[1]SP19_US_present in JIRA_17_08'!$A:$C,3,0)</f>
        <v>#N/A</v>
      </c>
      <c r="F163" t="str">
        <f>VLOOKUP(B163,'29_09'!B:E,4,0)</f>
        <v>Latest scope</v>
      </c>
      <c r="G163" t="s">
        <v>41</v>
      </c>
      <c r="H163" t="s">
        <v>338</v>
      </c>
      <c r="I163" t="s">
        <v>480</v>
      </c>
      <c r="J163" t="s">
        <v>143</v>
      </c>
      <c r="K163">
        <v>4</v>
      </c>
      <c r="L163">
        <v>2</v>
      </c>
      <c r="M163" t="s">
        <v>481</v>
      </c>
      <c r="O163" t="s">
        <v>341</v>
      </c>
      <c r="P163" t="s">
        <v>47</v>
      </c>
      <c r="Q163" t="s">
        <v>342</v>
      </c>
      <c r="R163">
        <v>34000</v>
      </c>
      <c r="T163">
        <v>620427</v>
      </c>
      <c r="V163" t="s">
        <v>50</v>
      </c>
      <c r="W163" t="s">
        <v>51</v>
      </c>
      <c r="X163" t="s">
        <v>51</v>
      </c>
      <c r="Y163" t="b">
        <v>1</v>
      </c>
      <c r="Z163" t="s">
        <v>240</v>
      </c>
      <c r="AC163" t="s">
        <v>88</v>
      </c>
      <c r="AD163" t="s">
        <v>50</v>
      </c>
      <c r="AE163" t="s">
        <v>50</v>
      </c>
      <c r="AF163" t="b">
        <v>1</v>
      </c>
      <c r="AH163">
        <v>27337</v>
      </c>
      <c r="AJ163" t="s">
        <v>39</v>
      </c>
      <c r="AK163" t="s">
        <v>39</v>
      </c>
      <c r="AL163" s="1">
        <v>42590.5</v>
      </c>
      <c r="AP163" t="s">
        <v>193</v>
      </c>
    </row>
    <row r="164" spans="1:42" hidden="1" x14ac:dyDescent="0.45">
      <c r="A164" t="s">
        <v>39</v>
      </c>
      <c r="B164">
        <v>649935</v>
      </c>
      <c r="C164" t="s">
        <v>185</v>
      </c>
      <c r="D164" t="s">
        <v>922</v>
      </c>
      <c r="E164" t="e">
        <f>VLOOKUP(B164,'[1]SP19_US_present in JIRA_17_08'!$A:$C,3,0)</f>
        <v>#N/A</v>
      </c>
      <c r="F164" t="str">
        <f>VLOOKUP(B164,'29_09'!B:E,4,0)</f>
        <v>Latest scope</v>
      </c>
      <c r="G164" t="s">
        <v>57</v>
      </c>
      <c r="H164" t="s">
        <v>338</v>
      </c>
      <c r="I164" t="s">
        <v>482</v>
      </c>
      <c r="J164" t="s">
        <v>143</v>
      </c>
      <c r="K164">
        <v>7</v>
      </c>
      <c r="L164">
        <v>3.5</v>
      </c>
      <c r="M164" t="s">
        <v>483</v>
      </c>
      <c r="O164" t="s">
        <v>341</v>
      </c>
      <c r="P164" t="s">
        <v>47</v>
      </c>
      <c r="Q164" t="s">
        <v>48</v>
      </c>
      <c r="R164">
        <v>34000</v>
      </c>
      <c r="T164">
        <v>620432</v>
      </c>
      <c r="V164" t="s">
        <v>50</v>
      </c>
      <c r="W164" t="s">
        <v>71</v>
      </c>
      <c r="X164" t="s">
        <v>71</v>
      </c>
      <c r="Y164" t="b">
        <v>1</v>
      </c>
      <c r="Z164" t="s">
        <v>347</v>
      </c>
      <c r="AC164" t="s">
        <v>64</v>
      </c>
      <c r="AD164" t="s">
        <v>50</v>
      </c>
      <c r="AE164" t="s">
        <v>50</v>
      </c>
      <c r="AF164" t="b">
        <v>1</v>
      </c>
      <c r="AJ164" t="s">
        <v>39</v>
      </c>
      <c r="AK164" t="s">
        <v>39</v>
      </c>
      <c r="AL164" s="1">
        <v>42590.5</v>
      </c>
      <c r="AM164" t="s">
        <v>113</v>
      </c>
      <c r="AN164" t="s">
        <v>113</v>
      </c>
      <c r="AO164" t="s">
        <v>113</v>
      </c>
      <c r="AP164" t="s">
        <v>193</v>
      </c>
    </row>
    <row r="165" spans="1:42" hidden="1" x14ac:dyDescent="0.45">
      <c r="A165" t="s">
        <v>39</v>
      </c>
      <c r="B165">
        <v>651708</v>
      </c>
      <c r="C165" t="s">
        <v>185</v>
      </c>
      <c r="D165" t="s">
        <v>922</v>
      </c>
      <c r="E165" t="e">
        <f>VLOOKUP(B165,'[1]SP19_US_present in JIRA_17_08'!$A:$C,3,0)</f>
        <v>#N/A</v>
      </c>
      <c r="F165" t="str">
        <f>VLOOKUP(B165,'29_09'!B:E,4,0)</f>
        <v>Latest scope</v>
      </c>
      <c r="G165" t="s">
        <v>57</v>
      </c>
      <c r="H165" t="s">
        <v>338</v>
      </c>
      <c r="I165" t="s">
        <v>484</v>
      </c>
      <c r="J165" t="s">
        <v>485</v>
      </c>
      <c r="K165">
        <v>16</v>
      </c>
      <c r="L165">
        <v>3.5</v>
      </c>
      <c r="M165" t="s">
        <v>486</v>
      </c>
      <c r="O165" t="s">
        <v>341</v>
      </c>
      <c r="P165" t="s">
        <v>47</v>
      </c>
      <c r="Q165" t="s">
        <v>372</v>
      </c>
      <c r="R165">
        <v>34000</v>
      </c>
      <c r="T165">
        <v>620428</v>
      </c>
      <c r="V165" t="s">
        <v>50</v>
      </c>
      <c r="W165" t="s">
        <v>71</v>
      </c>
      <c r="X165" t="s">
        <v>71</v>
      </c>
      <c r="Y165" t="b">
        <v>1</v>
      </c>
      <c r="Z165" t="s">
        <v>347</v>
      </c>
      <c r="AC165" t="s">
        <v>64</v>
      </c>
      <c r="AD165" t="s">
        <v>50</v>
      </c>
      <c r="AE165" t="s">
        <v>50</v>
      </c>
      <c r="AF165" t="b">
        <v>1</v>
      </c>
      <c r="AJ165" t="s">
        <v>113</v>
      </c>
      <c r="AK165" t="s">
        <v>39</v>
      </c>
      <c r="AL165" s="1">
        <v>42590.5</v>
      </c>
      <c r="AM165" t="s">
        <v>39</v>
      </c>
      <c r="AN165" t="s">
        <v>113</v>
      </c>
      <c r="AO165" t="s">
        <v>113</v>
      </c>
      <c r="AP165" t="s">
        <v>193</v>
      </c>
    </row>
    <row r="166" spans="1:42" hidden="1" x14ac:dyDescent="0.45">
      <c r="A166" t="s">
        <v>39</v>
      </c>
      <c r="B166">
        <v>651711</v>
      </c>
      <c r="C166" t="s">
        <v>185</v>
      </c>
      <c r="D166" t="s">
        <v>922</v>
      </c>
      <c r="E166" t="e">
        <f>VLOOKUP(B166,'[1]SP19_US_present in JIRA_17_08'!$A:$C,3,0)</f>
        <v>#N/A</v>
      </c>
      <c r="F166" t="str">
        <f>VLOOKUP(B166,'29_09'!B:E,4,0)</f>
        <v>Latest scope</v>
      </c>
      <c r="G166" t="s">
        <v>41</v>
      </c>
      <c r="H166" t="s">
        <v>338</v>
      </c>
      <c r="I166" t="s">
        <v>487</v>
      </c>
      <c r="J166" t="s">
        <v>208</v>
      </c>
      <c r="K166">
        <v>1.5</v>
      </c>
      <c r="L166">
        <v>2</v>
      </c>
      <c r="M166" t="s">
        <v>488</v>
      </c>
      <c r="O166" t="s">
        <v>341</v>
      </c>
      <c r="P166" t="s">
        <v>47</v>
      </c>
      <c r="Q166" t="s">
        <v>48</v>
      </c>
      <c r="R166">
        <v>34000</v>
      </c>
      <c r="T166">
        <v>620429</v>
      </c>
      <c r="V166" t="s">
        <v>50</v>
      </c>
      <c r="W166" t="s">
        <v>51</v>
      </c>
      <c r="X166" t="s">
        <v>51</v>
      </c>
      <c r="Y166" t="b">
        <v>1</v>
      </c>
      <c r="Z166" t="s">
        <v>352</v>
      </c>
      <c r="AC166" t="s">
        <v>53</v>
      </c>
      <c r="AD166" t="s">
        <v>50</v>
      </c>
      <c r="AE166" t="s">
        <v>50</v>
      </c>
      <c r="AF166" t="b">
        <v>1</v>
      </c>
      <c r="AH166">
        <v>27373</v>
      </c>
      <c r="AJ166" t="s">
        <v>39</v>
      </c>
      <c r="AK166" t="s">
        <v>39</v>
      </c>
      <c r="AL166" s="1">
        <v>42590.5</v>
      </c>
      <c r="AN166" t="s">
        <v>39</v>
      </c>
      <c r="AP166" t="s">
        <v>193</v>
      </c>
    </row>
    <row r="167" spans="1:42" hidden="1" x14ac:dyDescent="0.45">
      <c r="A167" t="s">
        <v>39</v>
      </c>
      <c r="B167">
        <v>651713</v>
      </c>
      <c r="C167" t="s">
        <v>185</v>
      </c>
      <c r="D167" t="s">
        <v>922</v>
      </c>
      <c r="E167" t="e">
        <f>VLOOKUP(B167,'[1]SP19_US_present in JIRA_17_08'!$A:$C,3,0)</f>
        <v>#N/A</v>
      </c>
      <c r="F167" t="str">
        <f>VLOOKUP(B167,'29_09'!B:E,4,0)</f>
        <v>Latest scope</v>
      </c>
      <c r="G167" t="s">
        <v>57</v>
      </c>
      <c r="H167" t="s">
        <v>338</v>
      </c>
      <c r="I167" t="s">
        <v>489</v>
      </c>
      <c r="J167" t="s">
        <v>311</v>
      </c>
      <c r="K167">
        <v>2</v>
      </c>
      <c r="L167">
        <v>2</v>
      </c>
      <c r="M167" t="s">
        <v>490</v>
      </c>
      <c r="O167" t="s">
        <v>341</v>
      </c>
      <c r="P167" t="s">
        <v>47</v>
      </c>
      <c r="Q167" t="s">
        <v>48</v>
      </c>
      <c r="R167">
        <v>34000</v>
      </c>
      <c r="S167" t="s">
        <v>491</v>
      </c>
      <c r="T167">
        <v>620427</v>
      </c>
      <c r="V167" t="s">
        <v>50</v>
      </c>
      <c r="W167" t="s">
        <v>62</v>
      </c>
      <c r="X167" t="s">
        <v>62</v>
      </c>
      <c r="Y167" t="b">
        <v>1</v>
      </c>
      <c r="Z167" t="s">
        <v>492</v>
      </c>
      <c r="AC167" t="s">
        <v>53</v>
      </c>
      <c r="AD167" t="s">
        <v>50</v>
      </c>
      <c r="AE167" t="s">
        <v>50</v>
      </c>
      <c r="AF167" t="b">
        <v>1</v>
      </c>
      <c r="AJ167" t="s">
        <v>113</v>
      </c>
      <c r="AK167" t="s">
        <v>39</v>
      </c>
      <c r="AL167" s="1">
        <v>42590.5</v>
      </c>
      <c r="AM167" t="s">
        <v>39</v>
      </c>
      <c r="AN167" t="s">
        <v>39</v>
      </c>
      <c r="AO167" t="s">
        <v>113</v>
      </c>
      <c r="AP167" t="s">
        <v>193</v>
      </c>
    </row>
    <row r="168" spans="1:42" hidden="1" x14ac:dyDescent="0.45">
      <c r="A168" t="s">
        <v>39</v>
      </c>
      <c r="B168">
        <v>651721</v>
      </c>
      <c r="C168" t="s">
        <v>185</v>
      </c>
      <c r="D168" t="s">
        <v>922</v>
      </c>
      <c r="E168" t="e">
        <f>VLOOKUP(B168,'[1]SP19_US_present in JIRA_17_08'!$A:$C,3,0)</f>
        <v>#N/A</v>
      </c>
      <c r="F168" t="str">
        <f>VLOOKUP(B168,'29_09'!B:E,4,0)</f>
        <v>Latest scope</v>
      </c>
      <c r="G168" t="s">
        <v>57</v>
      </c>
      <c r="H168" t="s">
        <v>338</v>
      </c>
      <c r="I168" t="s">
        <v>493</v>
      </c>
      <c r="J168" t="s">
        <v>143</v>
      </c>
      <c r="K168">
        <v>4</v>
      </c>
      <c r="L168">
        <v>2</v>
      </c>
      <c r="M168" t="s">
        <v>494</v>
      </c>
      <c r="O168" t="s">
        <v>341</v>
      </c>
      <c r="P168" t="s">
        <v>47</v>
      </c>
      <c r="Q168" t="s">
        <v>48</v>
      </c>
      <c r="R168">
        <v>34000</v>
      </c>
      <c r="T168" t="s">
        <v>495</v>
      </c>
      <c r="V168" t="s">
        <v>50</v>
      </c>
      <c r="W168" t="s">
        <v>50</v>
      </c>
      <c r="X168" t="s">
        <v>62</v>
      </c>
      <c r="Y168" t="b">
        <v>1</v>
      </c>
      <c r="Z168" t="s">
        <v>240</v>
      </c>
      <c r="AC168" t="s">
        <v>64</v>
      </c>
      <c r="AD168" t="s">
        <v>50</v>
      </c>
      <c r="AE168" t="s">
        <v>50</v>
      </c>
      <c r="AF168" t="b">
        <v>1</v>
      </c>
      <c r="AG168" t="s">
        <v>344</v>
      </c>
      <c r="AJ168" t="s">
        <v>39</v>
      </c>
      <c r="AK168" t="s">
        <v>39</v>
      </c>
      <c r="AL168" s="1">
        <v>42590.5</v>
      </c>
      <c r="AP168" t="s">
        <v>193</v>
      </c>
    </row>
    <row r="169" spans="1:42" hidden="1" x14ac:dyDescent="0.45">
      <c r="A169" t="s">
        <v>39</v>
      </c>
      <c r="B169">
        <v>651718</v>
      </c>
      <c r="C169" t="s">
        <v>185</v>
      </c>
      <c r="D169" t="s">
        <v>922</v>
      </c>
      <c r="E169" t="e">
        <f>VLOOKUP(B169,'[1]SP19_US_present in JIRA_17_08'!$A:$C,3,0)</f>
        <v>#N/A</v>
      </c>
      <c r="F169" t="str">
        <f>VLOOKUP(B169,'29_09'!B:E,4,0)</f>
        <v>Latest scope</v>
      </c>
      <c r="G169" t="s">
        <v>57</v>
      </c>
      <c r="H169" t="s">
        <v>338</v>
      </c>
      <c r="I169" t="s">
        <v>496</v>
      </c>
      <c r="J169" t="s">
        <v>143</v>
      </c>
      <c r="K169">
        <v>1</v>
      </c>
      <c r="L169">
        <v>2</v>
      </c>
      <c r="M169" t="s">
        <v>497</v>
      </c>
      <c r="O169" t="s">
        <v>341</v>
      </c>
      <c r="P169" t="s">
        <v>47</v>
      </c>
      <c r="Q169" t="s">
        <v>342</v>
      </c>
      <c r="R169">
        <v>34000</v>
      </c>
      <c r="T169" t="s">
        <v>495</v>
      </c>
      <c r="V169" t="s">
        <v>50</v>
      </c>
      <c r="W169" t="s">
        <v>62</v>
      </c>
      <c r="X169" t="s">
        <v>62</v>
      </c>
      <c r="Y169" t="b">
        <v>1</v>
      </c>
      <c r="Z169" t="s">
        <v>240</v>
      </c>
      <c r="AC169" t="s">
        <v>88</v>
      </c>
      <c r="AD169" t="s">
        <v>50</v>
      </c>
      <c r="AE169" t="s">
        <v>50</v>
      </c>
      <c r="AF169" t="b">
        <v>1</v>
      </c>
      <c r="AG169" t="s">
        <v>344</v>
      </c>
      <c r="AJ169" t="s">
        <v>39</v>
      </c>
      <c r="AK169" t="s">
        <v>39</v>
      </c>
      <c r="AL169" s="1">
        <v>42590.5</v>
      </c>
      <c r="AP169" t="s">
        <v>193</v>
      </c>
    </row>
    <row r="170" spans="1:42" hidden="1" x14ac:dyDescent="0.45">
      <c r="A170" t="s">
        <v>39</v>
      </c>
      <c r="B170">
        <v>651716</v>
      </c>
      <c r="C170" t="s">
        <v>185</v>
      </c>
      <c r="D170" t="s">
        <v>922</v>
      </c>
      <c r="E170" t="e">
        <f>VLOOKUP(B170,'[1]SP19_US_present in JIRA_17_08'!$A:$C,3,0)</f>
        <v>#N/A</v>
      </c>
      <c r="F170" t="str">
        <f>VLOOKUP(B170,'29_09'!B:E,4,0)</f>
        <v>Latest scope</v>
      </c>
      <c r="G170" t="s">
        <v>57</v>
      </c>
      <c r="H170" t="s">
        <v>338</v>
      </c>
      <c r="I170" t="s">
        <v>498</v>
      </c>
      <c r="J170" t="s">
        <v>143</v>
      </c>
      <c r="K170">
        <v>31</v>
      </c>
      <c r="L170">
        <v>2</v>
      </c>
      <c r="M170" t="s">
        <v>499</v>
      </c>
      <c r="O170" t="s">
        <v>341</v>
      </c>
      <c r="P170" t="s">
        <v>47</v>
      </c>
      <c r="Q170" t="s">
        <v>48</v>
      </c>
      <c r="R170">
        <v>34000</v>
      </c>
      <c r="T170" t="s">
        <v>386</v>
      </c>
      <c r="V170" t="s">
        <v>50</v>
      </c>
      <c r="W170" t="s">
        <v>62</v>
      </c>
      <c r="X170" t="s">
        <v>62</v>
      </c>
      <c r="Y170" t="b">
        <v>1</v>
      </c>
      <c r="Z170" t="s">
        <v>352</v>
      </c>
      <c r="AC170" t="s">
        <v>64</v>
      </c>
      <c r="AD170" t="s">
        <v>50</v>
      </c>
      <c r="AE170" t="s">
        <v>50</v>
      </c>
      <c r="AF170" t="b">
        <v>1</v>
      </c>
      <c r="AG170" t="s">
        <v>358</v>
      </c>
      <c r="AJ170" t="s">
        <v>39</v>
      </c>
      <c r="AK170" t="s">
        <v>39</v>
      </c>
      <c r="AL170" s="1">
        <v>42590.5</v>
      </c>
      <c r="AP170" t="s">
        <v>193</v>
      </c>
    </row>
    <row r="171" spans="1:42" hidden="1" x14ac:dyDescent="0.45">
      <c r="A171" t="s">
        <v>39</v>
      </c>
      <c r="B171">
        <v>651720</v>
      </c>
      <c r="C171" t="s">
        <v>185</v>
      </c>
      <c r="D171" t="s">
        <v>922</v>
      </c>
      <c r="E171" t="e">
        <f>VLOOKUP(B171,'[1]SP19_US_present in JIRA_17_08'!$A:$C,3,0)</f>
        <v>#N/A</v>
      </c>
      <c r="F171" t="str">
        <f>VLOOKUP(B171,'29_09'!B:E,4,0)</f>
        <v>Latest scope</v>
      </c>
      <c r="G171" t="s">
        <v>57</v>
      </c>
      <c r="H171" t="s">
        <v>338</v>
      </c>
      <c r="I171" t="s">
        <v>500</v>
      </c>
      <c r="J171" t="s">
        <v>143</v>
      </c>
      <c r="K171">
        <v>4.5</v>
      </c>
      <c r="L171">
        <v>2</v>
      </c>
      <c r="M171" t="s">
        <v>501</v>
      </c>
      <c r="O171" t="s">
        <v>341</v>
      </c>
      <c r="P171" t="s">
        <v>47</v>
      </c>
      <c r="Q171" t="s">
        <v>48</v>
      </c>
      <c r="R171">
        <v>34000</v>
      </c>
      <c r="T171" t="s">
        <v>502</v>
      </c>
      <c r="V171" t="s">
        <v>50</v>
      </c>
      <c r="W171" t="s">
        <v>62</v>
      </c>
      <c r="X171" t="s">
        <v>62</v>
      </c>
      <c r="Y171" t="b">
        <v>1</v>
      </c>
      <c r="Z171" t="s">
        <v>347</v>
      </c>
      <c r="AC171" t="s">
        <v>80</v>
      </c>
      <c r="AD171" t="s">
        <v>50</v>
      </c>
      <c r="AE171" t="s">
        <v>50</v>
      </c>
      <c r="AF171" t="b">
        <v>1</v>
      </c>
      <c r="AG171" t="s">
        <v>416</v>
      </c>
      <c r="AJ171" t="s">
        <v>39</v>
      </c>
      <c r="AK171" t="s">
        <v>39</v>
      </c>
      <c r="AL171" s="1">
        <v>42590.5</v>
      </c>
      <c r="AM171" t="s">
        <v>39</v>
      </c>
      <c r="AN171" t="s">
        <v>113</v>
      </c>
      <c r="AO171" t="s">
        <v>113</v>
      </c>
      <c r="AP171" t="s">
        <v>193</v>
      </c>
    </row>
    <row r="172" spans="1:42" hidden="1" x14ac:dyDescent="0.45">
      <c r="A172" t="s">
        <v>39</v>
      </c>
      <c r="B172">
        <v>651728</v>
      </c>
      <c r="C172" t="s">
        <v>185</v>
      </c>
      <c r="D172" t="s">
        <v>922</v>
      </c>
      <c r="E172" t="e">
        <f>VLOOKUP(B172,'[1]SP19_US_present in JIRA_17_08'!$A:$C,3,0)</f>
        <v>#N/A</v>
      </c>
      <c r="F172" t="str">
        <f>VLOOKUP(B172,'29_09'!B:E,4,0)</f>
        <v>Latest scope</v>
      </c>
      <c r="G172" t="s">
        <v>57</v>
      </c>
      <c r="H172" t="s">
        <v>338</v>
      </c>
      <c r="I172" t="s">
        <v>503</v>
      </c>
      <c r="J172" t="s">
        <v>143</v>
      </c>
      <c r="K172">
        <v>2.5</v>
      </c>
      <c r="L172">
        <v>2</v>
      </c>
      <c r="M172" t="s">
        <v>504</v>
      </c>
      <c r="O172" t="s">
        <v>341</v>
      </c>
      <c r="P172" t="s">
        <v>47</v>
      </c>
      <c r="Q172" t="s">
        <v>48</v>
      </c>
      <c r="R172">
        <v>34000</v>
      </c>
      <c r="T172" t="s">
        <v>383</v>
      </c>
      <c r="V172" t="s">
        <v>50</v>
      </c>
      <c r="W172" t="s">
        <v>50</v>
      </c>
      <c r="X172" t="s">
        <v>71</v>
      </c>
      <c r="Y172" t="b">
        <v>1</v>
      </c>
      <c r="Z172" t="s">
        <v>347</v>
      </c>
      <c r="AC172" t="s">
        <v>80</v>
      </c>
      <c r="AD172" t="s">
        <v>50</v>
      </c>
      <c r="AE172" t="s">
        <v>50</v>
      </c>
      <c r="AF172" t="b">
        <v>1</v>
      </c>
      <c r="AJ172" t="s">
        <v>39</v>
      </c>
      <c r="AK172" t="s">
        <v>39</v>
      </c>
      <c r="AL172" s="1">
        <v>42590.5</v>
      </c>
      <c r="AN172" t="s">
        <v>113</v>
      </c>
      <c r="AO172" t="s">
        <v>113</v>
      </c>
      <c r="AP172" t="s">
        <v>193</v>
      </c>
    </row>
    <row r="173" spans="1:42" hidden="1" x14ac:dyDescent="0.45">
      <c r="A173" t="s">
        <v>39</v>
      </c>
      <c r="B173">
        <v>651729</v>
      </c>
      <c r="C173" t="s">
        <v>185</v>
      </c>
      <c r="D173" t="s">
        <v>922</v>
      </c>
      <c r="E173" t="e">
        <f>VLOOKUP(B173,'[1]SP19_US_present in JIRA_17_08'!$A:$C,3,0)</f>
        <v>#N/A</v>
      </c>
      <c r="F173" t="str">
        <f>VLOOKUP(B173,'29_09'!B:E,4,0)</f>
        <v>Latest scope</v>
      </c>
      <c r="G173" t="s">
        <v>41</v>
      </c>
      <c r="H173" t="s">
        <v>338</v>
      </c>
      <c r="I173" t="s">
        <v>505</v>
      </c>
      <c r="J173" t="s">
        <v>354</v>
      </c>
      <c r="K173">
        <v>3.5</v>
      </c>
      <c r="L173">
        <v>2</v>
      </c>
      <c r="M173" t="s">
        <v>506</v>
      </c>
      <c r="O173" t="s">
        <v>341</v>
      </c>
      <c r="P173" t="s">
        <v>47</v>
      </c>
      <c r="Q173" t="s">
        <v>48</v>
      </c>
      <c r="R173">
        <v>34000</v>
      </c>
      <c r="T173">
        <v>620426</v>
      </c>
      <c r="V173" t="s">
        <v>50</v>
      </c>
      <c r="W173" t="s">
        <v>399</v>
      </c>
      <c r="X173" t="s">
        <v>399</v>
      </c>
      <c r="Y173" t="b">
        <v>1</v>
      </c>
      <c r="Z173" t="s">
        <v>352</v>
      </c>
      <c r="AC173" t="s">
        <v>80</v>
      </c>
      <c r="AD173" t="s">
        <v>50</v>
      </c>
      <c r="AE173" t="s">
        <v>50</v>
      </c>
      <c r="AF173" t="b">
        <v>1</v>
      </c>
      <c r="AI173" t="s">
        <v>113</v>
      </c>
      <c r="AJ173" t="s">
        <v>39</v>
      </c>
      <c r="AK173" t="s">
        <v>39</v>
      </c>
      <c r="AL173" s="1">
        <v>42590.5</v>
      </c>
      <c r="AM173" t="s">
        <v>39</v>
      </c>
      <c r="AN173" t="s">
        <v>113</v>
      </c>
      <c r="AO173" t="s">
        <v>113</v>
      </c>
      <c r="AP173" t="s">
        <v>193</v>
      </c>
    </row>
    <row r="174" spans="1:42" hidden="1" x14ac:dyDescent="0.45">
      <c r="A174" t="s">
        <v>39</v>
      </c>
      <c r="B174">
        <v>651727</v>
      </c>
      <c r="C174" t="s">
        <v>185</v>
      </c>
      <c r="D174" t="s">
        <v>922</v>
      </c>
      <c r="E174" t="e">
        <f>VLOOKUP(B174,'[1]SP19_US_present in JIRA_17_08'!$A:$C,3,0)</f>
        <v>#N/A</v>
      </c>
      <c r="F174" t="str">
        <f>VLOOKUP(B174,'29_09'!B:E,4,0)</f>
        <v>Latest scope</v>
      </c>
      <c r="G174" t="s">
        <v>57</v>
      </c>
      <c r="H174" t="s">
        <v>338</v>
      </c>
      <c r="I174" t="s">
        <v>507</v>
      </c>
      <c r="J174" t="s">
        <v>143</v>
      </c>
      <c r="K174">
        <v>1</v>
      </c>
      <c r="L174">
        <v>2</v>
      </c>
      <c r="M174" t="s">
        <v>508</v>
      </c>
      <c r="O174" t="s">
        <v>341</v>
      </c>
      <c r="P174" t="s">
        <v>47</v>
      </c>
      <c r="Q174" t="s">
        <v>48</v>
      </c>
      <c r="R174">
        <v>34000</v>
      </c>
      <c r="S174" t="s">
        <v>491</v>
      </c>
      <c r="T174">
        <v>620427</v>
      </c>
      <c r="V174" t="s">
        <v>50</v>
      </c>
      <c r="W174" t="s">
        <v>62</v>
      </c>
      <c r="X174" t="s">
        <v>62</v>
      </c>
      <c r="Y174" t="b">
        <v>1</v>
      </c>
      <c r="Z174" t="s">
        <v>240</v>
      </c>
      <c r="AC174" t="s">
        <v>64</v>
      </c>
      <c r="AD174" t="s">
        <v>50</v>
      </c>
      <c r="AE174" t="s">
        <v>50</v>
      </c>
      <c r="AF174" t="b">
        <v>1</v>
      </c>
      <c r="AJ174" t="s">
        <v>113</v>
      </c>
      <c r="AK174" t="s">
        <v>39</v>
      </c>
      <c r="AL174" s="1">
        <v>42590.5</v>
      </c>
      <c r="AM174" t="s">
        <v>39</v>
      </c>
      <c r="AN174" t="s">
        <v>113</v>
      </c>
      <c r="AO174" t="s">
        <v>113</v>
      </c>
      <c r="AP174" t="s">
        <v>193</v>
      </c>
    </row>
    <row r="175" spans="1:42" hidden="1" x14ac:dyDescent="0.45">
      <c r="A175" t="s">
        <v>39</v>
      </c>
      <c r="B175">
        <v>651732</v>
      </c>
      <c r="C175" t="s">
        <v>185</v>
      </c>
      <c r="D175" t="s">
        <v>922</v>
      </c>
      <c r="E175" t="e">
        <f>VLOOKUP(B175,'[1]SP19_US_present in JIRA_17_08'!$A:$C,3,0)</f>
        <v>#N/A</v>
      </c>
      <c r="F175" t="str">
        <f>VLOOKUP(B175,'29_09'!B:E,4,0)</f>
        <v>Latest scope</v>
      </c>
      <c r="G175" t="s">
        <v>57</v>
      </c>
      <c r="H175" t="s">
        <v>338</v>
      </c>
      <c r="I175" t="s">
        <v>509</v>
      </c>
      <c r="J175" t="s">
        <v>187</v>
      </c>
      <c r="K175">
        <v>2</v>
      </c>
      <c r="L175">
        <v>2</v>
      </c>
      <c r="M175" t="s">
        <v>510</v>
      </c>
      <c r="O175" t="s">
        <v>341</v>
      </c>
      <c r="P175" t="s">
        <v>47</v>
      </c>
      <c r="Q175" t="s">
        <v>48</v>
      </c>
      <c r="R175">
        <v>34000</v>
      </c>
      <c r="T175">
        <v>620435</v>
      </c>
      <c r="V175" t="s">
        <v>50</v>
      </c>
      <c r="W175" t="s">
        <v>71</v>
      </c>
      <c r="X175" t="s">
        <v>71</v>
      </c>
      <c r="Y175" t="b">
        <v>1</v>
      </c>
      <c r="Z175" t="s">
        <v>347</v>
      </c>
      <c r="AC175" t="s">
        <v>80</v>
      </c>
      <c r="AD175" t="s">
        <v>50</v>
      </c>
      <c r="AE175" t="s">
        <v>50</v>
      </c>
      <c r="AF175" t="b">
        <v>1</v>
      </c>
      <c r="AJ175" t="s">
        <v>113</v>
      </c>
      <c r="AK175" t="s">
        <v>39</v>
      </c>
      <c r="AL175" s="1">
        <v>42590.5</v>
      </c>
      <c r="AM175" t="s">
        <v>39</v>
      </c>
      <c r="AN175" t="s">
        <v>113</v>
      </c>
      <c r="AO175" t="s">
        <v>113</v>
      </c>
      <c r="AP175" t="s">
        <v>193</v>
      </c>
    </row>
    <row r="176" spans="1:42" hidden="1" x14ac:dyDescent="0.45">
      <c r="A176" t="s">
        <v>39</v>
      </c>
      <c r="B176">
        <v>651730</v>
      </c>
      <c r="C176" t="s">
        <v>185</v>
      </c>
      <c r="D176" t="s">
        <v>922</v>
      </c>
      <c r="E176" t="e">
        <f>VLOOKUP(B176,'[1]SP19_US_present in JIRA_17_08'!$A:$C,3,0)</f>
        <v>#N/A</v>
      </c>
      <c r="F176" t="str">
        <f>VLOOKUP(B176,'29_09'!B:E,4,0)</f>
        <v>Latest scope</v>
      </c>
      <c r="G176" t="s">
        <v>41</v>
      </c>
      <c r="H176" t="s">
        <v>338</v>
      </c>
      <c r="I176" t="s">
        <v>511</v>
      </c>
      <c r="J176" t="s">
        <v>354</v>
      </c>
      <c r="K176">
        <v>2</v>
      </c>
      <c r="L176">
        <v>2</v>
      </c>
      <c r="M176" t="s">
        <v>512</v>
      </c>
      <c r="O176" t="s">
        <v>341</v>
      </c>
      <c r="P176" t="s">
        <v>47</v>
      </c>
      <c r="Q176" t="s">
        <v>48</v>
      </c>
      <c r="R176">
        <v>34000</v>
      </c>
      <c r="T176">
        <v>620426</v>
      </c>
      <c r="V176" t="s">
        <v>50</v>
      </c>
      <c r="W176" t="s">
        <v>399</v>
      </c>
      <c r="X176" t="s">
        <v>399</v>
      </c>
      <c r="Y176" t="b">
        <v>1</v>
      </c>
      <c r="Z176" t="s">
        <v>352</v>
      </c>
      <c r="AC176" t="s">
        <v>80</v>
      </c>
      <c r="AD176" t="s">
        <v>50</v>
      </c>
      <c r="AE176" t="s">
        <v>50</v>
      </c>
      <c r="AF176" t="b">
        <v>1</v>
      </c>
      <c r="AJ176" t="s">
        <v>39</v>
      </c>
      <c r="AK176" t="s">
        <v>39</v>
      </c>
      <c r="AL176" s="1">
        <v>42590.5</v>
      </c>
      <c r="AM176" t="s">
        <v>39</v>
      </c>
      <c r="AN176" t="s">
        <v>113</v>
      </c>
      <c r="AO176" t="s">
        <v>113</v>
      </c>
      <c r="AP176" t="s">
        <v>193</v>
      </c>
    </row>
    <row r="177" spans="1:42" hidden="1" x14ac:dyDescent="0.45">
      <c r="A177" t="s">
        <v>39</v>
      </c>
      <c r="B177">
        <v>651734</v>
      </c>
      <c r="C177" t="s">
        <v>185</v>
      </c>
      <c r="D177" t="s">
        <v>922</v>
      </c>
      <c r="E177" t="e">
        <f>VLOOKUP(B177,'[1]SP19_US_present in JIRA_17_08'!$A:$C,3,0)</f>
        <v>#N/A</v>
      </c>
      <c r="F177" t="str">
        <f>VLOOKUP(B177,'29_09'!B:E,4,0)</f>
        <v>Latest scope</v>
      </c>
      <c r="G177" t="s">
        <v>41</v>
      </c>
      <c r="H177" t="s">
        <v>338</v>
      </c>
      <c r="I177" t="s">
        <v>513</v>
      </c>
      <c r="J177" t="s">
        <v>187</v>
      </c>
      <c r="K177">
        <v>1</v>
      </c>
      <c r="L177">
        <v>2</v>
      </c>
      <c r="M177" t="s">
        <v>514</v>
      </c>
      <c r="O177" t="s">
        <v>341</v>
      </c>
      <c r="P177" t="s">
        <v>47</v>
      </c>
      <c r="Q177" t="s">
        <v>48</v>
      </c>
      <c r="R177">
        <v>34000</v>
      </c>
      <c r="T177" t="s">
        <v>515</v>
      </c>
      <c r="V177" t="s">
        <v>50</v>
      </c>
      <c r="W177" t="s">
        <v>361</v>
      </c>
      <c r="X177" t="s">
        <v>361</v>
      </c>
      <c r="Y177" t="b">
        <v>1</v>
      </c>
      <c r="Z177" t="s">
        <v>352</v>
      </c>
      <c r="AC177" t="s">
        <v>88</v>
      </c>
      <c r="AD177" t="s">
        <v>50</v>
      </c>
      <c r="AE177" t="s">
        <v>50</v>
      </c>
      <c r="AF177" t="b">
        <v>1</v>
      </c>
      <c r="AJ177" t="s">
        <v>39</v>
      </c>
      <c r="AK177" t="s">
        <v>39</v>
      </c>
      <c r="AL177" s="1">
        <v>42590.5</v>
      </c>
      <c r="AN177" t="s">
        <v>39</v>
      </c>
      <c r="AP177" t="s">
        <v>193</v>
      </c>
    </row>
    <row r="178" spans="1:42" hidden="1" x14ac:dyDescent="0.45">
      <c r="A178" t="s">
        <v>39</v>
      </c>
      <c r="B178">
        <v>651736</v>
      </c>
      <c r="C178" t="s">
        <v>185</v>
      </c>
      <c r="D178" t="s">
        <v>922</v>
      </c>
      <c r="E178" t="e">
        <f>VLOOKUP(B178,'[1]SP19_US_present in JIRA_17_08'!$A:$C,3,0)</f>
        <v>#N/A</v>
      </c>
      <c r="F178" t="str">
        <f>VLOOKUP(B178,'29_09'!B:E,4,0)</f>
        <v>Latest scope</v>
      </c>
      <c r="G178" t="s">
        <v>57</v>
      </c>
      <c r="H178" t="s">
        <v>338</v>
      </c>
      <c r="I178" t="s">
        <v>516</v>
      </c>
      <c r="J178" t="s">
        <v>143</v>
      </c>
      <c r="K178">
        <v>3</v>
      </c>
      <c r="L178">
        <v>2</v>
      </c>
      <c r="M178" t="s">
        <v>517</v>
      </c>
      <c r="O178" t="s">
        <v>341</v>
      </c>
      <c r="P178" t="s">
        <v>47</v>
      </c>
      <c r="Q178" t="s">
        <v>48</v>
      </c>
      <c r="R178">
        <v>34000</v>
      </c>
      <c r="T178" t="s">
        <v>502</v>
      </c>
      <c r="V178" t="s">
        <v>50</v>
      </c>
      <c r="W178" t="s">
        <v>62</v>
      </c>
      <c r="X178" t="s">
        <v>62</v>
      </c>
      <c r="Y178" t="b">
        <v>1</v>
      </c>
      <c r="Z178" t="s">
        <v>352</v>
      </c>
      <c r="AC178" t="s">
        <v>64</v>
      </c>
      <c r="AD178" t="s">
        <v>50</v>
      </c>
      <c r="AE178" t="s">
        <v>50</v>
      </c>
      <c r="AF178" t="b">
        <v>1</v>
      </c>
      <c r="AG178" t="s">
        <v>416</v>
      </c>
      <c r="AJ178" t="s">
        <v>39</v>
      </c>
      <c r="AK178" t="s">
        <v>39</v>
      </c>
      <c r="AL178" s="1">
        <v>42590.5</v>
      </c>
      <c r="AP178" t="s">
        <v>193</v>
      </c>
    </row>
    <row r="179" spans="1:42" hidden="1" x14ac:dyDescent="0.45">
      <c r="A179" t="s">
        <v>39</v>
      </c>
      <c r="B179">
        <v>651738</v>
      </c>
      <c r="C179" t="s">
        <v>185</v>
      </c>
      <c r="D179" t="s">
        <v>922</v>
      </c>
      <c r="E179" t="e">
        <f>VLOOKUP(B179,'[1]SP19_US_present in JIRA_17_08'!$A:$C,3,0)</f>
        <v>#N/A</v>
      </c>
      <c r="F179" t="str">
        <f>VLOOKUP(B179,'29_09'!B:E,4,0)</f>
        <v>Latest scope</v>
      </c>
      <c r="G179" t="s">
        <v>41</v>
      </c>
      <c r="H179" t="s">
        <v>338</v>
      </c>
      <c r="I179" t="s">
        <v>518</v>
      </c>
      <c r="J179" t="s">
        <v>187</v>
      </c>
      <c r="K179">
        <v>1</v>
      </c>
      <c r="L179">
        <v>2</v>
      </c>
      <c r="M179" t="s">
        <v>519</v>
      </c>
      <c r="O179" t="s">
        <v>341</v>
      </c>
      <c r="P179" t="s">
        <v>47</v>
      </c>
      <c r="Q179" t="s">
        <v>48</v>
      </c>
      <c r="R179">
        <v>34000</v>
      </c>
      <c r="T179" s="2">
        <v>620429620426</v>
      </c>
      <c r="V179" t="s">
        <v>50</v>
      </c>
      <c r="W179" t="s">
        <v>468</v>
      </c>
      <c r="X179" t="s">
        <v>468</v>
      </c>
      <c r="Y179" t="b">
        <v>1</v>
      </c>
      <c r="Z179" t="s">
        <v>352</v>
      </c>
      <c r="AC179" t="s">
        <v>88</v>
      </c>
      <c r="AD179" t="s">
        <v>50</v>
      </c>
      <c r="AE179" t="s">
        <v>50</v>
      </c>
      <c r="AF179" t="b">
        <v>1</v>
      </c>
      <c r="AJ179" t="s">
        <v>39</v>
      </c>
      <c r="AK179" t="s">
        <v>39</v>
      </c>
      <c r="AL179" s="1">
        <v>42590.5</v>
      </c>
      <c r="AP179" t="s">
        <v>193</v>
      </c>
    </row>
    <row r="180" spans="1:42" hidden="1" x14ac:dyDescent="0.45">
      <c r="A180" t="s">
        <v>39</v>
      </c>
      <c r="B180">
        <v>651747</v>
      </c>
      <c r="C180" t="s">
        <v>185</v>
      </c>
      <c r="D180" t="s">
        <v>922</v>
      </c>
      <c r="E180" t="e">
        <f>VLOOKUP(B180,'[1]SP19_US_present in JIRA_17_08'!$A:$C,3,0)</f>
        <v>#N/A</v>
      </c>
      <c r="F180" t="str">
        <f>VLOOKUP(B180,'29_09'!B:E,4,0)</f>
        <v>Latest scope</v>
      </c>
      <c r="G180" t="s">
        <v>57</v>
      </c>
      <c r="H180" t="s">
        <v>338</v>
      </c>
      <c r="I180" t="s">
        <v>520</v>
      </c>
      <c r="J180" t="s">
        <v>187</v>
      </c>
      <c r="K180">
        <v>2.5</v>
      </c>
      <c r="L180">
        <v>2</v>
      </c>
      <c r="M180" t="s">
        <v>521</v>
      </c>
      <c r="O180" t="s">
        <v>341</v>
      </c>
      <c r="P180" t="s">
        <v>47</v>
      </c>
      <c r="Q180" t="s">
        <v>48</v>
      </c>
      <c r="R180">
        <v>34000</v>
      </c>
      <c r="T180" t="s">
        <v>383</v>
      </c>
      <c r="V180" t="s">
        <v>50</v>
      </c>
      <c r="W180" t="s">
        <v>62</v>
      </c>
      <c r="X180" t="s">
        <v>51</v>
      </c>
      <c r="Y180" t="b">
        <v>1</v>
      </c>
      <c r="Z180" t="s">
        <v>347</v>
      </c>
      <c r="AC180" t="s">
        <v>80</v>
      </c>
      <c r="AD180" t="s">
        <v>50</v>
      </c>
      <c r="AE180" t="s">
        <v>50</v>
      </c>
      <c r="AF180" t="b">
        <v>1</v>
      </c>
      <c r="AH180">
        <v>27338</v>
      </c>
      <c r="AJ180" t="s">
        <v>39</v>
      </c>
      <c r="AK180" t="s">
        <v>39</v>
      </c>
      <c r="AL180" s="1">
        <v>42590.5</v>
      </c>
      <c r="AP180" t="s">
        <v>193</v>
      </c>
    </row>
    <row r="181" spans="1:42" hidden="1" x14ac:dyDescent="0.45">
      <c r="A181" t="s">
        <v>39</v>
      </c>
      <c r="B181">
        <v>651746</v>
      </c>
      <c r="C181" t="s">
        <v>185</v>
      </c>
      <c r="D181" t="s">
        <v>922</v>
      </c>
      <c r="E181" t="e">
        <f>VLOOKUP(B181,'[1]SP19_US_present in JIRA_17_08'!$A:$C,3,0)</f>
        <v>#N/A</v>
      </c>
      <c r="F181" t="str">
        <f>VLOOKUP(B181,'29_09'!B:E,4,0)</f>
        <v>Latest scope</v>
      </c>
      <c r="G181" t="s">
        <v>41</v>
      </c>
      <c r="H181" t="s">
        <v>338</v>
      </c>
      <c r="I181" t="s">
        <v>522</v>
      </c>
      <c r="J181" t="s">
        <v>143</v>
      </c>
      <c r="K181">
        <v>3.5</v>
      </c>
      <c r="L181">
        <v>2</v>
      </c>
      <c r="M181" t="s">
        <v>523</v>
      </c>
      <c r="O181" t="s">
        <v>341</v>
      </c>
      <c r="P181" t="s">
        <v>47</v>
      </c>
      <c r="Q181" t="s">
        <v>342</v>
      </c>
      <c r="R181">
        <v>34000</v>
      </c>
      <c r="T181">
        <v>620427</v>
      </c>
      <c r="V181" t="s">
        <v>50</v>
      </c>
      <c r="W181" t="s">
        <v>51</v>
      </c>
      <c r="X181" t="s">
        <v>51</v>
      </c>
      <c r="Y181" t="b">
        <v>1</v>
      </c>
      <c r="Z181" t="s">
        <v>240</v>
      </c>
      <c r="AC181" t="s">
        <v>88</v>
      </c>
      <c r="AD181" t="s">
        <v>50</v>
      </c>
      <c r="AE181" t="s">
        <v>50</v>
      </c>
      <c r="AF181" t="b">
        <v>1</v>
      </c>
      <c r="AH181">
        <v>27332</v>
      </c>
      <c r="AJ181" t="s">
        <v>39</v>
      </c>
      <c r="AK181" t="s">
        <v>39</v>
      </c>
      <c r="AL181" s="1">
        <v>42590.5</v>
      </c>
      <c r="AP181" t="s">
        <v>193</v>
      </c>
    </row>
    <row r="182" spans="1:42" hidden="1" x14ac:dyDescent="0.45">
      <c r="A182" t="s">
        <v>39</v>
      </c>
      <c r="B182">
        <v>651764</v>
      </c>
      <c r="C182" t="s">
        <v>185</v>
      </c>
      <c r="D182" t="s">
        <v>922</v>
      </c>
      <c r="E182" t="e">
        <f>VLOOKUP(B182,'[1]SP19_US_present in JIRA_17_08'!$A:$C,3,0)</f>
        <v>#N/A</v>
      </c>
      <c r="F182" t="str">
        <f>VLOOKUP(B182,'29_09'!B:E,4,0)</f>
        <v>Latest scope</v>
      </c>
      <c r="G182" t="s">
        <v>41</v>
      </c>
      <c r="H182" t="s">
        <v>338</v>
      </c>
      <c r="I182" t="s">
        <v>524</v>
      </c>
      <c r="J182" t="s">
        <v>143</v>
      </c>
      <c r="K182">
        <v>5</v>
      </c>
      <c r="L182">
        <v>3</v>
      </c>
      <c r="M182" t="s">
        <v>525</v>
      </c>
      <c r="O182" t="s">
        <v>341</v>
      </c>
      <c r="P182" t="s">
        <v>47</v>
      </c>
      <c r="Q182" t="s">
        <v>342</v>
      </c>
      <c r="R182">
        <v>34000</v>
      </c>
      <c r="T182" t="s">
        <v>526</v>
      </c>
      <c r="V182" t="s">
        <v>50</v>
      </c>
      <c r="W182" t="s">
        <v>50</v>
      </c>
      <c r="X182" t="s">
        <v>51</v>
      </c>
      <c r="Y182" t="b">
        <v>1</v>
      </c>
      <c r="Z182" t="s">
        <v>347</v>
      </c>
      <c r="AC182" t="s">
        <v>64</v>
      </c>
      <c r="AD182" t="s">
        <v>50</v>
      </c>
      <c r="AE182" t="s">
        <v>50</v>
      </c>
      <c r="AF182" t="b">
        <v>1</v>
      </c>
      <c r="AG182" t="s">
        <v>344</v>
      </c>
      <c r="AH182">
        <v>27326</v>
      </c>
      <c r="AJ182" t="s">
        <v>39</v>
      </c>
      <c r="AK182" t="s">
        <v>39</v>
      </c>
      <c r="AL182" s="1">
        <v>42590.5</v>
      </c>
      <c r="AP182" t="s">
        <v>193</v>
      </c>
    </row>
    <row r="183" spans="1:42" hidden="1" x14ac:dyDescent="0.45">
      <c r="A183" t="s">
        <v>39</v>
      </c>
      <c r="B183">
        <v>651752</v>
      </c>
      <c r="C183" t="s">
        <v>185</v>
      </c>
      <c r="D183" t="s">
        <v>922</v>
      </c>
      <c r="E183" t="e">
        <f>VLOOKUP(B183,'[1]SP19_US_present in JIRA_17_08'!$A:$C,3,0)</f>
        <v>#N/A</v>
      </c>
      <c r="F183" t="str">
        <f>VLOOKUP(B183,'29_09'!B:E,4,0)</f>
        <v>Latest scope</v>
      </c>
      <c r="G183" t="s">
        <v>57</v>
      </c>
      <c r="H183" t="s">
        <v>338</v>
      </c>
      <c r="I183" t="s">
        <v>527</v>
      </c>
      <c r="J183" t="s">
        <v>187</v>
      </c>
      <c r="K183">
        <v>8</v>
      </c>
      <c r="L183">
        <v>2</v>
      </c>
      <c r="M183" t="s">
        <v>528</v>
      </c>
      <c r="O183" t="s">
        <v>341</v>
      </c>
      <c r="P183" t="s">
        <v>47</v>
      </c>
      <c r="Q183" t="s">
        <v>48</v>
      </c>
      <c r="R183">
        <v>34000</v>
      </c>
      <c r="T183" t="s">
        <v>383</v>
      </c>
      <c r="V183" t="s">
        <v>50</v>
      </c>
      <c r="W183" t="s">
        <v>62</v>
      </c>
      <c r="X183" t="s">
        <v>51</v>
      </c>
      <c r="Y183" t="b">
        <v>1</v>
      </c>
      <c r="Z183" t="s">
        <v>347</v>
      </c>
      <c r="AC183" t="s">
        <v>80</v>
      </c>
      <c r="AD183" t="s">
        <v>50</v>
      </c>
      <c r="AE183" t="s">
        <v>50</v>
      </c>
      <c r="AF183" t="b">
        <v>1</v>
      </c>
      <c r="AH183">
        <v>27348</v>
      </c>
      <c r="AJ183" t="s">
        <v>39</v>
      </c>
      <c r="AK183" t="s">
        <v>39</v>
      </c>
      <c r="AL183" s="1">
        <v>42590.5</v>
      </c>
      <c r="AP183" t="s">
        <v>193</v>
      </c>
    </row>
    <row r="184" spans="1:42" hidden="1" x14ac:dyDescent="0.45">
      <c r="A184" t="s">
        <v>39</v>
      </c>
      <c r="B184">
        <v>651759</v>
      </c>
      <c r="C184" t="s">
        <v>185</v>
      </c>
      <c r="D184" t="s">
        <v>922</v>
      </c>
      <c r="E184" t="e">
        <f>VLOOKUP(B184,'[1]SP19_US_present in JIRA_17_08'!$A:$C,3,0)</f>
        <v>#N/A</v>
      </c>
      <c r="F184" t="str">
        <f>VLOOKUP(B184,'29_09'!B:E,4,0)</f>
        <v>Latest scope</v>
      </c>
      <c r="G184" t="s">
        <v>41</v>
      </c>
      <c r="H184" t="s">
        <v>338</v>
      </c>
      <c r="I184" t="s">
        <v>529</v>
      </c>
      <c r="J184" t="s">
        <v>143</v>
      </c>
      <c r="K184">
        <v>3</v>
      </c>
      <c r="L184">
        <v>2</v>
      </c>
      <c r="M184" t="s">
        <v>530</v>
      </c>
      <c r="O184" t="s">
        <v>341</v>
      </c>
      <c r="P184" t="s">
        <v>47</v>
      </c>
      <c r="Q184" t="s">
        <v>48</v>
      </c>
      <c r="R184">
        <v>34000</v>
      </c>
      <c r="T184">
        <v>620428</v>
      </c>
      <c r="V184" t="s">
        <v>50</v>
      </c>
      <c r="W184" t="s">
        <v>51</v>
      </c>
      <c r="X184" t="s">
        <v>51</v>
      </c>
      <c r="Y184" t="b">
        <v>1</v>
      </c>
      <c r="Z184" t="s">
        <v>347</v>
      </c>
      <c r="AC184" t="s">
        <v>80</v>
      </c>
      <c r="AD184" t="s">
        <v>50</v>
      </c>
      <c r="AE184" t="s">
        <v>50</v>
      </c>
      <c r="AF184" t="b">
        <v>1</v>
      </c>
      <c r="AH184">
        <v>27288</v>
      </c>
      <c r="AJ184" t="s">
        <v>39</v>
      </c>
      <c r="AK184" t="s">
        <v>39</v>
      </c>
      <c r="AL184" s="1">
        <v>42590.5</v>
      </c>
      <c r="AN184" t="s">
        <v>113</v>
      </c>
      <c r="AO184" t="s">
        <v>113</v>
      </c>
      <c r="AP184" t="s">
        <v>193</v>
      </c>
    </row>
    <row r="185" spans="1:42" hidden="1" x14ac:dyDescent="0.45">
      <c r="A185" t="s">
        <v>39</v>
      </c>
      <c r="B185">
        <v>651768</v>
      </c>
      <c r="C185" t="s">
        <v>185</v>
      </c>
      <c r="D185" t="s">
        <v>922</v>
      </c>
      <c r="E185" t="e">
        <f>VLOOKUP(B185,'[1]SP19_US_present in JIRA_17_08'!$A:$C,3,0)</f>
        <v>#N/A</v>
      </c>
      <c r="F185" t="str">
        <f>VLOOKUP(B185,'29_09'!B:E,4,0)</f>
        <v>Latest scope</v>
      </c>
      <c r="G185" t="s">
        <v>57</v>
      </c>
      <c r="H185" t="s">
        <v>338</v>
      </c>
      <c r="I185" t="s">
        <v>531</v>
      </c>
      <c r="J185" t="s">
        <v>354</v>
      </c>
      <c r="K185">
        <v>7</v>
      </c>
      <c r="L185">
        <v>2</v>
      </c>
      <c r="M185" t="s">
        <v>532</v>
      </c>
      <c r="O185" t="s">
        <v>341</v>
      </c>
      <c r="P185" t="s">
        <v>47</v>
      </c>
      <c r="Q185" t="s">
        <v>48</v>
      </c>
      <c r="R185">
        <v>34000</v>
      </c>
      <c r="T185" t="s">
        <v>383</v>
      </c>
      <c r="V185" t="s">
        <v>50</v>
      </c>
      <c r="W185" t="s">
        <v>62</v>
      </c>
      <c r="X185" t="s">
        <v>51</v>
      </c>
      <c r="Y185" t="b">
        <v>1</v>
      </c>
      <c r="Z185" t="s">
        <v>347</v>
      </c>
      <c r="AC185" t="s">
        <v>80</v>
      </c>
      <c r="AD185" t="s">
        <v>50</v>
      </c>
      <c r="AE185" t="s">
        <v>50</v>
      </c>
      <c r="AF185" t="b">
        <v>1</v>
      </c>
      <c r="AH185">
        <v>27345</v>
      </c>
      <c r="AJ185" t="s">
        <v>39</v>
      </c>
      <c r="AK185" t="s">
        <v>39</v>
      </c>
      <c r="AL185" s="1">
        <v>42590.5</v>
      </c>
      <c r="AP185" t="s">
        <v>193</v>
      </c>
    </row>
    <row r="186" spans="1:42" hidden="1" x14ac:dyDescent="0.45">
      <c r="A186" t="s">
        <v>39</v>
      </c>
      <c r="B186">
        <v>651771</v>
      </c>
      <c r="C186" t="s">
        <v>185</v>
      </c>
      <c r="D186" t="s">
        <v>922</v>
      </c>
      <c r="E186" t="e">
        <f>VLOOKUP(B186,'[1]SP19_US_present in JIRA_17_08'!$A:$C,3,0)</f>
        <v>#N/A</v>
      </c>
      <c r="F186" t="str">
        <f>VLOOKUP(B186,'29_09'!B:E,4,0)</f>
        <v>Latest scope</v>
      </c>
      <c r="G186" t="s">
        <v>57</v>
      </c>
      <c r="H186" t="s">
        <v>338</v>
      </c>
      <c r="I186" t="s">
        <v>533</v>
      </c>
      <c r="J186" t="s">
        <v>143</v>
      </c>
      <c r="K186">
        <v>7</v>
      </c>
      <c r="L186">
        <v>2</v>
      </c>
      <c r="M186" t="s">
        <v>534</v>
      </c>
      <c r="O186" t="s">
        <v>341</v>
      </c>
      <c r="P186" t="s">
        <v>47</v>
      </c>
      <c r="Q186" t="s">
        <v>48</v>
      </c>
      <c r="R186">
        <v>34000</v>
      </c>
      <c r="T186" t="s">
        <v>383</v>
      </c>
      <c r="V186" t="s">
        <v>50</v>
      </c>
      <c r="W186" t="s">
        <v>62</v>
      </c>
      <c r="X186" t="s">
        <v>51</v>
      </c>
      <c r="Y186" t="b">
        <v>1</v>
      </c>
      <c r="Z186" t="s">
        <v>352</v>
      </c>
      <c r="AC186" t="s">
        <v>80</v>
      </c>
      <c r="AD186" t="s">
        <v>50</v>
      </c>
      <c r="AE186" t="s">
        <v>50</v>
      </c>
      <c r="AF186" t="b">
        <v>1</v>
      </c>
      <c r="AH186">
        <v>27346</v>
      </c>
      <c r="AJ186" t="s">
        <v>39</v>
      </c>
      <c r="AK186" t="s">
        <v>39</v>
      </c>
      <c r="AL186" s="1">
        <v>42590.5</v>
      </c>
      <c r="AP186" t="s">
        <v>193</v>
      </c>
    </row>
    <row r="187" spans="1:42" hidden="1" x14ac:dyDescent="0.45">
      <c r="A187" t="s">
        <v>39</v>
      </c>
      <c r="B187">
        <v>651769</v>
      </c>
      <c r="C187" t="s">
        <v>185</v>
      </c>
      <c r="D187" t="s">
        <v>922</v>
      </c>
      <c r="E187" t="e">
        <f>VLOOKUP(B187,'[1]SP19_US_present in JIRA_17_08'!$A:$C,3,0)</f>
        <v>#N/A</v>
      </c>
      <c r="F187" t="str">
        <f>VLOOKUP(B187,'29_09'!B:E,4,0)</f>
        <v>Latest scope</v>
      </c>
      <c r="G187" t="s">
        <v>41</v>
      </c>
      <c r="H187" t="s">
        <v>338</v>
      </c>
      <c r="I187" t="s">
        <v>535</v>
      </c>
      <c r="J187" t="s">
        <v>354</v>
      </c>
      <c r="K187">
        <v>1</v>
      </c>
      <c r="L187">
        <v>2</v>
      </c>
      <c r="M187" t="s">
        <v>536</v>
      </c>
      <c r="O187" t="s">
        <v>341</v>
      </c>
      <c r="P187" t="s">
        <v>47</v>
      </c>
      <c r="Q187" t="s">
        <v>48</v>
      </c>
      <c r="R187">
        <v>34000</v>
      </c>
      <c r="T187">
        <v>620431</v>
      </c>
      <c r="V187" t="s">
        <v>50</v>
      </c>
      <c r="W187" t="s">
        <v>51</v>
      </c>
      <c r="X187" t="s">
        <v>51</v>
      </c>
      <c r="Y187" t="b">
        <v>1</v>
      </c>
      <c r="Z187" t="s">
        <v>347</v>
      </c>
      <c r="AC187" t="s">
        <v>80</v>
      </c>
      <c r="AD187" t="s">
        <v>50</v>
      </c>
      <c r="AE187" t="s">
        <v>50</v>
      </c>
      <c r="AF187" t="b">
        <v>1</v>
      </c>
      <c r="AH187">
        <v>27343</v>
      </c>
      <c r="AJ187" t="s">
        <v>39</v>
      </c>
      <c r="AK187" t="s">
        <v>39</v>
      </c>
      <c r="AL187" s="1">
        <v>42590.5</v>
      </c>
      <c r="AP187" t="s">
        <v>193</v>
      </c>
    </row>
    <row r="188" spans="1:42" hidden="1" x14ac:dyDescent="0.45">
      <c r="A188" t="s">
        <v>39</v>
      </c>
      <c r="B188">
        <v>651767</v>
      </c>
      <c r="C188" t="s">
        <v>185</v>
      </c>
      <c r="D188" t="s">
        <v>922</v>
      </c>
      <c r="E188" t="e">
        <f>VLOOKUP(B188,'[1]SP19_US_present in JIRA_17_08'!$A:$C,3,0)</f>
        <v>#N/A</v>
      </c>
      <c r="F188" t="str">
        <f>VLOOKUP(B188,'29_09'!B:E,4,0)</f>
        <v>Latest scope</v>
      </c>
      <c r="G188" t="s">
        <v>41</v>
      </c>
      <c r="H188" t="s">
        <v>338</v>
      </c>
      <c r="I188" t="s">
        <v>537</v>
      </c>
      <c r="J188" t="s">
        <v>466</v>
      </c>
      <c r="K188">
        <v>1</v>
      </c>
      <c r="L188">
        <v>2</v>
      </c>
      <c r="M188" t="s">
        <v>538</v>
      </c>
      <c r="O188" t="s">
        <v>341</v>
      </c>
      <c r="P188" t="s">
        <v>47</v>
      </c>
      <c r="Q188" t="s">
        <v>48</v>
      </c>
      <c r="R188">
        <v>34000</v>
      </c>
      <c r="T188">
        <v>620426</v>
      </c>
      <c r="V188" t="s">
        <v>50</v>
      </c>
      <c r="W188" t="s">
        <v>50</v>
      </c>
      <c r="X188" t="s">
        <v>361</v>
      </c>
      <c r="Y188" t="b">
        <v>1</v>
      </c>
      <c r="Z188" t="s">
        <v>352</v>
      </c>
      <c r="AC188" t="s">
        <v>88</v>
      </c>
      <c r="AD188" t="s">
        <v>50</v>
      </c>
      <c r="AE188" t="s">
        <v>50</v>
      </c>
      <c r="AF188" t="b">
        <v>1</v>
      </c>
      <c r="AJ188" t="s">
        <v>39</v>
      </c>
      <c r="AK188" t="s">
        <v>39</v>
      </c>
      <c r="AL188" s="1">
        <v>42590.5</v>
      </c>
      <c r="AP188" t="s">
        <v>193</v>
      </c>
    </row>
    <row r="189" spans="1:42" hidden="1" x14ac:dyDescent="0.45">
      <c r="A189" t="s">
        <v>39</v>
      </c>
      <c r="B189">
        <v>651773</v>
      </c>
      <c r="C189" t="s">
        <v>185</v>
      </c>
      <c r="D189" t="s">
        <v>922</v>
      </c>
      <c r="E189" t="e">
        <f>VLOOKUP(B189,'[1]SP19_US_present in JIRA_17_08'!$A:$C,3,0)</f>
        <v>#N/A</v>
      </c>
      <c r="F189" t="str">
        <f>VLOOKUP(B189,'29_09'!B:E,4,0)</f>
        <v>Latest scope</v>
      </c>
      <c r="G189" t="s">
        <v>41</v>
      </c>
      <c r="H189" t="s">
        <v>338</v>
      </c>
      <c r="I189" t="s">
        <v>539</v>
      </c>
      <c r="J189" t="s">
        <v>466</v>
      </c>
      <c r="K189">
        <v>1</v>
      </c>
      <c r="L189">
        <v>2</v>
      </c>
      <c r="M189" t="s">
        <v>540</v>
      </c>
      <c r="O189" t="s">
        <v>341</v>
      </c>
      <c r="P189" t="s">
        <v>47</v>
      </c>
      <c r="Q189" t="s">
        <v>48</v>
      </c>
      <c r="R189">
        <v>34000</v>
      </c>
      <c r="T189">
        <v>620426</v>
      </c>
      <c r="V189" t="s">
        <v>50</v>
      </c>
      <c r="W189" t="s">
        <v>399</v>
      </c>
      <c r="X189" t="s">
        <v>399</v>
      </c>
      <c r="Y189" t="b">
        <v>1</v>
      </c>
      <c r="Z189" t="s">
        <v>352</v>
      </c>
      <c r="AC189" t="s">
        <v>88</v>
      </c>
      <c r="AD189" t="s">
        <v>50</v>
      </c>
      <c r="AE189" t="s">
        <v>50</v>
      </c>
      <c r="AF189" t="b">
        <v>1</v>
      </c>
      <c r="AJ189" t="s">
        <v>39</v>
      </c>
      <c r="AK189" t="s">
        <v>39</v>
      </c>
      <c r="AL189" s="1">
        <v>42590.5</v>
      </c>
      <c r="AP189" t="s">
        <v>193</v>
      </c>
    </row>
    <row r="190" spans="1:42" hidden="1" x14ac:dyDescent="0.45">
      <c r="A190" t="s">
        <v>39</v>
      </c>
      <c r="B190">
        <v>651770</v>
      </c>
      <c r="C190" t="s">
        <v>185</v>
      </c>
      <c r="D190" t="s">
        <v>922</v>
      </c>
      <c r="E190" t="e">
        <f>VLOOKUP(B190,'[1]SP19_US_present in JIRA_17_08'!$A:$C,3,0)</f>
        <v>#N/A</v>
      </c>
      <c r="F190" t="str">
        <f>VLOOKUP(B190,'29_09'!B:E,4,0)</f>
        <v>Latest scope</v>
      </c>
      <c r="G190" t="s">
        <v>41</v>
      </c>
      <c r="H190" t="s">
        <v>338</v>
      </c>
      <c r="I190" t="s">
        <v>541</v>
      </c>
      <c r="J190" t="s">
        <v>466</v>
      </c>
      <c r="K190">
        <v>1</v>
      </c>
      <c r="L190">
        <v>2</v>
      </c>
      <c r="M190" t="s">
        <v>542</v>
      </c>
      <c r="O190" t="s">
        <v>341</v>
      </c>
      <c r="P190" t="s">
        <v>47</v>
      </c>
      <c r="Q190" t="s">
        <v>48</v>
      </c>
      <c r="R190">
        <v>34000</v>
      </c>
      <c r="T190">
        <v>620426</v>
      </c>
      <c r="V190" t="s">
        <v>50</v>
      </c>
      <c r="W190" t="s">
        <v>50</v>
      </c>
      <c r="X190" t="s">
        <v>405</v>
      </c>
      <c r="Y190" t="b">
        <v>1</v>
      </c>
      <c r="Z190" t="s">
        <v>352</v>
      </c>
      <c r="AC190" t="s">
        <v>88</v>
      </c>
      <c r="AD190" t="s">
        <v>50</v>
      </c>
      <c r="AE190" t="s">
        <v>50</v>
      </c>
      <c r="AF190" t="b">
        <v>1</v>
      </c>
      <c r="AJ190" t="s">
        <v>39</v>
      </c>
      <c r="AK190" t="s">
        <v>39</v>
      </c>
      <c r="AL190" s="1">
        <v>42590.5</v>
      </c>
      <c r="AP190" t="s">
        <v>193</v>
      </c>
    </row>
    <row r="191" spans="1:42" hidden="1" x14ac:dyDescent="0.45">
      <c r="A191" t="s">
        <v>39</v>
      </c>
      <c r="B191">
        <v>611194</v>
      </c>
      <c r="C191" t="s">
        <v>185</v>
      </c>
      <c r="D191" t="s">
        <v>922</v>
      </c>
      <c r="E191" t="e">
        <f>VLOOKUP(B191,'[1]SP19_US_present in JIRA_17_08'!$A:$C,3,0)</f>
        <v>#N/A</v>
      </c>
      <c r="F191" t="str">
        <f>VLOOKUP(B191,'29_09'!B:E,4,0)</f>
        <v>Latest scope</v>
      </c>
      <c r="G191" t="s">
        <v>41</v>
      </c>
      <c r="H191" t="s">
        <v>543</v>
      </c>
      <c r="I191" t="s">
        <v>544</v>
      </c>
      <c r="J191" t="s">
        <v>208</v>
      </c>
      <c r="K191">
        <v>2</v>
      </c>
      <c r="L191">
        <v>2</v>
      </c>
      <c r="M191" t="s">
        <v>545</v>
      </c>
      <c r="N191" t="s">
        <v>546</v>
      </c>
      <c r="O191" t="s">
        <v>46</v>
      </c>
      <c r="P191" t="s">
        <v>47</v>
      </c>
      <c r="Q191" t="s">
        <v>48</v>
      </c>
      <c r="R191">
        <v>70000</v>
      </c>
      <c r="S191" t="s">
        <v>547</v>
      </c>
      <c r="T191">
        <v>602744</v>
      </c>
      <c r="V191" t="s">
        <v>50</v>
      </c>
      <c r="W191" t="s">
        <v>51</v>
      </c>
      <c r="X191" t="s">
        <v>51</v>
      </c>
      <c r="Y191" t="b">
        <v>1</v>
      </c>
      <c r="Z191" t="s">
        <v>492</v>
      </c>
      <c r="AC191" t="s">
        <v>53</v>
      </c>
      <c r="AD191" t="s">
        <v>548</v>
      </c>
      <c r="AE191" t="s">
        <v>66</v>
      </c>
      <c r="AF191" t="b">
        <v>1</v>
      </c>
      <c r="AH191">
        <v>26564</v>
      </c>
      <c r="AJ191" t="s">
        <v>113</v>
      </c>
      <c r="AK191" t="s">
        <v>39</v>
      </c>
      <c r="AL191" s="1">
        <v>42590.5</v>
      </c>
      <c r="AM191" t="s">
        <v>39</v>
      </c>
      <c r="AN191" t="s">
        <v>39</v>
      </c>
      <c r="AP191" t="s">
        <v>193</v>
      </c>
    </row>
    <row r="192" spans="1:42" hidden="1" x14ac:dyDescent="0.45">
      <c r="A192" t="s">
        <v>39</v>
      </c>
      <c r="B192">
        <v>611193</v>
      </c>
      <c r="C192" t="s">
        <v>185</v>
      </c>
      <c r="D192" t="s">
        <v>922</v>
      </c>
      <c r="E192" t="e">
        <f>VLOOKUP(B192,'[1]SP19_US_present in JIRA_17_08'!$A:$C,3,0)</f>
        <v>#N/A</v>
      </c>
      <c r="F192" t="str">
        <f>VLOOKUP(B192,'29_09'!B:E,4,0)</f>
        <v>Latest scope</v>
      </c>
      <c r="G192" t="s">
        <v>41</v>
      </c>
      <c r="H192" t="s">
        <v>543</v>
      </c>
      <c r="I192" t="s">
        <v>549</v>
      </c>
      <c r="J192" t="s">
        <v>208</v>
      </c>
      <c r="K192">
        <v>2</v>
      </c>
      <c r="L192">
        <v>2</v>
      </c>
      <c r="M192" t="s">
        <v>550</v>
      </c>
      <c r="N192" t="s">
        <v>546</v>
      </c>
      <c r="O192" t="s">
        <v>46</v>
      </c>
      <c r="P192" t="s">
        <v>47</v>
      </c>
      <c r="Q192" t="s">
        <v>48</v>
      </c>
      <c r="R192">
        <v>70000</v>
      </c>
      <c r="S192" t="s">
        <v>547</v>
      </c>
      <c r="T192">
        <v>602744</v>
      </c>
      <c r="V192" t="s">
        <v>50</v>
      </c>
      <c r="W192" t="s">
        <v>51</v>
      </c>
      <c r="X192" t="s">
        <v>51</v>
      </c>
      <c r="Y192" t="b">
        <v>1</v>
      </c>
      <c r="Z192" t="s">
        <v>492</v>
      </c>
      <c r="AC192" t="s">
        <v>88</v>
      </c>
      <c r="AD192" t="s">
        <v>551</v>
      </c>
      <c r="AE192" t="s">
        <v>66</v>
      </c>
      <c r="AF192" t="b">
        <v>1</v>
      </c>
      <c r="AH192">
        <v>26161</v>
      </c>
      <c r="AJ192" t="s">
        <v>113</v>
      </c>
      <c r="AK192" t="s">
        <v>39</v>
      </c>
      <c r="AL192" s="1">
        <v>42590.5</v>
      </c>
      <c r="AM192" t="s">
        <v>39</v>
      </c>
      <c r="AN192" t="s">
        <v>39</v>
      </c>
      <c r="AP192" t="s">
        <v>193</v>
      </c>
    </row>
    <row r="193" spans="1:42" hidden="1" x14ac:dyDescent="0.45">
      <c r="A193" t="s">
        <v>39</v>
      </c>
      <c r="B193">
        <v>611192</v>
      </c>
      <c r="C193" t="s">
        <v>185</v>
      </c>
      <c r="D193" t="s">
        <v>922</v>
      </c>
      <c r="E193" t="e">
        <f>VLOOKUP(B193,'[1]SP19_US_present in JIRA_17_08'!$A:$C,3,0)</f>
        <v>#N/A</v>
      </c>
      <c r="F193" t="str">
        <f>VLOOKUP(B193,'29_09'!B:E,4,0)</f>
        <v>Latest scope</v>
      </c>
      <c r="G193" t="s">
        <v>57</v>
      </c>
      <c r="H193" t="s">
        <v>543</v>
      </c>
      <c r="I193" t="s">
        <v>552</v>
      </c>
      <c r="J193" t="s">
        <v>187</v>
      </c>
      <c r="K193">
        <v>2</v>
      </c>
      <c r="L193">
        <v>2</v>
      </c>
      <c r="M193" t="s">
        <v>553</v>
      </c>
      <c r="N193" t="s">
        <v>546</v>
      </c>
      <c r="O193" t="s">
        <v>46</v>
      </c>
      <c r="P193" t="s">
        <v>47</v>
      </c>
      <c r="Q193" t="s">
        <v>48</v>
      </c>
      <c r="R193">
        <v>70000</v>
      </c>
      <c r="S193" t="s">
        <v>547</v>
      </c>
      <c r="T193">
        <v>602744</v>
      </c>
      <c r="V193" t="s">
        <v>50</v>
      </c>
      <c r="W193" t="s">
        <v>62</v>
      </c>
      <c r="X193" t="s">
        <v>62</v>
      </c>
      <c r="Y193" t="b">
        <v>1</v>
      </c>
      <c r="Z193" t="s">
        <v>492</v>
      </c>
      <c r="AC193" t="s">
        <v>80</v>
      </c>
      <c r="AD193" t="s">
        <v>551</v>
      </c>
      <c r="AE193" t="s">
        <v>111</v>
      </c>
      <c r="AF193" t="b">
        <v>1</v>
      </c>
      <c r="AH193">
        <v>26125</v>
      </c>
      <c r="AJ193" t="s">
        <v>113</v>
      </c>
      <c r="AK193" t="s">
        <v>39</v>
      </c>
      <c r="AL193" s="1">
        <v>42590.5</v>
      </c>
      <c r="AM193" t="s">
        <v>39</v>
      </c>
      <c r="AP193" t="s">
        <v>193</v>
      </c>
    </row>
    <row r="194" spans="1:42" hidden="1" x14ac:dyDescent="0.45">
      <c r="A194" t="s">
        <v>39</v>
      </c>
      <c r="B194">
        <v>613288</v>
      </c>
      <c r="C194" t="s">
        <v>185</v>
      </c>
      <c r="D194" t="s">
        <v>922</v>
      </c>
      <c r="E194" t="e">
        <f>VLOOKUP(B194,'[1]SP19_US_present in JIRA_17_08'!$A:$C,3,0)</f>
        <v>#N/A</v>
      </c>
      <c r="F194" t="str">
        <f>VLOOKUP(B194,'29_09'!B:E,4,0)</f>
        <v>Latest scope</v>
      </c>
      <c r="G194" t="s">
        <v>57</v>
      </c>
      <c r="H194" t="s">
        <v>543</v>
      </c>
      <c r="I194" t="s">
        <v>554</v>
      </c>
      <c r="J194" t="s">
        <v>311</v>
      </c>
      <c r="K194">
        <v>2.5</v>
      </c>
      <c r="L194">
        <v>2</v>
      </c>
      <c r="M194" t="s">
        <v>555</v>
      </c>
      <c r="N194" t="s">
        <v>546</v>
      </c>
      <c r="O194" t="s">
        <v>46</v>
      </c>
      <c r="P194" t="s">
        <v>47</v>
      </c>
      <c r="Q194" t="s">
        <v>48</v>
      </c>
      <c r="R194">
        <v>70000</v>
      </c>
      <c r="S194" t="s">
        <v>556</v>
      </c>
      <c r="T194">
        <v>602746</v>
      </c>
      <c r="V194" t="s">
        <v>50</v>
      </c>
      <c r="W194" t="s">
        <v>62</v>
      </c>
      <c r="X194" t="s">
        <v>62</v>
      </c>
      <c r="Y194" t="b">
        <v>1</v>
      </c>
      <c r="Z194" t="s">
        <v>492</v>
      </c>
      <c r="AC194" t="s">
        <v>88</v>
      </c>
      <c r="AD194" t="s">
        <v>557</v>
      </c>
      <c r="AE194" t="s">
        <v>66</v>
      </c>
      <c r="AF194" t="b">
        <v>1</v>
      </c>
      <c r="AH194">
        <v>25856</v>
      </c>
      <c r="AJ194" t="s">
        <v>113</v>
      </c>
      <c r="AK194" t="s">
        <v>39</v>
      </c>
      <c r="AL194" s="1">
        <v>42590.5</v>
      </c>
      <c r="AM194" t="s">
        <v>39</v>
      </c>
      <c r="AN194" t="s">
        <v>39</v>
      </c>
      <c r="AP194" t="s">
        <v>193</v>
      </c>
    </row>
    <row r="195" spans="1:42" hidden="1" x14ac:dyDescent="0.45">
      <c r="A195" t="s">
        <v>39</v>
      </c>
      <c r="B195">
        <v>627360</v>
      </c>
      <c r="C195" t="s">
        <v>185</v>
      </c>
      <c r="D195" t="s">
        <v>922</v>
      </c>
      <c r="E195" t="e">
        <f>VLOOKUP(B195,'[1]SP19_US_present in JIRA_17_08'!$A:$C,3,0)</f>
        <v>#N/A</v>
      </c>
      <c r="F195" t="str">
        <f>VLOOKUP(B195,'29_09'!B:E,4,0)</f>
        <v>Latest scope</v>
      </c>
      <c r="G195" t="s">
        <v>57</v>
      </c>
      <c r="H195" t="s">
        <v>543</v>
      </c>
      <c r="I195" t="s">
        <v>558</v>
      </c>
      <c r="J195" t="s">
        <v>354</v>
      </c>
      <c r="K195">
        <v>2</v>
      </c>
      <c r="L195">
        <v>2</v>
      </c>
      <c r="M195" t="s">
        <v>559</v>
      </c>
      <c r="N195" t="s">
        <v>546</v>
      </c>
      <c r="O195" t="s">
        <v>46</v>
      </c>
      <c r="P195" t="s">
        <v>47</v>
      </c>
      <c r="Q195" t="s">
        <v>48</v>
      </c>
      <c r="R195">
        <v>70000</v>
      </c>
      <c r="S195" t="s">
        <v>556</v>
      </c>
      <c r="T195">
        <v>602746</v>
      </c>
      <c r="V195" t="s">
        <v>50</v>
      </c>
      <c r="W195" t="s">
        <v>62</v>
      </c>
      <c r="X195" t="s">
        <v>62</v>
      </c>
      <c r="Y195" t="b">
        <v>1</v>
      </c>
      <c r="Z195" t="s">
        <v>492</v>
      </c>
      <c r="AC195" t="s">
        <v>64</v>
      </c>
      <c r="AD195" t="s">
        <v>260</v>
      </c>
      <c r="AE195" t="s">
        <v>560</v>
      </c>
      <c r="AF195" t="b">
        <v>1</v>
      </c>
      <c r="AH195">
        <v>26890</v>
      </c>
      <c r="AJ195" t="s">
        <v>113</v>
      </c>
      <c r="AK195" t="s">
        <v>39</v>
      </c>
      <c r="AL195" s="1">
        <v>42590.5</v>
      </c>
      <c r="AM195" t="s">
        <v>39</v>
      </c>
      <c r="AP195" t="s">
        <v>193</v>
      </c>
    </row>
    <row r="196" spans="1:42" hidden="1" x14ac:dyDescent="0.45">
      <c r="A196" t="s">
        <v>39</v>
      </c>
      <c r="B196">
        <v>627361</v>
      </c>
      <c r="C196" t="s">
        <v>185</v>
      </c>
      <c r="D196" t="s">
        <v>922</v>
      </c>
      <c r="E196" t="e">
        <f>VLOOKUP(B196,'[1]SP19_US_present in JIRA_17_08'!$A:$C,3,0)</f>
        <v>#N/A</v>
      </c>
      <c r="F196" t="str">
        <f>VLOOKUP(B196,'29_09'!B:E,4,0)</f>
        <v>Latest scope</v>
      </c>
      <c r="G196" t="s">
        <v>57</v>
      </c>
      <c r="H196" t="s">
        <v>543</v>
      </c>
      <c r="I196" t="s">
        <v>561</v>
      </c>
      <c r="J196" t="s">
        <v>354</v>
      </c>
      <c r="K196">
        <v>2</v>
      </c>
      <c r="L196">
        <v>2</v>
      </c>
      <c r="M196" t="s">
        <v>562</v>
      </c>
      <c r="N196" t="s">
        <v>546</v>
      </c>
      <c r="O196" t="s">
        <v>46</v>
      </c>
      <c r="P196" t="s">
        <v>47</v>
      </c>
      <c r="Q196" t="s">
        <v>48</v>
      </c>
      <c r="R196">
        <v>70000</v>
      </c>
      <c r="S196" t="s">
        <v>563</v>
      </c>
      <c r="T196">
        <v>602748</v>
      </c>
      <c r="V196" t="s">
        <v>50</v>
      </c>
      <c r="W196" t="s">
        <v>62</v>
      </c>
      <c r="X196" t="s">
        <v>62</v>
      </c>
      <c r="Y196" t="b">
        <v>1</v>
      </c>
      <c r="Z196" t="s">
        <v>492</v>
      </c>
      <c r="AC196" t="s">
        <v>64</v>
      </c>
      <c r="AD196" t="s">
        <v>557</v>
      </c>
      <c r="AE196" t="s">
        <v>111</v>
      </c>
      <c r="AF196" t="b">
        <v>1</v>
      </c>
      <c r="AH196">
        <v>26880</v>
      </c>
      <c r="AJ196" t="s">
        <v>113</v>
      </c>
      <c r="AK196" t="s">
        <v>39</v>
      </c>
      <c r="AL196" s="1">
        <v>42590.5</v>
      </c>
      <c r="AM196" t="s">
        <v>39</v>
      </c>
      <c r="AP196" t="s">
        <v>193</v>
      </c>
    </row>
    <row r="197" spans="1:42" hidden="1" x14ac:dyDescent="0.45">
      <c r="A197" t="s">
        <v>39</v>
      </c>
      <c r="B197">
        <v>613290</v>
      </c>
      <c r="C197" t="s">
        <v>185</v>
      </c>
      <c r="D197" t="s">
        <v>922</v>
      </c>
      <c r="E197" t="e">
        <f>VLOOKUP(B197,'[1]SP19_US_present in JIRA_17_08'!$A:$C,3,0)</f>
        <v>#N/A</v>
      </c>
      <c r="F197" t="str">
        <f>VLOOKUP(B197,'29_09'!B:E,4,0)</f>
        <v>Latest scope</v>
      </c>
      <c r="G197" t="s">
        <v>57</v>
      </c>
      <c r="H197" t="s">
        <v>543</v>
      </c>
      <c r="I197" t="s">
        <v>564</v>
      </c>
      <c r="J197" t="s">
        <v>208</v>
      </c>
      <c r="K197">
        <v>3</v>
      </c>
      <c r="L197">
        <v>2</v>
      </c>
      <c r="M197" t="s">
        <v>565</v>
      </c>
      <c r="O197" t="s">
        <v>46</v>
      </c>
      <c r="P197" t="s">
        <v>47</v>
      </c>
      <c r="Q197" t="s">
        <v>48</v>
      </c>
      <c r="R197">
        <v>70000</v>
      </c>
      <c r="S197" t="s">
        <v>566</v>
      </c>
      <c r="T197">
        <v>602748</v>
      </c>
      <c r="V197" t="s">
        <v>50</v>
      </c>
      <c r="W197" t="s">
        <v>62</v>
      </c>
      <c r="X197" t="s">
        <v>62</v>
      </c>
      <c r="Y197" t="b">
        <v>1</v>
      </c>
      <c r="Z197" t="s">
        <v>492</v>
      </c>
      <c r="AC197" t="s">
        <v>88</v>
      </c>
      <c r="AD197" t="s">
        <v>557</v>
      </c>
      <c r="AE197" t="s">
        <v>111</v>
      </c>
      <c r="AF197" t="b">
        <v>1</v>
      </c>
      <c r="AH197">
        <v>23208</v>
      </c>
      <c r="AJ197" t="s">
        <v>113</v>
      </c>
      <c r="AK197" t="s">
        <v>39</v>
      </c>
      <c r="AL197" s="1">
        <v>42590.5</v>
      </c>
      <c r="AM197" t="s">
        <v>39</v>
      </c>
      <c r="AN197" t="s">
        <v>39</v>
      </c>
      <c r="AP197" t="s">
        <v>193</v>
      </c>
    </row>
    <row r="198" spans="1:42" hidden="1" x14ac:dyDescent="0.45">
      <c r="A198" t="s">
        <v>39</v>
      </c>
      <c r="B198">
        <v>613289</v>
      </c>
      <c r="C198" t="s">
        <v>185</v>
      </c>
      <c r="D198" t="s">
        <v>922</v>
      </c>
      <c r="E198" t="e">
        <f>VLOOKUP(B198,'[1]SP19_US_present in JIRA_17_08'!$A:$C,3,0)</f>
        <v>#N/A</v>
      </c>
      <c r="F198" t="str">
        <f>VLOOKUP(B198,'29_09'!B:E,4,0)</f>
        <v>Latest scope</v>
      </c>
      <c r="G198" t="s">
        <v>57</v>
      </c>
      <c r="H198" t="s">
        <v>543</v>
      </c>
      <c r="I198" t="s">
        <v>567</v>
      </c>
      <c r="J198" t="s">
        <v>311</v>
      </c>
      <c r="K198">
        <v>2.5</v>
      </c>
      <c r="L198">
        <v>2</v>
      </c>
      <c r="M198" t="s">
        <v>568</v>
      </c>
      <c r="N198" t="s">
        <v>546</v>
      </c>
      <c r="O198" t="s">
        <v>46</v>
      </c>
      <c r="P198" t="s">
        <v>47</v>
      </c>
      <c r="Q198" t="s">
        <v>48</v>
      </c>
      <c r="R198">
        <v>70000</v>
      </c>
      <c r="S198" t="s">
        <v>556</v>
      </c>
      <c r="T198">
        <v>602746</v>
      </c>
      <c r="V198" t="s">
        <v>50</v>
      </c>
      <c r="W198" t="s">
        <v>62</v>
      </c>
      <c r="X198" t="s">
        <v>62</v>
      </c>
      <c r="Y198" t="b">
        <v>1</v>
      </c>
      <c r="Z198" t="s">
        <v>492</v>
      </c>
      <c r="AC198" t="s">
        <v>53</v>
      </c>
      <c r="AD198" t="s">
        <v>557</v>
      </c>
      <c r="AE198" t="s">
        <v>66</v>
      </c>
      <c r="AF198" t="b">
        <v>1</v>
      </c>
      <c r="AH198">
        <v>23375</v>
      </c>
      <c r="AJ198" t="s">
        <v>113</v>
      </c>
      <c r="AK198" t="s">
        <v>39</v>
      </c>
      <c r="AL198" s="1">
        <v>42590.5</v>
      </c>
      <c r="AM198" t="s">
        <v>39</v>
      </c>
      <c r="AN198" t="s">
        <v>39</v>
      </c>
      <c r="AP198" t="s">
        <v>193</v>
      </c>
    </row>
    <row r="199" spans="1:42" hidden="1" x14ac:dyDescent="0.45">
      <c r="A199" t="s">
        <v>39</v>
      </c>
      <c r="B199">
        <v>613291</v>
      </c>
      <c r="C199" t="s">
        <v>185</v>
      </c>
      <c r="D199" t="s">
        <v>922</v>
      </c>
      <c r="E199" t="e">
        <f>VLOOKUP(B199,'[1]SP19_US_present in JIRA_17_08'!$A:$C,3,0)</f>
        <v>#N/A</v>
      </c>
      <c r="F199" t="str">
        <f>VLOOKUP(B199,'29_09'!B:E,4,0)</f>
        <v>Latest scope</v>
      </c>
      <c r="G199" t="s">
        <v>57</v>
      </c>
      <c r="H199" t="s">
        <v>543</v>
      </c>
      <c r="I199" t="s">
        <v>569</v>
      </c>
      <c r="J199" t="s">
        <v>187</v>
      </c>
      <c r="K199">
        <v>4</v>
      </c>
      <c r="L199">
        <v>2</v>
      </c>
      <c r="M199" t="s">
        <v>570</v>
      </c>
      <c r="N199" t="s">
        <v>546</v>
      </c>
      <c r="O199" t="s">
        <v>46</v>
      </c>
      <c r="P199" t="s">
        <v>47</v>
      </c>
      <c r="Q199" t="s">
        <v>48</v>
      </c>
      <c r="R199">
        <v>70000</v>
      </c>
      <c r="S199" t="s">
        <v>571</v>
      </c>
      <c r="T199">
        <v>602747</v>
      </c>
      <c r="V199" t="s">
        <v>50</v>
      </c>
      <c r="W199" t="s">
        <v>62</v>
      </c>
      <c r="X199" t="s">
        <v>62</v>
      </c>
      <c r="Y199" t="b">
        <v>1</v>
      </c>
      <c r="Z199" t="s">
        <v>492</v>
      </c>
      <c r="AC199" t="s">
        <v>88</v>
      </c>
      <c r="AD199" t="s">
        <v>557</v>
      </c>
      <c r="AE199" t="s">
        <v>66</v>
      </c>
      <c r="AF199" t="b">
        <v>1</v>
      </c>
      <c r="AH199">
        <v>23141</v>
      </c>
      <c r="AJ199" t="s">
        <v>113</v>
      </c>
      <c r="AK199" t="s">
        <v>39</v>
      </c>
      <c r="AL199" s="1">
        <v>42590.5</v>
      </c>
      <c r="AM199" t="s">
        <v>39</v>
      </c>
      <c r="AP199" t="s">
        <v>193</v>
      </c>
    </row>
    <row r="200" spans="1:42" x14ac:dyDescent="0.45">
      <c r="A200" t="s">
        <v>39</v>
      </c>
      <c r="B200">
        <v>575211</v>
      </c>
      <c r="C200" t="s">
        <v>185</v>
      </c>
      <c r="D200" t="s">
        <v>922</v>
      </c>
      <c r="E200" t="e">
        <f>VLOOKUP(B200,'[1]SP19_US_present in JIRA_17_08'!$A:$C,3,0)</f>
        <v>#N/A</v>
      </c>
      <c r="F200" t="e">
        <f>VLOOKUP(B200,'29_09'!B:E,4,0)</f>
        <v>#N/A</v>
      </c>
      <c r="G200" t="s">
        <v>41</v>
      </c>
      <c r="H200" t="s">
        <v>572</v>
      </c>
      <c r="I200" t="s">
        <v>573</v>
      </c>
      <c r="J200" t="s">
        <v>187</v>
      </c>
      <c r="K200">
        <v>5</v>
      </c>
      <c r="L200">
        <v>3</v>
      </c>
      <c r="M200" t="s">
        <v>574</v>
      </c>
      <c r="O200" t="s">
        <v>46</v>
      </c>
      <c r="P200" t="s">
        <v>47</v>
      </c>
      <c r="Q200" t="s">
        <v>48</v>
      </c>
      <c r="R200">
        <v>20000</v>
      </c>
      <c r="T200">
        <v>593044</v>
      </c>
      <c r="V200" t="s">
        <v>50</v>
      </c>
      <c r="W200" t="s">
        <v>51</v>
      </c>
      <c r="X200" t="s">
        <v>51</v>
      </c>
      <c r="Y200" t="b">
        <v>1</v>
      </c>
      <c r="Z200" t="s">
        <v>575</v>
      </c>
      <c r="AC200" t="s">
        <v>88</v>
      </c>
      <c r="AD200" t="s">
        <v>576</v>
      </c>
      <c r="AE200" t="s">
        <v>576</v>
      </c>
      <c r="AF200" t="b">
        <v>1</v>
      </c>
      <c r="AH200">
        <v>25992</v>
      </c>
      <c r="AK200" t="s">
        <v>39</v>
      </c>
      <c r="AL200" s="1">
        <v>42590.5</v>
      </c>
      <c r="AM200" t="s">
        <v>39</v>
      </c>
      <c r="AP200" t="s">
        <v>193</v>
      </c>
    </row>
    <row r="201" spans="1:42" x14ac:dyDescent="0.45">
      <c r="A201" t="s">
        <v>39</v>
      </c>
      <c r="B201">
        <v>575210</v>
      </c>
      <c r="C201" t="s">
        <v>185</v>
      </c>
      <c r="D201" t="s">
        <v>922</v>
      </c>
      <c r="E201" t="e">
        <f>VLOOKUP(B201,'[1]SP19_US_present in JIRA_17_08'!$A:$C,3,0)</f>
        <v>#N/A</v>
      </c>
      <c r="F201" t="e">
        <f>VLOOKUP(B201,'29_09'!B:E,4,0)</f>
        <v>#N/A</v>
      </c>
      <c r="G201" t="s">
        <v>41</v>
      </c>
      <c r="H201" t="s">
        <v>572</v>
      </c>
      <c r="I201" t="s">
        <v>573</v>
      </c>
      <c r="J201" t="s">
        <v>577</v>
      </c>
      <c r="K201">
        <v>8</v>
      </c>
      <c r="L201">
        <v>3</v>
      </c>
      <c r="M201" t="s">
        <v>578</v>
      </c>
      <c r="O201" t="s">
        <v>46</v>
      </c>
      <c r="P201" t="s">
        <v>47</v>
      </c>
      <c r="Q201" t="s">
        <v>48</v>
      </c>
      <c r="R201">
        <v>20000</v>
      </c>
      <c r="T201">
        <v>593044</v>
      </c>
      <c r="V201" t="s">
        <v>50</v>
      </c>
      <c r="W201" t="s">
        <v>51</v>
      </c>
      <c r="X201" t="s">
        <v>51</v>
      </c>
      <c r="Y201" t="b">
        <v>1</v>
      </c>
      <c r="Z201" t="s">
        <v>575</v>
      </c>
      <c r="AC201" t="s">
        <v>88</v>
      </c>
      <c r="AD201" t="s">
        <v>576</v>
      </c>
      <c r="AE201" t="s">
        <v>576</v>
      </c>
      <c r="AF201" t="b">
        <v>1</v>
      </c>
      <c r="AH201">
        <v>25991</v>
      </c>
      <c r="AK201" t="s">
        <v>39</v>
      </c>
      <c r="AL201" s="1">
        <v>42590.5</v>
      </c>
      <c r="AM201" t="s">
        <v>39</v>
      </c>
      <c r="AN201" t="s">
        <v>39</v>
      </c>
      <c r="AP201" t="s">
        <v>193</v>
      </c>
    </row>
    <row r="202" spans="1:42" x14ac:dyDescent="0.45">
      <c r="A202" t="s">
        <v>39</v>
      </c>
      <c r="B202">
        <v>575200</v>
      </c>
      <c r="C202" t="s">
        <v>185</v>
      </c>
      <c r="D202" t="s">
        <v>922</v>
      </c>
      <c r="E202" t="e">
        <f>VLOOKUP(B202,'[1]SP19_US_present in JIRA_17_08'!$A:$C,3,0)</f>
        <v>#N/A</v>
      </c>
      <c r="F202" t="e">
        <f>VLOOKUP(B202,'29_09'!B:E,4,0)</f>
        <v>#N/A</v>
      </c>
      <c r="G202" t="s">
        <v>41</v>
      </c>
      <c r="H202" t="s">
        <v>572</v>
      </c>
      <c r="I202" t="s">
        <v>579</v>
      </c>
      <c r="J202" t="s">
        <v>354</v>
      </c>
      <c r="K202">
        <v>3</v>
      </c>
      <c r="L202">
        <v>3</v>
      </c>
      <c r="M202" t="s">
        <v>580</v>
      </c>
      <c r="O202" t="s">
        <v>46</v>
      </c>
      <c r="P202" t="s">
        <v>47</v>
      </c>
      <c r="Q202" t="s">
        <v>48</v>
      </c>
      <c r="R202">
        <v>20000</v>
      </c>
      <c r="T202">
        <v>593044</v>
      </c>
      <c r="V202" t="s">
        <v>50</v>
      </c>
      <c r="W202" t="s">
        <v>51</v>
      </c>
      <c r="X202" t="s">
        <v>51</v>
      </c>
      <c r="Y202" t="b">
        <v>1</v>
      </c>
      <c r="Z202" t="s">
        <v>575</v>
      </c>
      <c r="AC202" t="s">
        <v>80</v>
      </c>
      <c r="AD202" t="s">
        <v>50</v>
      </c>
      <c r="AE202" t="s">
        <v>50</v>
      </c>
      <c r="AF202" t="b">
        <v>1</v>
      </c>
      <c r="AH202">
        <v>26046</v>
      </c>
      <c r="AK202" t="s">
        <v>39</v>
      </c>
      <c r="AL202" s="1">
        <v>42590.5</v>
      </c>
      <c r="AM202" t="s">
        <v>39</v>
      </c>
      <c r="AP202" t="s">
        <v>193</v>
      </c>
    </row>
    <row r="203" spans="1:42" x14ac:dyDescent="0.45">
      <c r="A203" t="s">
        <v>39</v>
      </c>
      <c r="B203">
        <v>575198</v>
      </c>
      <c r="C203" t="s">
        <v>185</v>
      </c>
      <c r="D203" t="s">
        <v>922</v>
      </c>
      <c r="E203" t="e">
        <f>VLOOKUP(B203,'[1]SP19_US_present in JIRA_17_08'!$A:$C,3,0)</f>
        <v>#N/A</v>
      </c>
      <c r="F203" t="e">
        <f>VLOOKUP(B203,'29_09'!B:E,4,0)</f>
        <v>#N/A</v>
      </c>
      <c r="G203" t="s">
        <v>41</v>
      </c>
      <c r="H203" t="s">
        <v>572</v>
      </c>
      <c r="I203" t="s">
        <v>581</v>
      </c>
      <c r="J203" t="s">
        <v>354</v>
      </c>
      <c r="K203">
        <v>2</v>
      </c>
      <c r="L203">
        <v>2</v>
      </c>
      <c r="M203" t="s">
        <v>582</v>
      </c>
      <c r="O203" t="s">
        <v>46</v>
      </c>
      <c r="P203" t="s">
        <v>47</v>
      </c>
      <c r="Q203" t="s">
        <v>48</v>
      </c>
      <c r="R203">
        <v>20000</v>
      </c>
      <c r="T203">
        <v>593044</v>
      </c>
      <c r="V203" t="s">
        <v>50</v>
      </c>
      <c r="W203" t="s">
        <v>51</v>
      </c>
      <c r="X203" t="s">
        <v>51</v>
      </c>
      <c r="Y203" t="b">
        <v>1</v>
      </c>
      <c r="Z203" t="s">
        <v>575</v>
      </c>
      <c r="AC203" t="s">
        <v>80</v>
      </c>
      <c r="AD203" t="s">
        <v>583</v>
      </c>
      <c r="AE203" t="s">
        <v>576</v>
      </c>
      <c r="AF203" t="b">
        <v>1</v>
      </c>
      <c r="AH203">
        <v>25995</v>
      </c>
      <c r="AK203" t="s">
        <v>39</v>
      </c>
      <c r="AL203" s="1">
        <v>42590.5</v>
      </c>
      <c r="AM203" t="s">
        <v>39</v>
      </c>
      <c r="AP203" t="s">
        <v>193</v>
      </c>
    </row>
    <row r="204" spans="1:42" x14ac:dyDescent="0.45">
      <c r="A204" t="s">
        <v>39</v>
      </c>
      <c r="B204">
        <v>575197</v>
      </c>
      <c r="C204" t="s">
        <v>185</v>
      </c>
      <c r="D204" t="s">
        <v>922</v>
      </c>
      <c r="E204" t="e">
        <f>VLOOKUP(B204,'[1]SP19_US_present in JIRA_17_08'!$A:$C,3,0)</f>
        <v>#N/A</v>
      </c>
      <c r="F204" t="e">
        <f>VLOOKUP(B204,'29_09'!B:E,4,0)</f>
        <v>#N/A</v>
      </c>
      <c r="G204" t="s">
        <v>41</v>
      </c>
      <c r="H204" t="s">
        <v>572</v>
      </c>
      <c r="I204" t="s">
        <v>573</v>
      </c>
      <c r="J204" t="s">
        <v>187</v>
      </c>
      <c r="K204">
        <v>8</v>
      </c>
      <c r="L204">
        <v>3</v>
      </c>
      <c r="M204" t="s">
        <v>584</v>
      </c>
      <c r="O204" t="s">
        <v>46</v>
      </c>
      <c r="P204" t="s">
        <v>47</v>
      </c>
      <c r="Q204" t="s">
        <v>48</v>
      </c>
      <c r="R204">
        <v>20000</v>
      </c>
      <c r="T204">
        <v>593044</v>
      </c>
      <c r="V204" t="s">
        <v>50</v>
      </c>
      <c r="W204" t="s">
        <v>51</v>
      </c>
      <c r="X204" t="s">
        <v>51</v>
      </c>
      <c r="Y204" t="b">
        <v>1</v>
      </c>
      <c r="Z204" t="s">
        <v>575</v>
      </c>
      <c r="AC204" t="s">
        <v>88</v>
      </c>
      <c r="AD204" t="s">
        <v>576</v>
      </c>
      <c r="AE204" t="s">
        <v>576</v>
      </c>
      <c r="AF204" t="b">
        <v>1</v>
      </c>
      <c r="AH204">
        <v>25994</v>
      </c>
      <c r="AK204" t="s">
        <v>39</v>
      </c>
      <c r="AL204" s="1">
        <v>42590.5</v>
      </c>
      <c r="AM204" t="s">
        <v>39</v>
      </c>
      <c r="AP204" t="s">
        <v>193</v>
      </c>
    </row>
    <row r="205" spans="1:42" x14ac:dyDescent="0.45">
      <c r="A205" t="s">
        <v>39</v>
      </c>
      <c r="B205">
        <v>575196</v>
      </c>
      <c r="C205" t="s">
        <v>185</v>
      </c>
      <c r="D205" t="s">
        <v>922</v>
      </c>
      <c r="E205" t="e">
        <f>VLOOKUP(B205,'[1]SP19_US_present in JIRA_17_08'!$A:$C,3,0)</f>
        <v>#N/A</v>
      </c>
      <c r="F205" t="e">
        <f>VLOOKUP(B205,'29_09'!B:E,4,0)</f>
        <v>#N/A</v>
      </c>
      <c r="G205" t="s">
        <v>41</v>
      </c>
      <c r="H205" t="s">
        <v>572</v>
      </c>
      <c r="I205" t="s">
        <v>573</v>
      </c>
      <c r="J205" t="s">
        <v>354</v>
      </c>
      <c r="K205">
        <v>2</v>
      </c>
      <c r="L205">
        <v>3</v>
      </c>
      <c r="M205" t="s">
        <v>585</v>
      </c>
      <c r="O205" t="s">
        <v>46</v>
      </c>
      <c r="P205" t="s">
        <v>47</v>
      </c>
      <c r="Q205" t="s">
        <v>48</v>
      </c>
      <c r="R205">
        <v>20000</v>
      </c>
      <c r="T205">
        <v>593044</v>
      </c>
      <c r="V205" t="s">
        <v>50</v>
      </c>
      <c r="W205" t="s">
        <v>51</v>
      </c>
      <c r="X205" t="s">
        <v>51</v>
      </c>
      <c r="Y205" t="b">
        <v>1</v>
      </c>
      <c r="Z205" t="s">
        <v>575</v>
      </c>
      <c r="AC205" t="s">
        <v>88</v>
      </c>
      <c r="AD205" t="s">
        <v>576</v>
      </c>
      <c r="AE205" t="s">
        <v>576</v>
      </c>
      <c r="AF205" t="b">
        <v>1</v>
      </c>
      <c r="AH205">
        <v>25993</v>
      </c>
      <c r="AK205" t="s">
        <v>39</v>
      </c>
      <c r="AL205" s="1">
        <v>42590.5</v>
      </c>
      <c r="AM205" t="s">
        <v>39</v>
      </c>
      <c r="AP205" t="s">
        <v>193</v>
      </c>
    </row>
    <row r="206" spans="1:42" x14ac:dyDescent="0.45">
      <c r="A206" t="s">
        <v>39</v>
      </c>
      <c r="B206">
        <v>575199</v>
      </c>
      <c r="C206" t="s">
        <v>185</v>
      </c>
      <c r="D206" t="s">
        <v>922</v>
      </c>
      <c r="E206" t="e">
        <f>VLOOKUP(B206,'[1]SP19_US_present in JIRA_17_08'!$A:$C,3,0)</f>
        <v>#N/A</v>
      </c>
      <c r="F206" t="e">
        <f>VLOOKUP(B206,'29_09'!B:E,4,0)</f>
        <v>#N/A</v>
      </c>
      <c r="G206" t="s">
        <v>41</v>
      </c>
      <c r="H206" t="s">
        <v>572</v>
      </c>
      <c r="I206" t="s">
        <v>586</v>
      </c>
      <c r="J206" t="s">
        <v>354</v>
      </c>
      <c r="K206">
        <v>2</v>
      </c>
      <c r="L206">
        <v>2</v>
      </c>
      <c r="M206" t="s">
        <v>587</v>
      </c>
      <c r="O206" t="s">
        <v>46</v>
      </c>
      <c r="P206" t="s">
        <v>47</v>
      </c>
      <c r="Q206" t="s">
        <v>48</v>
      </c>
      <c r="R206">
        <v>20000</v>
      </c>
      <c r="T206">
        <v>593044</v>
      </c>
      <c r="V206" t="s">
        <v>50</v>
      </c>
      <c r="W206" t="s">
        <v>51</v>
      </c>
      <c r="X206" t="s">
        <v>51</v>
      </c>
      <c r="Y206" t="b">
        <v>1</v>
      </c>
      <c r="Z206" t="s">
        <v>575</v>
      </c>
      <c r="AC206" t="s">
        <v>64</v>
      </c>
      <c r="AD206" t="s">
        <v>50</v>
      </c>
      <c r="AE206" t="s">
        <v>50</v>
      </c>
      <c r="AF206" t="b">
        <v>1</v>
      </c>
      <c r="AH206">
        <v>25996</v>
      </c>
      <c r="AK206" t="s">
        <v>39</v>
      </c>
      <c r="AL206" s="1">
        <v>42590.5</v>
      </c>
      <c r="AM206" t="s">
        <v>39</v>
      </c>
      <c r="AP206" t="s">
        <v>193</v>
      </c>
    </row>
    <row r="207" spans="1:42" x14ac:dyDescent="0.45">
      <c r="A207" t="s">
        <v>39</v>
      </c>
      <c r="B207">
        <v>575202</v>
      </c>
      <c r="C207" t="s">
        <v>185</v>
      </c>
      <c r="D207" t="s">
        <v>922</v>
      </c>
      <c r="E207" t="e">
        <f>VLOOKUP(B207,'[1]SP19_US_present in JIRA_17_08'!$A:$C,3,0)</f>
        <v>#N/A</v>
      </c>
      <c r="F207" t="e">
        <f>VLOOKUP(B207,'29_09'!B:E,4,0)</f>
        <v>#N/A</v>
      </c>
      <c r="G207" t="s">
        <v>41</v>
      </c>
      <c r="H207" t="s">
        <v>572</v>
      </c>
      <c r="I207" t="s">
        <v>588</v>
      </c>
      <c r="J207" t="s">
        <v>354</v>
      </c>
      <c r="K207">
        <v>4</v>
      </c>
      <c r="L207">
        <v>2</v>
      </c>
      <c r="M207" t="s">
        <v>589</v>
      </c>
      <c r="O207" t="s">
        <v>46</v>
      </c>
      <c r="P207" t="s">
        <v>47</v>
      </c>
      <c r="Q207" t="s">
        <v>48</v>
      </c>
      <c r="R207">
        <v>20000</v>
      </c>
      <c r="T207">
        <v>593044</v>
      </c>
      <c r="V207" t="s">
        <v>50</v>
      </c>
      <c r="W207" t="s">
        <v>51</v>
      </c>
      <c r="X207" t="s">
        <v>51</v>
      </c>
      <c r="Y207" t="b">
        <v>1</v>
      </c>
      <c r="Z207" t="s">
        <v>575</v>
      </c>
      <c r="AC207" t="s">
        <v>64</v>
      </c>
      <c r="AD207" t="s">
        <v>576</v>
      </c>
      <c r="AE207" t="s">
        <v>576</v>
      </c>
      <c r="AF207" t="b">
        <v>1</v>
      </c>
      <c r="AH207">
        <v>26158</v>
      </c>
      <c r="AK207" t="s">
        <v>39</v>
      </c>
      <c r="AL207" s="1">
        <v>42590.5</v>
      </c>
      <c r="AM207" t="s">
        <v>39</v>
      </c>
      <c r="AP207" t="s">
        <v>193</v>
      </c>
    </row>
    <row r="208" spans="1:42" x14ac:dyDescent="0.45">
      <c r="A208" t="s">
        <v>39</v>
      </c>
      <c r="B208">
        <v>575201</v>
      </c>
      <c r="C208" t="s">
        <v>185</v>
      </c>
      <c r="D208" t="s">
        <v>922</v>
      </c>
      <c r="E208" t="e">
        <f>VLOOKUP(B208,'[1]SP19_US_present in JIRA_17_08'!$A:$C,3,0)</f>
        <v>#N/A</v>
      </c>
      <c r="F208" t="e">
        <f>VLOOKUP(B208,'29_09'!B:E,4,0)</f>
        <v>#N/A</v>
      </c>
      <c r="G208" t="s">
        <v>41</v>
      </c>
      <c r="H208" t="s">
        <v>572</v>
      </c>
      <c r="I208" t="s">
        <v>590</v>
      </c>
      <c r="J208" t="s">
        <v>354</v>
      </c>
      <c r="K208">
        <v>4</v>
      </c>
      <c r="L208">
        <v>2</v>
      </c>
      <c r="M208" t="s">
        <v>591</v>
      </c>
      <c r="O208" t="s">
        <v>46</v>
      </c>
      <c r="P208" t="s">
        <v>47</v>
      </c>
      <c r="Q208" t="s">
        <v>48</v>
      </c>
      <c r="R208">
        <v>20000</v>
      </c>
      <c r="T208">
        <v>593044</v>
      </c>
      <c r="V208" t="s">
        <v>50</v>
      </c>
      <c r="W208" t="s">
        <v>51</v>
      </c>
      <c r="X208" t="s">
        <v>51</v>
      </c>
      <c r="Y208" t="b">
        <v>1</v>
      </c>
      <c r="Z208" t="s">
        <v>492</v>
      </c>
      <c r="AC208" t="s">
        <v>80</v>
      </c>
      <c r="AD208" t="s">
        <v>92</v>
      </c>
      <c r="AE208" t="s">
        <v>92</v>
      </c>
      <c r="AF208" t="b">
        <v>1</v>
      </c>
      <c r="AH208">
        <v>22432</v>
      </c>
      <c r="AK208" t="s">
        <v>39</v>
      </c>
      <c r="AL208" s="1">
        <v>42590.5</v>
      </c>
      <c r="AM208" t="s">
        <v>39</v>
      </c>
      <c r="AP208" t="s">
        <v>193</v>
      </c>
    </row>
    <row r="209" spans="1:42" x14ac:dyDescent="0.45">
      <c r="A209" t="s">
        <v>39</v>
      </c>
      <c r="B209">
        <v>557801</v>
      </c>
      <c r="C209" t="s">
        <v>185</v>
      </c>
      <c r="D209" t="s">
        <v>922</v>
      </c>
      <c r="E209" t="e">
        <f>VLOOKUP(B209,'[1]SP19_US_present in JIRA_17_08'!$A:$C,3,0)</f>
        <v>#N/A</v>
      </c>
      <c r="F209" t="e">
        <f>VLOOKUP(B209,'29_09'!B:E,4,0)</f>
        <v>#N/A</v>
      </c>
      <c r="G209" t="s">
        <v>41</v>
      </c>
      <c r="H209" t="s">
        <v>572</v>
      </c>
      <c r="I209" t="s">
        <v>592</v>
      </c>
      <c r="J209" t="s">
        <v>354</v>
      </c>
      <c r="K209">
        <v>2</v>
      </c>
      <c r="L209">
        <v>2</v>
      </c>
      <c r="M209" t="s">
        <v>593</v>
      </c>
      <c r="O209" t="s">
        <v>46</v>
      </c>
      <c r="P209" t="s">
        <v>47</v>
      </c>
      <c r="Q209" t="s">
        <v>48</v>
      </c>
      <c r="R209">
        <v>20000</v>
      </c>
      <c r="T209">
        <v>593044</v>
      </c>
      <c r="V209" t="s">
        <v>50</v>
      </c>
      <c r="W209" t="s">
        <v>51</v>
      </c>
      <c r="X209" t="s">
        <v>51</v>
      </c>
      <c r="Y209" t="b">
        <v>1</v>
      </c>
      <c r="Z209" t="s">
        <v>575</v>
      </c>
      <c r="AC209" t="s">
        <v>64</v>
      </c>
      <c r="AD209" t="s">
        <v>583</v>
      </c>
      <c r="AE209" t="s">
        <v>576</v>
      </c>
      <c r="AF209" t="b">
        <v>1</v>
      </c>
      <c r="AH209">
        <v>25499</v>
      </c>
      <c r="AK209" t="s">
        <v>39</v>
      </c>
      <c r="AL209" s="1">
        <v>42590.5</v>
      </c>
      <c r="AM209" t="s">
        <v>39</v>
      </c>
      <c r="AP209" t="s">
        <v>193</v>
      </c>
    </row>
    <row r="210" spans="1:42" x14ac:dyDescent="0.45">
      <c r="A210" t="s">
        <v>39</v>
      </c>
      <c r="B210">
        <v>575203</v>
      </c>
      <c r="C210" t="s">
        <v>185</v>
      </c>
      <c r="D210" t="s">
        <v>922</v>
      </c>
      <c r="E210" t="e">
        <f>VLOOKUP(B210,'[1]SP19_US_present in JIRA_17_08'!$A:$C,3,0)</f>
        <v>#N/A</v>
      </c>
      <c r="F210" t="e">
        <f>VLOOKUP(B210,'29_09'!B:E,4,0)</f>
        <v>#N/A</v>
      </c>
      <c r="G210" t="s">
        <v>41</v>
      </c>
      <c r="H210" t="s">
        <v>572</v>
      </c>
      <c r="I210" t="s">
        <v>594</v>
      </c>
      <c r="J210" t="s">
        <v>354</v>
      </c>
      <c r="K210">
        <v>3</v>
      </c>
      <c r="L210">
        <v>2</v>
      </c>
      <c r="M210" t="s">
        <v>595</v>
      </c>
      <c r="O210" t="s">
        <v>46</v>
      </c>
      <c r="P210" t="s">
        <v>47</v>
      </c>
      <c r="Q210" t="s">
        <v>48</v>
      </c>
      <c r="R210">
        <v>20000</v>
      </c>
      <c r="T210">
        <v>593044</v>
      </c>
      <c r="V210" t="s">
        <v>50</v>
      </c>
      <c r="W210" t="s">
        <v>51</v>
      </c>
      <c r="X210" t="s">
        <v>51</v>
      </c>
      <c r="Y210" t="b">
        <v>1</v>
      </c>
      <c r="Z210" t="s">
        <v>575</v>
      </c>
      <c r="AC210" t="s">
        <v>64</v>
      </c>
      <c r="AD210" t="s">
        <v>596</v>
      </c>
      <c r="AE210" t="s">
        <v>55</v>
      </c>
      <c r="AF210" t="b">
        <v>1</v>
      </c>
      <c r="AH210">
        <v>26159</v>
      </c>
      <c r="AK210" t="s">
        <v>39</v>
      </c>
      <c r="AL210" s="1">
        <v>42590.5</v>
      </c>
      <c r="AM210" t="s">
        <v>39</v>
      </c>
      <c r="AP210" t="s">
        <v>193</v>
      </c>
    </row>
    <row r="211" spans="1:42" hidden="1" x14ac:dyDescent="0.45">
      <c r="A211" t="s">
        <v>39</v>
      </c>
      <c r="B211">
        <v>648853</v>
      </c>
      <c r="C211" t="s">
        <v>185</v>
      </c>
      <c r="D211" t="s">
        <v>922</v>
      </c>
      <c r="E211" t="e">
        <f>VLOOKUP(B211,'[1]SP19_US_present in JIRA_17_08'!$A:$C,3,0)</f>
        <v>#N/A</v>
      </c>
      <c r="F211" t="str">
        <f>VLOOKUP(B211,'29_09'!B:E,4,0)</f>
        <v>Latest scope</v>
      </c>
      <c r="G211" t="s">
        <v>57</v>
      </c>
      <c r="H211" t="s">
        <v>597</v>
      </c>
      <c r="I211" t="s">
        <v>598</v>
      </c>
      <c r="J211" t="s">
        <v>208</v>
      </c>
      <c r="K211">
        <v>1</v>
      </c>
      <c r="L211">
        <v>2</v>
      </c>
      <c r="M211" t="s">
        <v>599</v>
      </c>
      <c r="O211" t="s">
        <v>341</v>
      </c>
      <c r="P211" t="s">
        <v>47</v>
      </c>
      <c r="Q211" t="s">
        <v>48</v>
      </c>
      <c r="R211">
        <v>32000</v>
      </c>
      <c r="T211">
        <v>620425</v>
      </c>
      <c r="V211" t="s">
        <v>50</v>
      </c>
      <c r="W211" t="s">
        <v>62</v>
      </c>
      <c r="X211" t="s">
        <v>62</v>
      </c>
      <c r="Y211" t="b">
        <v>1</v>
      </c>
      <c r="Z211" t="s">
        <v>240</v>
      </c>
      <c r="AC211" t="s">
        <v>53</v>
      </c>
      <c r="AD211" t="s">
        <v>267</v>
      </c>
      <c r="AE211" t="s">
        <v>120</v>
      </c>
      <c r="AF211" t="b">
        <v>1</v>
      </c>
      <c r="AK211" t="s">
        <v>39</v>
      </c>
      <c r="AL211" s="1">
        <v>42590.5</v>
      </c>
      <c r="AM211" t="s">
        <v>39</v>
      </c>
      <c r="AN211" t="s">
        <v>39</v>
      </c>
      <c r="AP211" t="s">
        <v>193</v>
      </c>
    </row>
    <row r="212" spans="1:42" hidden="1" x14ac:dyDescent="0.45">
      <c r="A212" t="s">
        <v>39</v>
      </c>
      <c r="B212">
        <v>648550</v>
      </c>
      <c r="C212" t="s">
        <v>185</v>
      </c>
      <c r="D212" t="s">
        <v>922</v>
      </c>
      <c r="E212" t="e">
        <f>VLOOKUP(B212,'[1]SP19_US_present in JIRA_17_08'!$A:$C,3,0)</f>
        <v>#N/A</v>
      </c>
      <c r="F212" t="str">
        <f>VLOOKUP(B212,'29_09'!B:E,4,0)</f>
        <v>Latest scope</v>
      </c>
      <c r="G212" t="s">
        <v>41</v>
      </c>
      <c r="H212" t="s">
        <v>597</v>
      </c>
      <c r="I212" t="s">
        <v>600</v>
      </c>
      <c r="J212" t="s">
        <v>354</v>
      </c>
      <c r="K212">
        <v>1</v>
      </c>
      <c r="L212">
        <v>2</v>
      </c>
      <c r="M212" t="s">
        <v>601</v>
      </c>
      <c r="O212" t="s">
        <v>341</v>
      </c>
      <c r="P212" t="s">
        <v>47</v>
      </c>
      <c r="Q212" t="s">
        <v>48</v>
      </c>
      <c r="R212">
        <v>32000</v>
      </c>
      <c r="T212">
        <v>620425</v>
      </c>
      <c r="V212" t="s">
        <v>50</v>
      </c>
      <c r="W212" t="s">
        <v>399</v>
      </c>
      <c r="X212" t="s">
        <v>399</v>
      </c>
      <c r="Y212" t="b">
        <v>1</v>
      </c>
      <c r="Z212" t="s">
        <v>240</v>
      </c>
      <c r="AC212" t="s">
        <v>88</v>
      </c>
      <c r="AD212" t="s">
        <v>84</v>
      </c>
      <c r="AE212" t="s">
        <v>120</v>
      </c>
      <c r="AF212" t="b">
        <v>1</v>
      </c>
      <c r="AK212" t="s">
        <v>39</v>
      </c>
      <c r="AL212" s="1">
        <v>42590.5</v>
      </c>
      <c r="AM212" t="s">
        <v>39</v>
      </c>
      <c r="AP212" t="s">
        <v>193</v>
      </c>
    </row>
    <row r="213" spans="1:42" hidden="1" x14ac:dyDescent="0.45">
      <c r="A213" t="s">
        <v>39</v>
      </c>
      <c r="B213">
        <v>648552</v>
      </c>
      <c r="C213" t="s">
        <v>185</v>
      </c>
      <c r="D213" t="s">
        <v>922</v>
      </c>
      <c r="E213" t="e">
        <f>VLOOKUP(B213,'[1]SP19_US_present in JIRA_17_08'!$A:$C,3,0)</f>
        <v>#N/A</v>
      </c>
      <c r="F213" t="str">
        <f>VLOOKUP(B213,'29_09'!B:E,4,0)</f>
        <v>Latest scope</v>
      </c>
      <c r="G213" t="s">
        <v>41</v>
      </c>
      <c r="H213" t="s">
        <v>597</v>
      </c>
      <c r="I213" t="s">
        <v>602</v>
      </c>
      <c r="J213" t="s">
        <v>354</v>
      </c>
      <c r="K213">
        <v>3</v>
      </c>
      <c r="L213">
        <v>2</v>
      </c>
      <c r="M213" t="s">
        <v>603</v>
      </c>
      <c r="O213" t="s">
        <v>341</v>
      </c>
      <c r="P213" t="s">
        <v>47</v>
      </c>
      <c r="Q213" t="s">
        <v>48</v>
      </c>
      <c r="R213">
        <v>32000</v>
      </c>
      <c r="T213" t="s">
        <v>604</v>
      </c>
      <c r="V213" t="s">
        <v>50</v>
      </c>
      <c r="W213" t="s">
        <v>62</v>
      </c>
      <c r="X213" t="s">
        <v>62</v>
      </c>
      <c r="Y213" t="b">
        <v>1</v>
      </c>
      <c r="Z213" t="s">
        <v>240</v>
      </c>
      <c r="AC213" t="s">
        <v>80</v>
      </c>
      <c r="AD213" t="s">
        <v>92</v>
      </c>
      <c r="AE213" t="s">
        <v>120</v>
      </c>
      <c r="AF213" t="b">
        <v>1</v>
      </c>
      <c r="AK213" t="s">
        <v>39</v>
      </c>
      <c r="AL213" s="1">
        <v>42590.5</v>
      </c>
      <c r="AM213" t="s">
        <v>39</v>
      </c>
      <c r="AP213" t="s">
        <v>193</v>
      </c>
    </row>
    <row r="214" spans="1:42" hidden="1" x14ac:dyDescent="0.45">
      <c r="A214" t="s">
        <v>39</v>
      </c>
      <c r="B214">
        <v>648544</v>
      </c>
      <c r="C214" t="s">
        <v>185</v>
      </c>
      <c r="D214" t="s">
        <v>922</v>
      </c>
      <c r="E214" t="e">
        <f>VLOOKUP(B214,'[1]SP19_US_present in JIRA_17_08'!$A:$C,3,0)</f>
        <v>#N/A</v>
      </c>
      <c r="F214" t="str">
        <f>VLOOKUP(B214,'29_09'!B:E,4,0)</f>
        <v>Latest scope</v>
      </c>
      <c r="G214" t="s">
        <v>41</v>
      </c>
      <c r="H214" t="s">
        <v>597</v>
      </c>
      <c r="I214" t="s">
        <v>605</v>
      </c>
      <c r="J214" t="s">
        <v>143</v>
      </c>
      <c r="K214">
        <v>1.5</v>
      </c>
      <c r="L214">
        <v>2</v>
      </c>
      <c r="M214" t="s">
        <v>606</v>
      </c>
      <c r="O214" t="s">
        <v>341</v>
      </c>
      <c r="P214" t="s">
        <v>47</v>
      </c>
      <c r="Q214" t="s">
        <v>48</v>
      </c>
      <c r="R214">
        <v>32000</v>
      </c>
      <c r="T214">
        <v>620425</v>
      </c>
      <c r="V214" t="s">
        <v>50</v>
      </c>
      <c r="W214" t="s">
        <v>402</v>
      </c>
      <c r="X214" t="s">
        <v>402</v>
      </c>
      <c r="Y214" t="b">
        <v>1</v>
      </c>
      <c r="Z214" t="s">
        <v>240</v>
      </c>
      <c r="AC214" t="s">
        <v>64</v>
      </c>
      <c r="AD214" t="s">
        <v>92</v>
      </c>
      <c r="AE214" t="s">
        <v>66</v>
      </c>
      <c r="AF214" t="b">
        <v>1</v>
      </c>
      <c r="AK214" t="s">
        <v>39</v>
      </c>
      <c r="AL214" s="1">
        <v>42590.5</v>
      </c>
      <c r="AM214" t="s">
        <v>39</v>
      </c>
      <c r="AP214" t="s">
        <v>193</v>
      </c>
    </row>
    <row r="215" spans="1:42" hidden="1" x14ac:dyDescent="0.45">
      <c r="A215" t="s">
        <v>39</v>
      </c>
      <c r="B215">
        <v>648545</v>
      </c>
      <c r="C215" t="s">
        <v>185</v>
      </c>
      <c r="D215" t="s">
        <v>922</v>
      </c>
      <c r="E215" t="e">
        <f>VLOOKUP(B215,'[1]SP19_US_present in JIRA_17_08'!$A:$C,3,0)</f>
        <v>#N/A</v>
      </c>
      <c r="F215" t="str">
        <f>VLOOKUP(B215,'29_09'!B:E,4,0)</f>
        <v>Latest scope</v>
      </c>
      <c r="G215" t="s">
        <v>41</v>
      </c>
      <c r="H215" t="s">
        <v>597</v>
      </c>
      <c r="I215" t="s">
        <v>607</v>
      </c>
      <c r="J215" t="s">
        <v>143</v>
      </c>
      <c r="K215">
        <v>1.5</v>
      </c>
      <c r="L215">
        <v>2</v>
      </c>
      <c r="M215" t="s">
        <v>608</v>
      </c>
      <c r="O215" t="s">
        <v>341</v>
      </c>
      <c r="P215" t="s">
        <v>47</v>
      </c>
      <c r="Q215" t="s">
        <v>48</v>
      </c>
      <c r="R215">
        <v>32000</v>
      </c>
      <c r="T215">
        <v>620425</v>
      </c>
      <c r="V215" t="s">
        <v>50</v>
      </c>
      <c r="W215" t="s">
        <v>402</v>
      </c>
      <c r="X215" t="s">
        <v>402</v>
      </c>
      <c r="Y215" t="b">
        <v>1</v>
      </c>
      <c r="Z215" t="s">
        <v>240</v>
      </c>
      <c r="AC215" t="s">
        <v>64</v>
      </c>
      <c r="AD215" t="s">
        <v>92</v>
      </c>
      <c r="AE215" t="s">
        <v>120</v>
      </c>
      <c r="AF215" t="b">
        <v>1</v>
      </c>
      <c r="AK215" t="s">
        <v>39</v>
      </c>
      <c r="AL215" s="1">
        <v>42590.5</v>
      </c>
      <c r="AM215" t="s">
        <v>39</v>
      </c>
      <c r="AP215" t="s">
        <v>193</v>
      </c>
    </row>
    <row r="216" spans="1:42" hidden="1" x14ac:dyDescent="0.45">
      <c r="A216" t="s">
        <v>39</v>
      </c>
      <c r="B216">
        <v>648543</v>
      </c>
      <c r="C216" t="s">
        <v>185</v>
      </c>
      <c r="D216" t="s">
        <v>922</v>
      </c>
      <c r="E216" t="e">
        <f>VLOOKUP(B216,'[1]SP19_US_present in JIRA_17_08'!$A:$C,3,0)</f>
        <v>#N/A</v>
      </c>
      <c r="F216" t="str">
        <f>VLOOKUP(B216,'29_09'!B:E,4,0)</f>
        <v>Latest scope</v>
      </c>
      <c r="G216" t="s">
        <v>41</v>
      </c>
      <c r="H216" t="s">
        <v>597</v>
      </c>
      <c r="I216" t="s">
        <v>609</v>
      </c>
      <c r="J216" t="s">
        <v>187</v>
      </c>
      <c r="K216">
        <v>2.5</v>
      </c>
      <c r="L216">
        <v>2</v>
      </c>
      <c r="M216" t="s">
        <v>610</v>
      </c>
      <c r="O216" t="s">
        <v>341</v>
      </c>
      <c r="P216" t="s">
        <v>47</v>
      </c>
      <c r="Q216" t="s">
        <v>48</v>
      </c>
      <c r="R216">
        <v>32000</v>
      </c>
      <c r="T216">
        <v>620425</v>
      </c>
      <c r="V216" t="s">
        <v>50</v>
      </c>
      <c r="W216" t="s">
        <v>402</v>
      </c>
      <c r="X216" t="s">
        <v>402</v>
      </c>
      <c r="Y216" t="b">
        <v>1</v>
      </c>
      <c r="Z216" t="s">
        <v>492</v>
      </c>
      <c r="AC216" t="s">
        <v>80</v>
      </c>
      <c r="AD216" t="s">
        <v>92</v>
      </c>
      <c r="AE216" t="s">
        <v>120</v>
      </c>
      <c r="AF216" t="b">
        <v>1</v>
      </c>
      <c r="AK216" t="s">
        <v>39</v>
      </c>
      <c r="AL216" s="1">
        <v>42590.5</v>
      </c>
      <c r="AP216" t="s">
        <v>193</v>
      </c>
    </row>
    <row r="217" spans="1:42" hidden="1" x14ac:dyDescent="0.45">
      <c r="A217" t="s">
        <v>39</v>
      </c>
      <c r="B217">
        <v>648530</v>
      </c>
      <c r="C217" t="s">
        <v>185</v>
      </c>
      <c r="D217" t="s">
        <v>922</v>
      </c>
      <c r="E217" t="e">
        <f>VLOOKUP(B217,'[1]SP19_US_present in JIRA_17_08'!$A:$C,3,0)</f>
        <v>#N/A</v>
      </c>
      <c r="F217" t="str">
        <f>VLOOKUP(B217,'29_09'!B:E,4,0)</f>
        <v>Latest scope</v>
      </c>
      <c r="G217" t="s">
        <v>41</v>
      </c>
      <c r="H217" t="s">
        <v>597</v>
      </c>
      <c r="I217" t="s">
        <v>611</v>
      </c>
      <c r="J217" t="s">
        <v>143</v>
      </c>
      <c r="K217">
        <v>1.5</v>
      </c>
      <c r="L217">
        <v>2</v>
      </c>
      <c r="M217" t="s">
        <v>612</v>
      </c>
      <c r="O217" t="s">
        <v>341</v>
      </c>
      <c r="P217" t="s">
        <v>47</v>
      </c>
      <c r="Q217" t="s">
        <v>48</v>
      </c>
      <c r="R217">
        <v>32000</v>
      </c>
      <c r="T217">
        <v>620425</v>
      </c>
      <c r="V217" t="s">
        <v>50</v>
      </c>
      <c r="W217" t="s">
        <v>613</v>
      </c>
      <c r="X217" t="s">
        <v>613</v>
      </c>
      <c r="Y217" t="b">
        <v>1</v>
      </c>
      <c r="Z217" t="s">
        <v>240</v>
      </c>
      <c r="AC217" t="s">
        <v>64</v>
      </c>
      <c r="AD217" t="s">
        <v>92</v>
      </c>
      <c r="AE217" t="s">
        <v>120</v>
      </c>
      <c r="AF217" t="b">
        <v>1</v>
      </c>
      <c r="AK217" t="s">
        <v>39</v>
      </c>
      <c r="AL217" s="1">
        <v>42590.5</v>
      </c>
      <c r="AM217" t="s">
        <v>39</v>
      </c>
      <c r="AP217" t="s">
        <v>193</v>
      </c>
    </row>
    <row r="218" spans="1:42" hidden="1" x14ac:dyDescent="0.45">
      <c r="A218" t="s">
        <v>39</v>
      </c>
      <c r="B218">
        <v>648533</v>
      </c>
      <c r="C218" t="s">
        <v>185</v>
      </c>
      <c r="D218" t="s">
        <v>922</v>
      </c>
      <c r="E218" t="e">
        <f>VLOOKUP(B218,'[1]SP19_US_present in JIRA_17_08'!$A:$C,3,0)</f>
        <v>#N/A</v>
      </c>
      <c r="F218" t="str">
        <f>VLOOKUP(B218,'29_09'!B:E,4,0)</f>
        <v>Latest scope</v>
      </c>
      <c r="G218" t="s">
        <v>41</v>
      </c>
      <c r="H218" t="s">
        <v>597</v>
      </c>
      <c r="I218" t="s">
        <v>614</v>
      </c>
      <c r="J218" t="s">
        <v>354</v>
      </c>
      <c r="K218">
        <v>1.5</v>
      </c>
      <c r="L218">
        <v>2</v>
      </c>
      <c r="M218" t="s">
        <v>615</v>
      </c>
      <c r="O218" t="s">
        <v>341</v>
      </c>
      <c r="P218" t="s">
        <v>47</v>
      </c>
      <c r="Q218" t="s">
        <v>48</v>
      </c>
      <c r="R218">
        <v>32000</v>
      </c>
      <c r="T218">
        <v>620425</v>
      </c>
      <c r="V218" t="s">
        <v>50</v>
      </c>
      <c r="W218" t="s">
        <v>616</v>
      </c>
      <c r="X218" t="s">
        <v>616</v>
      </c>
      <c r="Y218" t="b">
        <v>1</v>
      </c>
      <c r="Z218" t="s">
        <v>240</v>
      </c>
      <c r="AC218" t="s">
        <v>64</v>
      </c>
      <c r="AD218" t="s">
        <v>92</v>
      </c>
      <c r="AE218" t="s">
        <v>66</v>
      </c>
      <c r="AF218" t="b">
        <v>1</v>
      </c>
      <c r="AK218" t="s">
        <v>39</v>
      </c>
      <c r="AL218" s="1">
        <v>42590.5</v>
      </c>
      <c r="AM218" t="s">
        <v>39</v>
      </c>
      <c r="AP218" t="s">
        <v>193</v>
      </c>
    </row>
    <row r="219" spans="1:42" hidden="1" x14ac:dyDescent="0.45">
      <c r="A219" t="s">
        <v>39</v>
      </c>
      <c r="B219">
        <v>648553</v>
      </c>
      <c r="C219" t="s">
        <v>185</v>
      </c>
      <c r="D219" t="s">
        <v>922</v>
      </c>
      <c r="E219" t="e">
        <f>VLOOKUP(B219,'[1]SP19_US_present in JIRA_17_08'!$A:$C,3,0)</f>
        <v>#N/A</v>
      </c>
      <c r="F219" t="str">
        <f>VLOOKUP(B219,'29_09'!B:E,4,0)</f>
        <v>Latest scope</v>
      </c>
      <c r="G219" t="s">
        <v>57</v>
      </c>
      <c r="H219" t="s">
        <v>597</v>
      </c>
      <c r="I219" t="s">
        <v>617</v>
      </c>
      <c r="J219" t="s">
        <v>143</v>
      </c>
      <c r="K219">
        <v>4</v>
      </c>
      <c r="L219">
        <v>2</v>
      </c>
      <c r="M219" t="s">
        <v>618</v>
      </c>
      <c r="O219" t="s">
        <v>341</v>
      </c>
      <c r="P219" t="s">
        <v>47</v>
      </c>
      <c r="Q219" t="s">
        <v>48</v>
      </c>
      <c r="R219">
        <v>32000</v>
      </c>
      <c r="T219">
        <v>620425</v>
      </c>
      <c r="V219" t="s">
        <v>50</v>
      </c>
      <c r="W219" t="s">
        <v>71</v>
      </c>
      <c r="X219" t="s">
        <v>71</v>
      </c>
      <c r="Y219" t="b">
        <v>1</v>
      </c>
      <c r="Z219" t="s">
        <v>240</v>
      </c>
      <c r="AC219" t="s">
        <v>88</v>
      </c>
      <c r="AD219" t="s">
        <v>224</v>
      </c>
      <c r="AE219" t="s">
        <v>120</v>
      </c>
      <c r="AF219" t="b">
        <v>1</v>
      </c>
      <c r="AK219" t="s">
        <v>39</v>
      </c>
      <c r="AL219" s="1">
        <v>42590.5</v>
      </c>
      <c r="AM219" t="s">
        <v>39</v>
      </c>
      <c r="AP219" t="s">
        <v>193</v>
      </c>
    </row>
    <row r="220" spans="1:42" hidden="1" x14ac:dyDescent="0.45">
      <c r="A220" t="s">
        <v>39</v>
      </c>
      <c r="B220">
        <v>648548</v>
      </c>
      <c r="C220" t="s">
        <v>185</v>
      </c>
      <c r="D220" t="s">
        <v>922</v>
      </c>
      <c r="E220" t="e">
        <f>VLOOKUP(B220,'[1]SP19_US_present in JIRA_17_08'!$A:$C,3,0)</f>
        <v>#N/A</v>
      </c>
      <c r="F220" t="str">
        <f>VLOOKUP(B220,'29_09'!B:E,4,0)</f>
        <v>Latest scope</v>
      </c>
      <c r="G220" t="s">
        <v>41</v>
      </c>
      <c r="H220" t="s">
        <v>597</v>
      </c>
      <c r="I220" t="s">
        <v>619</v>
      </c>
      <c r="J220" t="s">
        <v>143</v>
      </c>
      <c r="K220">
        <v>1.5</v>
      </c>
      <c r="L220">
        <v>2</v>
      </c>
      <c r="M220" t="s">
        <v>620</v>
      </c>
      <c r="O220" t="s">
        <v>341</v>
      </c>
      <c r="P220" t="s">
        <v>47</v>
      </c>
      <c r="Q220" t="s">
        <v>48</v>
      </c>
      <c r="R220">
        <v>32000</v>
      </c>
      <c r="T220">
        <v>620425</v>
      </c>
      <c r="V220" t="s">
        <v>50</v>
      </c>
      <c r="W220" t="s">
        <v>402</v>
      </c>
      <c r="X220" t="s">
        <v>402</v>
      </c>
      <c r="Y220" t="b">
        <v>1</v>
      </c>
      <c r="Z220" t="s">
        <v>240</v>
      </c>
      <c r="AC220" t="s">
        <v>64</v>
      </c>
      <c r="AD220" t="s">
        <v>92</v>
      </c>
      <c r="AE220" t="s">
        <v>120</v>
      </c>
      <c r="AF220" t="b">
        <v>1</v>
      </c>
      <c r="AK220" t="s">
        <v>39</v>
      </c>
      <c r="AL220" s="1">
        <v>42590.5</v>
      </c>
      <c r="AM220" t="s">
        <v>39</v>
      </c>
      <c r="AP220" t="s">
        <v>193</v>
      </c>
    </row>
    <row r="221" spans="1:42" hidden="1" x14ac:dyDescent="0.45">
      <c r="A221" t="s">
        <v>39</v>
      </c>
      <c r="B221">
        <v>648547</v>
      </c>
      <c r="C221" t="s">
        <v>185</v>
      </c>
      <c r="D221" t="s">
        <v>922</v>
      </c>
      <c r="E221" t="e">
        <f>VLOOKUP(B221,'[1]SP19_US_present in JIRA_17_08'!$A:$C,3,0)</f>
        <v>#N/A</v>
      </c>
      <c r="F221" t="str">
        <f>VLOOKUP(B221,'29_09'!B:E,4,0)</f>
        <v>Latest scope</v>
      </c>
      <c r="G221" t="s">
        <v>41</v>
      </c>
      <c r="H221" t="s">
        <v>597</v>
      </c>
      <c r="I221" t="s">
        <v>621</v>
      </c>
      <c r="J221" t="s">
        <v>354</v>
      </c>
      <c r="K221">
        <v>2.5</v>
      </c>
      <c r="L221">
        <v>2</v>
      </c>
      <c r="M221" t="s">
        <v>622</v>
      </c>
      <c r="O221" t="s">
        <v>341</v>
      </c>
      <c r="P221" t="s">
        <v>47</v>
      </c>
      <c r="Q221" t="s">
        <v>48</v>
      </c>
      <c r="R221">
        <v>32000</v>
      </c>
      <c r="T221">
        <v>620425</v>
      </c>
      <c r="V221" t="s">
        <v>50</v>
      </c>
      <c r="W221" t="s">
        <v>402</v>
      </c>
      <c r="X221" t="s">
        <v>402</v>
      </c>
      <c r="Y221" t="b">
        <v>1</v>
      </c>
      <c r="Z221" t="s">
        <v>240</v>
      </c>
      <c r="AC221" t="s">
        <v>64</v>
      </c>
      <c r="AD221" t="s">
        <v>92</v>
      </c>
      <c r="AE221" t="s">
        <v>120</v>
      </c>
      <c r="AF221" t="b">
        <v>1</v>
      </c>
      <c r="AK221" t="s">
        <v>39</v>
      </c>
      <c r="AL221" s="1">
        <v>42590.5</v>
      </c>
      <c r="AM221" t="s">
        <v>39</v>
      </c>
      <c r="AP221" t="s">
        <v>193</v>
      </c>
    </row>
    <row r="222" spans="1:42" hidden="1" x14ac:dyDescent="0.45">
      <c r="A222" t="s">
        <v>39</v>
      </c>
      <c r="B222">
        <v>651917</v>
      </c>
      <c r="C222" t="s">
        <v>185</v>
      </c>
      <c r="D222" t="s">
        <v>922</v>
      </c>
      <c r="E222" t="e">
        <f>VLOOKUP(B222,'[1]SP19_US_present in JIRA_17_08'!$A:$C,3,0)</f>
        <v>#N/A</v>
      </c>
      <c r="F222" t="str">
        <f>VLOOKUP(B222,'29_09'!B:E,4,0)</f>
        <v>Latest scope</v>
      </c>
      <c r="G222" t="s">
        <v>41</v>
      </c>
      <c r="H222" t="s">
        <v>597</v>
      </c>
      <c r="I222" t="s">
        <v>623</v>
      </c>
      <c r="J222" t="s">
        <v>143</v>
      </c>
      <c r="K222">
        <v>3</v>
      </c>
      <c r="L222">
        <v>2</v>
      </c>
      <c r="M222" t="s">
        <v>624</v>
      </c>
      <c r="O222" t="s">
        <v>341</v>
      </c>
      <c r="P222" t="s">
        <v>47</v>
      </c>
      <c r="Q222" t="s">
        <v>48</v>
      </c>
      <c r="R222">
        <v>32000</v>
      </c>
      <c r="T222">
        <v>620425</v>
      </c>
      <c r="V222" t="s">
        <v>50</v>
      </c>
      <c r="W222" t="s">
        <v>402</v>
      </c>
      <c r="X222" t="s">
        <v>402</v>
      </c>
      <c r="Y222" t="b">
        <v>1</v>
      </c>
      <c r="Z222" t="s">
        <v>240</v>
      </c>
      <c r="AC222" t="s">
        <v>64</v>
      </c>
      <c r="AD222" t="s">
        <v>92</v>
      </c>
      <c r="AE222" t="s">
        <v>120</v>
      </c>
      <c r="AF222" t="b">
        <v>1</v>
      </c>
      <c r="AK222" t="s">
        <v>39</v>
      </c>
      <c r="AL222" s="1">
        <v>42590.5</v>
      </c>
      <c r="AM222" t="s">
        <v>39</v>
      </c>
      <c r="AP222" t="s">
        <v>193</v>
      </c>
    </row>
    <row r="223" spans="1:42" hidden="1" x14ac:dyDescent="0.45">
      <c r="A223" t="s">
        <v>39</v>
      </c>
      <c r="B223">
        <v>648541</v>
      </c>
      <c r="C223" t="s">
        <v>185</v>
      </c>
      <c r="D223" t="s">
        <v>922</v>
      </c>
      <c r="E223" t="e">
        <f>VLOOKUP(B223,'[1]SP19_US_present in JIRA_17_08'!$A:$C,3,0)</f>
        <v>#N/A</v>
      </c>
      <c r="F223" t="str">
        <f>VLOOKUP(B223,'29_09'!B:E,4,0)</f>
        <v>Latest scope</v>
      </c>
      <c r="G223" t="s">
        <v>41</v>
      </c>
      <c r="H223" t="s">
        <v>597</v>
      </c>
      <c r="I223" t="s">
        <v>625</v>
      </c>
      <c r="J223" t="s">
        <v>143</v>
      </c>
      <c r="K223">
        <v>2</v>
      </c>
      <c r="L223">
        <v>2</v>
      </c>
      <c r="M223" t="s">
        <v>626</v>
      </c>
      <c r="O223" t="s">
        <v>341</v>
      </c>
      <c r="P223" t="s">
        <v>47</v>
      </c>
      <c r="Q223" t="s">
        <v>48</v>
      </c>
      <c r="R223">
        <v>32000</v>
      </c>
      <c r="T223">
        <v>620425</v>
      </c>
      <c r="V223" t="s">
        <v>50</v>
      </c>
      <c r="W223" t="s">
        <v>399</v>
      </c>
      <c r="X223" t="s">
        <v>399</v>
      </c>
      <c r="Y223" t="b">
        <v>1</v>
      </c>
      <c r="Z223" t="s">
        <v>240</v>
      </c>
      <c r="AC223" t="s">
        <v>64</v>
      </c>
      <c r="AD223" t="s">
        <v>92</v>
      </c>
      <c r="AE223" t="s">
        <v>120</v>
      </c>
      <c r="AF223" t="b">
        <v>1</v>
      </c>
      <c r="AK223" t="s">
        <v>39</v>
      </c>
      <c r="AL223" s="1">
        <v>42590.5</v>
      </c>
      <c r="AM223" t="s">
        <v>39</v>
      </c>
      <c r="AP223" t="s">
        <v>193</v>
      </c>
    </row>
    <row r="224" spans="1:42" hidden="1" x14ac:dyDescent="0.45">
      <c r="A224" t="s">
        <v>39</v>
      </c>
      <c r="B224">
        <v>648535</v>
      </c>
      <c r="C224" t="s">
        <v>185</v>
      </c>
      <c r="D224" t="s">
        <v>922</v>
      </c>
      <c r="E224" t="e">
        <f>VLOOKUP(B224,'[1]SP19_US_present in JIRA_17_08'!$A:$C,3,0)</f>
        <v>#N/A</v>
      </c>
      <c r="F224" t="str">
        <f>VLOOKUP(B224,'29_09'!B:E,4,0)</f>
        <v>Latest scope</v>
      </c>
      <c r="G224" t="s">
        <v>41</v>
      </c>
      <c r="H224" t="s">
        <v>597</v>
      </c>
      <c r="I224" t="s">
        <v>627</v>
      </c>
      <c r="J224" t="s">
        <v>143</v>
      </c>
      <c r="K224">
        <v>1.5</v>
      </c>
      <c r="L224">
        <v>2</v>
      </c>
      <c r="M224" t="s">
        <v>628</v>
      </c>
      <c r="O224" t="s">
        <v>341</v>
      </c>
      <c r="P224" t="s">
        <v>47</v>
      </c>
      <c r="Q224" t="s">
        <v>48</v>
      </c>
      <c r="R224">
        <v>32000</v>
      </c>
      <c r="T224">
        <v>620425</v>
      </c>
      <c r="V224" t="s">
        <v>50</v>
      </c>
      <c r="W224" t="s">
        <v>616</v>
      </c>
      <c r="X224" t="s">
        <v>616</v>
      </c>
      <c r="Y224" t="b">
        <v>1</v>
      </c>
      <c r="Z224" t="s">
        <v>240</v>
      </c>
      <c r="AC224" t="s">
        <v>64</v>
      </c>
      <c r="AD224" t="s">
        <v>92</v>
      </c>
      <c r="AE224" t="s">
        <v>120</v>
      </c>
      <c r="AF224" t="b">
        <v>1</v>
      </c>
      <c r="AK224" t="s">
        <v>39</v>
      </c>
      <c r="AL224" s="1">
        <v>42590.5</v>
      </c>
      <c r="AM224" t="s">
        <v>39</v>
      </c>
      <c r="AP224" t="s">
        <v>193</v>
      </c>
    </row>
    <row r="225" spans="1:42" hidden="1" x14ac:dyDescent="0.45">
      <c r="A225" t="s">
        <v>39</v>
      </c>
      <c r="B225">
        <v>648532</v>
      </c>
      <c r="C225" t="s">
        <v>185</v>
      </c>
      <c r="D225" t="s">
        <v>922</v>
      </c>
      <c r="E225" t="e">
        <f>VLOOKUP(B225,'[1]SP19_US_present in JIRA_17_08'!$A:$C,3,0)</f>
        <v>#N/A</v>
      </c>
      <c r="F225" t="str">
        <f>VLOOKUP(B225,'29_09'!B:E,4,0)</f>
        <v>Latest scope</v>
      </c>
      <c r="G225" t="s">
        <v>41</v>
      </c>
      <c r="H225" t="s">
        <v>597</v>
      </c>
      <c r="I225" t="s">
        <v>629</v>
      </c>
      <c r="J225" t="s">
        <v>187</v>
      </c>
      <c r="K225">
        <v>4</v>
      </c>
      <c r="L225">
        <v>2</v>
      </c>
      <c r="M225" t="s">
        <v>630</v>
      </c>
      <c r="O225" t="s">
        <v>341</v>
      </c>
      <c r="P225" t="s">
        <v>47</v>
      </c>
      <c r="Q225" t="s">
        <v>48</v>
      </c>
      <c r="R225">
        <v>32000</v>
      </c>
      <c r="T225">
        <v>620425</v>
      </c>
      <c r="V225" t="s">
        <v>50</v>
      </c>
      <c r="W225" t="s">
        <v>616</v>
      </c>
      <c r="X225" t="s">
        <v>616</v>
      </c>
      <c r="Y225" t="b">
        <v>1</v>
      </c>
      <c r="Z225" t="s">
        <v>492</v>
      </c>
      <c r="AC225" t="s">
        <v>80</v>
      </c>
      <c r="AD225" t="s">
        <v>92</v>
      </c>
      <c r="AE225" t="s">
        <v>120</v>
      </c>
      <c r="AF225" t="b">
        <v>1</v>
      </c>
      <c r="AK225" t="s">
        <v>39</v>
      </c>
      <c r="AL225" s="1">
        <v>42590.5</v>
      </c>
      <c r="AM225" t="s">
        <v>39</v>
      </c>
      <c r="AP225" t="s">
        <v>193</v>
      </c>
    </row>
    <row r="226" spans="1:42" hidden="1" x14ac:dyDescent="0.45">
      <c r="A226" t="s">
        <v>39</v>
      </c>
      <c r="B226">
        <v>648538</v>
      </c>
      <c r="C226" t="s">
        <v>185</v>
      </c>
      <c r="D226" t="s">
        <v>922</v>
      </c>
      <c r="E226" t="e">
        <f>VLOOKUP(B226,'[1]SP19_US_present in JIRA_17_08'!$A:$C,3,0)</f>
        <v>#N/A</v>
      </c>
      <c r="F226" t="str">
        <f>VLOOKUP(B226,'29_09'!B:E,4,0)</f>
        <v>Latest scope</v>
      </c>
      <c r="G226" t="s">
        <v>41</v>
      </c>
      <c r="H226" t="s">
        <v>597</v>
      </c>
      <c r="I226" t="s">
        <v>631</v>
      </c>
      <c r="J226" t="s">
        <v>143</v>
      </c>
      <c r="K226">
        <v>1.5</v>
      </c>
      <c r="L226">
        <v>2</v>
      </c>
      <c r="M226" t="s">
        <v>632</v>
      </c>
      <c r="O226" t="s">
        <v>341</v>
      </c>
      <c r="P226" t="s">
        <v>47</v>
      </c>
      <c r="Q226" t="s">
        <v>48</v>
      </c>
      <c r="R226">
        <v>32000</v>
      </c>
      <c r="T226">
        <v>620425</v>
      </c>
      <c r="V226" t="s">
        <v>50</v>
      </c>
      <c r="W226" t="s">
        <v>399</v>
      </c>
      <c r="X226" t="s">
        <v>399</v>
      </c>
      <c r="Y226" t="b">
        <v>1</v>
      </c>
      <c r="Z226" t="s">
        <v>240</v>
      </c>
      <c r="AC226" t="s">
        <v>64</v>
      </c>
      <c r="AD226" t="s">
        <v>92</v>
      </c>
      <c r="AE226" t="s">
        <v>66</v>
      </c>
      <c r="AF226" t="b">
        <v>1</v>
      </c>
      <c r="AK226" t="s">
        <v>39</v>
      </c>
      <c r="AL226" s="1">
        <v>42590.5</v>
      </c>
      <c r="AM226" t="s">
        <v>39</v>
      </c>
      <c r="AP226" t="s">
        <v>193</v>
      </c>
    </row>
    <row r="227" spans="1:42" hidden="1" x14ac:dyDescent="0.45">
      <c r="A227" t="s">
        <v>39</v>
      </c>
      <c r="B227">
        <v>648537</v>
      </c>
      <c r="C227" t="s">
        <v>185</v>
      </c>
      <c r="D227" t="s">
        <v>922</v>
      </c>
      <c r="E227" t="e">
        <f>VLOOKUP(B227,'[1]SP19_US_present in JIRA_17_08'!$A:$C,3,0)</f>
        <v>#N/A</v>
      </c>
      <c r="F227" t="str">
        <f>VLOOKUP(B227,'29_09'!B:E,4,0)</f>
        <v>Latest scope</v>
      </c>
      <c r="G227" t="s">
        <v>41</v>
      </c>
      <c r="H227" t="s">
        <v>597</v>
      </c>
      <c r="I227" t="s">
        <v>633</v>
      </c>
      <c r="J227" t="s">
        <v>354</v>
      </c>
      <c r="K227">
        <v>3.5</v>
      </c>
      <c r="L227">
        <v>2</v>
      </c>
      <c r="M227" t="s">
        <v>634</v>
      </c>
      <c r="O227" t="s">
        <v>341</v>
      </c>
      <c r="P227" t="s">
        <v>47</v>
      </c>
      <c r="Q227" t="s">
        <v>48</v>
      </c>
      <c r="R227">
        <v>32000</v>
      </c>
      <c r="T227">
        <v>620425</v>
      </c>
      <c r="V227" t="s">
        <v>50</v>
      </c>
      <c r="W227" t="s">
        <v>399</v>
      </c>
      <c r="X227" t="s">
        <v>399</v>
      </c>
      <c r="Y227" t="b">
        <v>1</v>
      </c>
      <c r="Z227" t="s">
        <v>492</v>
      </c>
      <c r="AC227" t="s">
        <v>64</v>
      </c>
      <c r="AD227" t="s">
        <v>92</v>
      </c>
      <c r="AE227" t="s">
        <v>120</v>
      </c>
      <c r="AF227" t="b">
        <v>1</v>
      </c>
      <c r="AK227" t="s">
        <v>39</v>
      </c>
      <c r="AL227" s="1">
        <v>42590.5</v>
      </c>
      <c r="AM227" t="s">
        <v>39</v>
      </c>
      <c r="AP227" t="s">
        <v>193</v>
      </c>
    </row>
    <row r="228" spans="1:42" hidden="1" x14ac:dyDescent="0.45">
      <c r="A228" t="s">
        <v>39</v>
      </c>
      <c r="B228">
        <v>648536</v>
      </c>
      <c r="C228" t="s">
        <v>185</v>
      </c>
      <c r="D228" t="s">
        <v>922</v>
      </c>
      <c r="E228" t="e">
        <f>VLOOKUP(B228,'[1]SP19_US_present in JIRA_17_08'!$A:$C,3,0)</f>
        <v>#N/A</v>
      </c>
      <c r="F228" t="str">
        <f>VLOOKUP(B228,'29_09'!B:E,4,0)</f>
        <v>Latest scope</v>
      </c>
      <c r="G228" t="s">
        <v>41</v>
      </c>
      <c r="H228" t="s">
        <v>597</v>
      </c>
      <c r="I228" t="s">
        <v>635</v>
      </c>
      <c r="J228" t="s">
        <v>354</v>
      </c>
      <c r="K228">
        <v>1</v>
      </c>
      <c r="L228">
        <v>2</v>
      </c>
      <c r="M228" t="s">
        <v>636</v>
      </c>
      <c r="O228" t="s">
        <v>341</v>
      </c>
      <c r="P228" t="s">
        <v>47</v>
      </c>
      <c r="Q228" t="s">
        <v>48</v>
      </c>
      <c r="R228">
        <v>32000</v>
      </c>
      <c r="T228">
        <v>620425</v>
      </c>
      <c r="V228" t="s">
        <v>50</v>
      </c>
      <c r="W228" t="s">
        <v>616</v>
      </c>
      <c r="X228" t="s">
        <v>616</v>
      </c>
      <c r="Y228" t="b">
        <v>1</v>
      </c>
      <c r="Z228" t="s">
        <v>240</v>
      </c>
      <c r="AC228" t="s">
        <v>88</v>
      </c>
      <c r="AD228" t="s">
        <v>84</v>
      </c>
      <c r="AE228" t="s">
        <v>120</v>
      </c>
      <c r="AF228" t="b">
        <v>1</v>
      </c>
      <c r="AK228" t="s">
        <v>39</v>
      </c>
      <c r="AL228" s="1">
        <v>42590.5</v>
      </c>
      <c r="AM228" t="s">
        <v>39</v>
      </c>
      <c r="AP228" t="s">
        <v>193</v>
      </c>
    </row>
    <row r="229" spans="1:42" hidden="1" x14ac:dyDescent="0.45">
      <c r="A229" t="s">
        <v>39</v>
      </c>
      <c r="B229">
        <v>649734</v>
      </c>
      <c r="C229" t="s">
        <v>185</v>
      </c>
      <c r="D229" t="s">
        <v>922</v>
      </c>
      <c r="E229" t="e">
        <f>VLOOKUP(B229,'[1]SP19_US_present in JIRA_17_08'!$A:$C,3,0)</f>
        <v>#N/A</v>
      </c>
      <c r="F229" t="str">
        <f>VLOOKUP(B229,'29_09'!B:E,4,0)</f>
        <v>Latest scope</v>
      </c>
      <c r="G229" t="s">
        <v>41</v>
      </c>
      <c r="H229" t="s">
        <v>597</v>
      </c>
      <c r="I229" t="s">
        <v>637</v>
      </c>
      <c r="J229" t="s">
        <v>208</v>
      </c>
      <c r="K229">
        <v>1.5</v>
      </c>
      <c r="L229">
        <v>3.5</v>
      </c>
      <c r="M229" t="s">
        <v>638</v>
      </c>
      <c r="O229" t="s">
        <v>341</v>
      </c>
      <c r="P229" t="s">
        <v>47</v>
      </c>
      <c r="Q229" t="s">
        <v>48</v>
      </c>
      <c r="R229">
        <v>32000</v>
      </c>
      <c r="T229">
        <v>623379</v>
      </c>
      <c r="V229" t="s">
        <v>50</v>
      </c>
      <c r="W229" t="s">
        <v>62</v>
      </c>
      <c r="X229" t="s">
        <v>62</v>
      </c>
      <c r="Y229" t="b">
        <v>1</v>
      </c>
      <c r="Z229" t="s">
        <v>352</v>
      </c>
      <c r="AC229" t="s">
        <v>53</v>
      </c>
      <c r="AD229" t="s">
        <v>576</v>
      </c>
      <c r="AE229" t="s">
        <v>66</v>
      </c>
      <c r="AF229" t="b">
        <v>1</v>
      </c>
      <c r="AK229" t="s">
        <v>39</v>
      </c>
      <c r="AL229" s="1">
        <v>42590.5</v>
      </c>
      <c r="AM229" t="s">
        <v>39</v>
      </c>
      <c r="AN229" t="s">
        <v>39</v>
      </c>
      <c r="AP229" t="s">
        <v>193</v>
      </c>
    </row>
    <row r="230" spans="1:42" hidden="1" x14ac:dyDescent="0.45">
      <c r="A230" t="s">
        <v>39</v>
      </c>
      <c r="B230">
        <v>648534</v>
      </c>
      <c r="C230" t="s">
        <v>185</v>
      </c>
      <c r="D230" t="s">
        <v>922</v>
      </c>
      <c r="E230" t="e">
        <f>VLOOKUP(B230,'[1]SP19_US_present in JIRA_17_08'!$A:$C,3,0)</f>
        <v>#N/A</v>
      </c>
      <c r="F230" t="str">
        <f>VLOOKUP(B230,'29_09'!B:E,4,0)</f>
        <v>Latest scope</v>
      </c>
      <c r="G230" t="s">
        <v>41</v>
      </c>
      <c r="H230" t="s">
        <v>597</v>
      </c>
      <c r="I230" t="s">
        <v>639</v>
      </c>
      <c r="J230" t="s">
        <v>143</v>
      </c>
      <c r="K230">
        <v>1.5</v>
      </c>
      <c r="L230">
        <v>2</v>
      </c>
      <c r="M230" t="s">
        <v>640</v>
      </c>
      <c r="O230" t="s">
        <v>341</v>
      </c>
      <c r="P230" t="s">
        <v>47</v>
      </c>
      <c r="Q230" t="s">
        <v>48</v>
      </c>
      <c r="R230">
        <v>32000</v>
      </c>
      <c r="T230">
        <v>620425</v>
      </c>
      <c r="V230" t="s">
        <v>50</v>
      </c>
      <c r="W230" t="s">
        <v>616</v>
      </c>
      <c r="X230" t="s">
        <v>616</v>
      </c>
      <c r="Y230" t="b">
        <v>1</v>
      </c>
      <c r="Z230" t="s">
        <v>240</v>
      </c>
      <c r="AC230" t="s">
        <v>64</v>
      </c>
      <c r="AD230" t="s">
        <v>92</v>
      </c>
      <c r="AE230" t="s">
        <v>120</v>
      </c>
      <c r="AF230" t="b">
        <v>1</v>
      </c>
      <c r="AK230" t="s">
        <v>39</v>
      </c>
      <c r="AL230" s="1">
        <v>42590.5</v>
      </c>
      <c r="AM230" t="s">
        <v>39</v>
      </c>
      <c r="AP230" t="s">
        <v>193</v>
      </c>
    </row>
    <row r="231" spans="1:42" hidden="1" x14ac:dyDescent="0.45">
      <c r="A231" t="s">
        <v>39</v>
      </c>
      <c r="B231">
        <v>648542</v>
      </c>
      <c r="C231" t="s">
        <v>185</v>
      </c>
      <c r="D231" t="s">
        <v>922</v>
      </c>
      <c r="E231" t="e">
        <f>VLOOKUP(B231,'[1]SP19_US_present in JIRA_17_08'!$A:$C,3,0)</f>
        <v>#N/A</v>
      </c>
      <c r="F231" t="str">
        <f>VLOOKUP(B231,'29_09'!B:E,4,0)</f>
        <v>Latest scope</v>
      </c>
      <c r="G231" t="s">
        <v>41</v>
      </c>
      <c r="H231" t="s">
        <v>597</v>
      </c>
      <c r="I231" t="s">
        <v>641</v>
      </c>
      <c r="J231" t="s">
        <v>143</v>
      </c>
      <c r="K231">
        <v>1</v>
      </c>
      <c r="L231">
        <v>2</v>
      </c>
      <c r="M231" t="s">
        <v>642</v>
      </c>
      <c r="O231" t="s">
        <v>341</v>
      </c>
      <c r="P231" t="s">
        <v>47</v>
      </c>
      <c r="Q231" t="s">
        <v>48</v>
      </c>
      <c r="R231">
        <v>32000</v>
      </c>
      <c r="T231">
        <v>620425</v>
      </c>
      <c r="V231" t="s">
        <v>50</v>
      </c>
      <c r="W231" t="s">
        <v>399</v>
      </c>
      <c r="X231" t="s">
        <v>399</v>
      </c>
      <c r="Y231" t="b">
        <v>1</v>
      </c>
      <c r="Z231" t="s">
        <v>240</v>
      </c>
      <c r="AC231" t="s">
        <v>80</v>
      </c>
      <c r="AD231" t="s">
        <v>50</v>
      </c>
      <c r="AE231" t="s">
        <v>50</v>
      </c>
      <c r="AF231" t="b">
        <v>1</v>
      </c>
      <c r="AK231" t="s">
        <v>39</v>
      </c>
      <c r="AL231" s="1">
        <v>42590.5</v>
      </c>
      <c r="AM231" t="s">
        <v>39</v>
      </c>
      <c r="AP231" t="s">
        <v>193</v>
      </c>
    </row>
    <row r="232" spans="1:42" hidden="1" x14ac:dyDescent="0.45">
      <c r="A232" t="s">
        <v>39</v>
      </c>
      <c r="B232">
        <v>648546</v>
      </c>
      <c r="C232" t="s">
        <v>185</v>
      </c>
      <c r="D232" t="s">
        <v>922</v>
      </c>
      <c r="E232" t="e">
        <f>VLOOKUP(B232,'[1]SP19_US_present in JIRA_17_08'!$A:$C,3,0)</f>
        <v>#N/A</v>
      </c>
      <c r="F232" t="str">
        <f>VLOOKUP(B232,'29_09'!B:E,4,0)</f>
        <v>Latest scope</v>
      </c>
      <c r="G232" t="s">
        <v>41</v>
      </c>
      <c r="H232" t="s">
        <v>597</v>
      </c>
      <c r="I232" t="s">
        <v>643</v>
      </c>
      <c r="J232" t="s">
        <v>143</v>
      </c>
      <c r="K232">
        <v>1</v>
      </c>
      <c r="L232">
        <v>2</v>
      </c>
      <c r="M232" t="s">
        <v>644</v>
      </c>
      <c r="O232" t="s">
        <v>341</v>
      </c>
      <c r="P232" t="s">
        <v>47</v>
      </c>
      <c r="Q232" t="s">
        <v>48</v>
      </c>
      <c r="R232">
        <v>32000</v>
      </c>
      <c r="T232">
        <v>620425</v>
      </c>
      <c r="V232" t="s">
        <v>50</v>
      </c>
      <c r="W232" t="s">
        <v>402</v>
      </c>
      <c r="X232" t="s">
        <v>402</v>
      </c>
      <c r="Y232" t="b">
        <v>1</v>
      </c>
      <c r="Z232" t="s">
        <v>240</v>
      </c>
      <c r="AC232" t="s">
        <v>80</v>
      </c>
      <c r="AD232" t="s">
        <v>92</v>
      </c>
      <c r="AE232" t="s">
        <v>120</v>
      </c>
      <c r="AF232" t="b">
        <v>1</v>
      </c>
      <c r="AK232" t="s">
        <v>39</v>
      </c>
      <c r="AL232" s="1">
        <v>42590.5</v>
      </c>
      <c r="AM232" t="s">
        <v>39</v>
      </c>
      <c r="AP232" t="s">
        <v>193</v>
      </c>
    </row>
    <row r="233" spans="1:42" hidden="1" x14ac:dyDescent="0.45">
      <c r="A233" t="s">
        <v>39</v>
      </c>
      <c r="B233">
        <v>648549</v>
      </c>
      <c r="C233" t="s">
        <v>185</v>
      </c>
      <c r="D233" t="s">
        <v>922</v>
      </c>
      <c r="E233" t="e">
        <f>VLOOKUP(B233,'[1]SP19_US_present in JIRA_17_08'!$A:$C,3,0)</f>
        <v>#N/A</v>
      </c>
      <c r="F233" t="str">
        <f>VLOOKUP(B233,'29_09'!B:E,4,0)</f>
        <v>Latest scope</v>
      </c>
      <c r="G233" t="s">
        <v>41</v>
      </c>
      <c r="H233" t="s">
        <v>597</v>
      </c>
      <c r="I233" t="s">
        <v>645</v>
      </c>
      <c r="J233" t="s">
        <v>354</v>
      </c>
      <c r="K233">
        <v>2</v>
      </c>
      <c r="L233">
        <v>2</v>
      </c>
      <c r="M233" t="s">
        <v>646</v>
      </c>
      <c r="O233" t="s">
        <v>341</v>
      </c>
      <c r="P233" t="s">
        <v>47</v>
      </c>
      <c r="Q233" t="s">
        <v>48</v>
      </c>
      <c r="R233">
        <v>32000</v>
      </c>
      <c r="T233">
        <v>620425</v>
      </c>
      <c r="V233" t="s">
        <v>50</v>
      </c>
      <c r="W233" t="s">
        <v>402</v>
      </c>
      <c r="X233" t="s">
        <v>402</v>
      </c>
      <c r="Y233" t="b">
        <v>1</v>
      </c>
      <c r="Z233" t="s">
        <v>240</v>
      </c>
      <c r="AC233" t="s">
        <v>88</v>
      </c>
      <c r="AD233" t="s">
        <v>84</v>
      </c>
      <c r="AE233" t="s">
        <v>120</v>
      </c>
      <c r="AF233" t="b">
        <v>1</v>
      </c>
      <c r="AK233" t="s">
        <v>39</v>
      </c>
      <c r="AL233" s="1">
        <v>42590.5</v>
      </c>
      <c r="AM233" t="s">
        <v>39</v>
      </c>
      <c r="AP233" t="s">
        <v>193</v>
      </c>
    </row>
    <row r="234" spans="1:42" hidden="1" x14ac:dyDescent="0.45">
      <c r="A234" t="s">
        <v>39</v>
      </c>
      <c r="B234">
        <v>648551</v>
      </c>
      <c r="C234" t="s">
        <v>185</v>
      </c>
      <c r="D234" t="s">
        <v>922</v>
      </c>
      <c r="E234" t="e">
        <f>VLOOKUP(B234,'[1]SP19_US_present in JIRA_17_08'!$A:$C,3,0)</f>
        <v>#N/A</v>
      </c>
      <c r="F234" t="str">
        <f>VLOOKUP(B234,'29_09'!B:E,4,0)</f>
        <v>Latest scope</v>
      </c>
      <c r="G234" t="s">
        <v>41</v>
      </c>
      <c r="H234" t="s">
        <v>597</v>
      </c>
      <c r="I234" t="s">
        <v>647</v>
      </c>
      <c r="J234" t="s">
        <v>143</v>
      </c>
      <c r="K234">
        <v>2</v>
      </c>
      <c r="L234">
        <v>2</v>
      </c>
      <c r="M234" t="s">
        <v>648</v>
      </c>
      <c r="O234" t="s">
        <v>341</v>
      </c>
      <c r="P234" t="s">
        <v>47</v>
      </c>
      <c r="Q234" t="s">
        <v>48</v>
      </c>
      <c r="R234">
        <v>32000</v>
      </c>
      <c r="T234">
        <v>620425</v>
      </c>
      <c r="V234" t="s">
        <v>50</v>
      </c>
      <c r="W234" t="s">
        <v>616</v>
      </c>
      <c r="X234" t="s">
        <v>616</v>
      </c>
      <c r="Y234" t="b">
        <v>1</v>
      </c>
      <c r="Z234" t="s">
        <v>240</v>
      </c>
      <c r="AC234" t="s">
        <v>80</v>
      </c>
      <c r="AD234" t="s">
        <v>92</v>
      </c>
      <c r="AE234" t="s">
        <v>120</v>
      </c>
      <c r="AF234" t="b">
        <v>1</v>
      </c>
      <c r="AK234" t="s">
        <v>39</v>
      </c>
      <c r="AL234" s="1">
        <v>42590.5</v>
      </c>
      <c r="AM234" t="s">
        <v>39</v>
      </c>
      <c r="AP234" t="s">
        <v>193</v>
      </c>
    </row>
    <row r="235" spans="1:42" hidden="1" x14ac:dyDescent="0.45">
      <c r="A235" t="s">
        <v>39</v>
      </c>
      <c r="B235">
        <v>648528</v>
      </c>
      <c r="C235" t="s">
        <v>185</v>
      </c>
      <c r="D235" t="s">
        <v>922</v>
      </c>
      <c r="E235" t="e">
        <f>VLOOKUP(B235,'[1]SP19_US_present in JIRA_17_08'!$A:$C,3,0)</f>
        <v>#N/A</v>
      </c>
      <c r="F235" t="str">
        <f>VLOOKUP(B235,'29_09'!B:E,4,0)</f>
        <v>Latest scope</v>
      </c>
      <c r="G235" t="s">
        <v>41</v>
      </c>
      <c r="H235" t="s">
        <v>597</v>
      </c>
      <c r="I235" t="s">
        <v>649</v>
      </c>
      <c r="J235" t="s">
        <v>354</v>
      </c>
      <c r="K235">
        <v>3</v>
      </c>
      <c r="L235">
        <v>2</v>
      </c>
      <c r="M235" t="s">
        <v>650</v>
      </c>
      <c r="O235" t="s">
        <v>341</v>
      </c>
      <c r="P235" t="s">
        <v>47</v>
      </c>
      <c r="Q235" t="s">
        <v>48</v>
      </c>
      <c r="R235">
        <v>32000</v>
      </c>
      <c r="T235">
        <v>620425</v>
      </c>
      <c r="V235" t="s">
        <v>50</v>
      </c>
      <c r="W235" t="s">
        <v>613</v>
      </c>
      <c r="X235" t="s">
        <v>613</v>
      </c>
      <c r="Y235" t="b">
        <v>1</v>
      </c>
      <c r="Z235" t="s">
        <v>492</v>
      </c>
      <c r="AC235" t="s">
        <v>64</v>
      </c>
      <c r="AD235" t="s">
        <v>92</v>
      </c>
      <c r="AE235" t="s">
        <v>120</v>
      </c>
      <c r="AF235" t="b">
        <v>1</v>
      </c>
      <c r="AK235" t="s">
        <v>39</v>
      </c>
      <c r="AL235" s="1">
        <v>42590.5</v>
      </c>
      <c r="AM235" t="s">
        <v>39</v>
      </c>
      <c r="AP235" t="s">
        <v>193</v>
      </c>
    </row>
    <row r="236" spans="1:42" hidden="1" x14ac:dyDescent="0.45">
      <c r="A236" t="s">
        <v>39</v>
      </c>
      <c r="B236">
        <v>648529</v>
      </c>
      <c r="C236" t="s">
        <v>185</v>
      </c>
      <c r="D236" t="s">
        <v>922</v>
      </c>
      <c r="E236" t="e">
        <f>VLOOKUP(B236,'[1]SP19_US_present in JIRA_17_08'!$A:$C,3,0)</f>
        <v>#N/A</v>
      </c>
      <c r="F236" t="str">
        <f>VLOOKUP(B236,'29_09'!B:E,4,0)</f>
        <v>Latest scope</v>
      </c>
      <c r="G236" t="s">
        <v>41</v>
      </c>
      <c r="H236" t="s">
        <v>597</v>
      </c>
      <c r="I236" t="s">
        <v>651</v>
      </c>
      <c r="J236" t="s">
        <v>354</v>
      </c>
      <c r="K236">
        <v>1.5</v>
      </c>
      <c r="L236">
        <v>2</v>
      </c>
      <c r="M236" t="s">
        <v>652</v>
      </c>
      <c r="O236" t="s">
        <v>341</v>
      </c>
      <c r="P236" t="s">
        <v>47</v>
      </c>
      <c r="Q236" t="s">
        <v>48</v>
      </c>
      <c r="R236">
        <v>32000</v>
      </c>
      <c r="T236">
        <v>620425</v>
      </c>
      <c r="V236" t="s">
        <v>50</v>
      </c>
      <c r="W236" t="s">
        <v>613</v>
      </c>
      <c r="X236" t="s">
        <v>613</v>
      </c>
      <c r="Y236" t="b">
        <v>1</v>
      </c>
      <c r="Z236" t="s">
        <v>240</v>
      </c>
      <c r="AC236" t="s">
        <v>64</v>
      </c>
      <c r="AD236" t="s">
        <v>92</v>
      </c>
      <c r="AE236" t="s">
        <v>66</v>
      </c>
      <c r="AF236" t="b">
        <v>1</v>
      </c>
      <c r="AK236" t="s">
        <v>39</v>
      </c>
      <c r="AL236" s="1">
        <v>42590.5</v>
      </c>
      <c r="AM236" t="s">
        <v>39</v>
      </c>
      <c r="AP236" t="s">
        <v>193</v>
      </c>
    </row>
    <row r="237" spans="1:42" hidden="1" x14ac:dyDescent="0.45">
      <c r="A237" t="s">
        <v>39</v>
      </c>
      <c r="B237">
        <v>648531</v>
      </c>
      <c r="C237" t="s">
        <v>185</v>
      </c>
      <c r="D237" t="s">
        <v>922</v>
      </c>
      <c r="E237" t="e">
        <f>VLOOKUP(B237,'[1]SP19_US_present in JIRA_17_08'!$A:$C,3,0)</f>
        <v>#N/A</v>
      </c>
      <c r="F237" t="str">
        <f>VLOOKUP(B237,'29_09'!B:E,4,0)</f>
        <v>Latest scope</v>
      </c>
      <c r="G237" t="s">
        <v>41</v>
      </c>
      <c r="H237" t="s">
        <v>597</v>
      </c>
      <c r="I237" t="s">
        <v>653</v>
      </c>
      <c r="J237" t="s">
        <v>354</v>
      </c>
      <c r="K237">
        <v>1.5</v>
      </c>
      <c r="L237">
        <v>2</v>
      </c>
      <c r="M237" t="s">
        <v>654</v>
      </c>
      <c r="O237" t="s">
        <v>341</v>
      </c>
      <c r="P237" t="s">
        <v>47</v>
      </c>
      <c r="Q237" t="s">
        <v>48</v>
      </c>
      <c r="R237">
        <v>32000</v>
      </c>
      <c r="T237">
        <v>620425</v>
      </c>
      <c r="V237" t="s">
        <v>50</v>
      </c>
      <c r="W237" t="s">
        <v>613</v>
      </c>
      <c r="X237" t="s">
        <v>613</v>
      </c>
      <c r="Y237" t="b">
        <v>1</v>
      </c>
      <c r="Z237" t="s">
        <v>240</v>
      </c>
      <c r="AC237" t="s">
        <v>64</v>
      </c>
      <c r="AD237" t="s">
        <v>92</v>
      </c>
      <c r="AE237" t="s">
        <v>120</v>
      </c>
      <c r="AF237" t="b">
        <v>1</v>
      </c>
      <c r="AK237" t="s">
        <v>39</v>
      </c>
      <c r="AL237" s="1">
        <v>42590.5</v>
      </c>
      <c r="AM237" t="s">
        <v>39</v>
      </c>
      <c r="AP237" t="s">
        <v>193</v>
      </c>
    </row>
    <row r="238" spans="1:42" hidden="1" x14ac:dyDescent="0.45">
      <c r="A238" t="s">
        <v>39</v>
      </c>
      <c r="B238">
        <v>648540</v>
      </c>
      <c r="C238" t="s">
        <v>185</v>
      </c>
      <c r="D238" t="s">
        <v>922</v>
      </c>
      <c r="E238" t="e">
        <f>VLOOKUP(B238,'[1]SP19_US_present in JIRA_17_08'!$A:$C,3,0)</f>
        <v>#N/A</v>
      </c>
      <c r="F238" t="str">
        <f>VLOOKUP(B238,'29_09'!B:E,4,0)</f>
        <v>Latest scope</v>
      </c>
      <c r="G238" t="s">
        <v>41</v>
      </c>
      <c r="H238" t="s">
        <v>597</v>
      </c>
      <c r="I238" t="s">
        <v>655</v>
      </c>
      <c r="J238" t="s">
        <v>143</v>
      </c>
      <c r="K238">
        <v>2</v>
      </c>
      <c r="L238">
        <v>2</v>
      </c>
      <c r="M238" t="s">
        <v>656</v>
      </c>
      <c r="O238" t="s">
        <v>341</v>
      </c>
      <c r="P238" t="s">
        <v>47</v>
      </c>
      <c r="Q238" t="s">
        <v>48</v>
      </c>
      <c r="R238">
        <v>32000</v>
      </c>
      <c r="T238">
        <v>620425</v>
      </c>
      <c r="V238" t="s">
        <v>50</v>
      </c>
      <c r="W238" t="s">
        <v>399</v>
      </c>
      <c r="X238" t="s">
        <v>399</v>
      </c>
      <c r="Y238" t="b">
        <v>1</v>
      </c>
      <c r="Z238" t="s">
        <v>240</v>
      </c>
      <c r="AC238" t="s">
        <v>64</v>
      </c>
      <c r="AD238" t="s">
        <v>92</v>
      </c>
      <c r="AE238" t="s">
        <v>120</v>
      </c>
      <c r="AF238" t="b">
        <v>1</v>
      </c>
      <c r="AK238" t="s">
        <v>39</v>
      </c>
      <c r="AL238" s="1">
        <v>42590.5</v>
      </c>
      <c r="AM238" t="s">
        <v>39</v>
      </c>
      <c r="AP238" t="s">
        <v>193</v>
      </c>
    </row>
    <row r="239" spans="1:42" hidden="1" x14ac:dyDescent="0.45">
      <c r="A239" t="s">
        <v>39</v>
      </c>
      <c r="B239">
        <v>648539</v>
      </c>
      <c r="C239" t="s">
        <v>185</v>
      </c>
      <c r="D239" t="s">
        <v>922</v>
      </c>
      <c r="E239" t="e">
        <f>VLOOKUP(B239,'[1]SP19_US_present in JIRA_17_08'!$A:$C,3,0)</f>
        <v>#N/A</v>
      </c>
      <c r="F239" t="str">
        <f>VLOOKUP(B239,'29_09'!B:E,4,0)</f>
        <v>Latest scope</v>
      </c>
      <c r="G239" t="s">
        <v>41</v>
      </c>
      <c r="H239" t="s">
        <v>597</v>
      </c>
      <c r="I239" t="s">
        <v>657</v>
      </c>
      <c r="J239" t="s">
        <v>143</v>
      </c>
      <c r="K239">
        <v>1.5</v>
      </c>
      <c r="L239">
        <v>2</v>
      </c>
      <c r="M239" t="s">
        <v>658</v>
      </c>
      <c r="O239" t="s">
        <v>341</v>
      </c>
      <c r="P239" t="s">
        <v>47</v>
      </c>
      <c r="Q239" t="s">
        <v>48</v>
      </c>
      <c r="R239">
        <v>32000</v>
      </c>
      <c r="T239">
        <v>620425</v>
      </c>
      <c r="V239" t="s">
        <v>50</v>
      </c>
      <c r="W239" t="s">
        <v>399</v>
      </c>
      <c r="X239" t="s">
        <v>399</v>
      </c>
      <c r="Y239" t="b">
        <v>1</v>
      </c>
      <c r="Z239" t="s">
        <v>240</v>
      </c>
      <c r="AC239" t="s">
        <v>64</v>
      </c>
      <c r="AD239" t="s">
        <v>92</v>
      </c>
      <c r="AE239" t="s">
        <v>120</v>
      </c>
      <c r="AF239" t="b">
        <v>1</v>
      </c>
      <c r="AH239" t="s">
        <v>426</v>
      </c>
      <c r="AK239" t="s">
        <v>39</v>
      </c>
      <c r="AL239" s="1">
        <v>42590.5</v>
      </c>
      <c r="AM239" t="s">
        <v>39</v>
      </c>
      <c r="AP239" t="s">
        <v>193</v>
      </c>
    </row>
    <row r="240" spans="1:42" hidden="1" x14ac:dyDescent="0.45">
      <c r="A240" t="s">
        <v>39</v>
      </c>
      <c r="B240">
        <v>592758</v>
      </c>
      <c r="C240" t="s">
        <v>185</v>
      </c>
      <c r="D240" t="s">
        <v>922</v>
      </c>
      <c r="E240" t="e">
        <f>VLOOKUP(B240,'[1]SP19_US_present in JIRA_17_08'!$A:$C,3,0)</f>
        <v>#N/A</v>
      </c>
      <c r="F240" t="str">
        <f>VLOOKUP(B240,'29_09'!B:E,4,0)</f>
        <v>Latest scope</v>
      </c>
      <c r="G240" t="s">
        <v>41</v>
      </c>
      <c r="H240" t="s">
        <v>659</v>
      </c>
      <c r="I240" t="s">
        <v>660</v>
      </c>
      <c r="J240" t="s">
        <v>187</v>
      </c>
      <c r="K240">
        <v>4</v>
      </c>
      <c r="L240">
        <v>2</v>
      </c>
      <c r="M240" t="s">
        <v>661</v>
      </c>
      <c r="O240" t="s">
        <v>46</v>
      </c>
      <c r="P240" t="s">
        <v>47</v>
      </c>
      <c r="Q240" t="s">
        <v>48</v>
      </c>
      <c r="R240">
        <v>30000</v>
      </c>
      <c r="T240">
        <v>593046</v>
      </c>
      <c r="V240" t="s">
        <v>50</v>
      </c>
      <c r="W240" t="s">
        <v>51</v>
      </c>
      <c r="X240" t="s">
        <v>51</v>
      </c>
      <c r="Y240" t="b">
        <v>1</v>
      </c>
      <c r="Z240" t="s">
        <v>492</v>
      </c>
      <c r="AC240" t="s">
        <v>64</v>
      </c>
      <c r="AD240" t="s">
        <v>92</v>
      </c>
      <c r="AE240" t="s">
        <v>66</v>
      </c>
      <c r="AF240" t="b">
        <v>1</v>
      </c>
      <c r="AH240">
        <v>25907</v>
      </c>
      <c r="AJ240" t="s">
        <v>113</v>
      </c>
      <c r="AK240" t="s">
        <v>39</v>
      </c>
      <c r="AL240" s="1">
        <v>42590.5</v>
      </c>
      <c r="AM240" t="s">
        <v>39</v>
      </c>
      <c r="AP240" t="s">
        <v>193</v>
      </c>
    </row>
    <row r="241" spans="1:42" hidden="1" x14ac:dyDescent="0.45">
      <c r="A241" t="s">
        <v>39</v>
      </c>
      <c r="B241">
        <v>592760</v>
      </c>
      <c r="C241" t="s">
        <v>185</v>
      </c>
      <c r="D241" t="s">
        <v>922</v>
      </c>
      <c r="E241" t="e">
        <f>VLOOKUP(B241,'[1]SP19_US_present in JIRA_17_08'!$A:$C,3,0)</f>
        <v>#N/A</v>
      </c>
      <c r="F241" t="str">
        <f>VLOOKUP(B241,'29_09'!B:E,4,0)</f>
        <v>Latest scope</v>
      </c>
      <c r="G241" t="s">
        <v>41</v>
      </c>
      <c r="H241" t="s">
        <v>659</v>
      </c>
      <c r="I241" t="s">
        <v>662</v>
      </c>
      <c r="J241" t="s">
        <v>354</v>
      </c>
      <c r="K241">
        <v>3</v>
      </c>
      <c r="L241">
        <v>3</v>
      </c>
      <c r="M241" t="s">
        <v>663</v>
      </c>
      <c r="O241" t="s">
        <v>46</v>
      </c>
      <c r="P241" t="s">
        <v>47</v>
      </c>
      <c r="Q241" t="s">
        <v>48</v>
      </c>
      <c r="R241">
        <v>30000</v>
      </c>
      <c r="T241">
        <v>593046</v>
      </c>
      <c r="V241" t="s">
        <v>50</v>
      </c>
      <c r="W241" t="s">
        <v>51</v>
      </c>
      <c r="X241" t="s">
        <v>51</v>
      </c>
      <c r="Y241" t="b">
        <v>1</v>
      </c>
      <c r="Z241" t="s">
        <v>492</v>
      </c>
      <c r="AC241" t="s">
        <v>64</v>
      </c>
      <c r="AD241" t="s">
        <v>92</v>
      </c>
      <c r="AE241" t="s">
        <v>92</v>
      </c>
      <c r="AF241" t="b">
        <v>1</v>
      </c>
      <c r="AH241">
        <v>25916</v>
      </c>
      <c r="AJ241" t="s">
        <v>113</v>
      </c>
      <c r="AK241" t="s">
        <v>39</v>
      </c>
      <c r="AL241" s="1">
        <v>42590.5</v>
      </c>
      <c r="AM241" t="s">
        <v>39</v>
      </c>
      <c r="AP241" t="s">
        <v>193</v>
      </c>
    </row>
    <row r="242" spans="1:42" hidden="1" x14ac:dyDescent="0.45">
      <c r="A242" t="s">
        <v>39</v>
      </c>
      <c r="B242">
        <v>623090</v>
      </c>
      <c r="C242" t="s">
        <v>40</v>
      </c>
      <c r="D242" t="s">
        <v>922</v>
      </c>
      <c r="E242" t="str">
        <f>VLOOKUP(B242,'[1]SP19_US_present in JIRA_17_08'!$A:$C,3,0)</f>
        <v>DEMO-44398</v>
      </c>
      <c r="F242" t="str">
        <f>VLOOKUP(B242,'29_09'!B:E,4,0)</f>
        <v>Latest scope</v>
      </c>
      <c r="G242" t="s">
        <v>57</v>
      </c>
      <c r="H242" t="s">
        <v>664</v>
      </c>
      <c r="I242" t="s">
        <v>665</v>
      </c>
      <c r="J242" t="s">
        <v>59</v>
      </c>
      <c r="K242">
        <v>1</v>
      </c>
      <c r="L242">
        <v>2</v>
      </c>
      <c r="M242" t="s">
        <v>666</v>
      </c>
      <c r="N242" t="s">
        <v>667</v>
      </c>
      <c r="O242" t="s">
        <v>341</v>
      </c>
      <c r="P242" t="s">
        <v>47</v>
      </c>
      <c r="Q242" t="s">
        <v>48</v>
      </c>
      <c r="R242">
        <v>50000</v>
      </c>
      <c r="S242" t="s">
        <v>667</v>
      </c>
      <c r="T242">
        <v>602733</v>
      </c>
      <c r="V242" t="s">
        <v>50</v>
      </c>
      <c r="W242" t="s">
        <v>50</v>
      </c>
      <c r="X242" t="s">
        <v>62</v>
      </c>
      <c r="Y242" t="b">
        <v>1</v>
      </c>
      <c r="Z242" t="s">
        <v>83</v>
      </c>
      <c r="AC242" t="s">
        <v>64</v>
      </c>
      <c r="AD242" t="s">
        <v>50</v>
      </c>
      <c r="AE242" t="s">
        <v>50</v>
      </c>
      <c r="AF242" t="b">
        <v>1</v>
      </c>
      <c r="AJ242" t="s">
        <v>113</v>
      </c>
      <c r="AK242" t="s">
        <v>39</v>
      </c>
      <c r="AL242" s="1">
        <v>42548.5</v>
      </c>
      <c r="AM242" t="s">
        <v>39</v>
      </c>
      <c r="AN242" t="s">
        <v>39</v>
      </c>
      <c r="AP242" t="s">
        <v>56</v>
      </c>
    </row>
    <row r="243" spans="1:42" hidden="1" x14ac:dyDescent="0.45">
      <c r="A243" t="s">
        <v>39</v>
      </c>
      <c r="B243">
        <v>623080</v>
      </c>
      <c r="C243" t="s">
        <v>40</v>
      </c>
      <c r="D243" t="s">
        <v>922</v>
      </c>
      <c r="E243" t="str">
        <f>VLOOKUP(B243,'[1]SP19_US_present in JIRA_17_08'!$A:$C,3,0)</f>
        <v>DEMO-44395</v>
      </c>
      <c r="F243" t="str">
        <f>VLOOKUP(B243,'29_09'!B:E,4,0)</f>
        <v>Latest scope</v>
      </c>
      <c r="G243" t="s">
        <v>57</v>
      </c>
      <c r="H243" t="s">
        <v>664</v>
      </c>
      <c r="I243" t="s">
        <v>668</v>
      </c>
      <c r="J243" t="s">
        <v>59</v>
      </c>
      <c r="K243">
        <v>2</v>
      </c>
      <c r="L243">
        <v>2</v>
      </c>
      <c r="M243" t="s">
        <v>669</v>
      </c>
      <c r="N243" t="s">
        <v>667</v>
      </c>
      <c r="O243" t="s">
        <v>341</v>
      </c>
      <c r="P243" t="s">
        <v>47</v>
      </c>
      <c r="Q243" t="s">
        <v>48</v>
      </c>
      <c r="R243">
        <v>50000</v>
      </c>
      <c r="T243">
        <v>602732</v>
      </c>
      <c r="V243" t="s">
        <v>50</v>
      </c>
      <c r="W243" t="s">
        <v>50</v>
      </c>
      <c r="X243" t="s">
        <v>62</v>
      </c>
      <c r="Y243" t="b">
        <v>1</v>
      </c>
      <c r="Z243" t="s">
        <v>83</v>
      </c>
      <c r="AC243" t="s">
        <v>64</v>
      </c>
      <c r="AD243" t="s">
        <v>50</v>
      </c>
      <c r="AE243" t="s">
        <v>50</v>
      </c>
      <c r="AF243" t="b">
        <v>1</v>
      </c>
      <c r="AJ243" t="s">
        <v>113</v>
      </c>
      <c r="AK243" t="s">
        <v>39</v>
      </c>
      <c r="AL243" s="1">
        <v>42548.5</v>
      </c>
      <c r="AM243" t="s">
        <v>39</v>
      </c>
      <c r="AN243" t="s">
        <v>39</v>
      </c>
      <c r="AP243" t="s">
        <v>56</v>
      </c>
    </row>
    <row r="244" spans="1:42" hidden="1" x14ac:dyDescent="0.45">
      <c r="A244" t="s">
        <v>39</v>
      </c>
      <c r="B244">
        <v>623078</v>
      </c>
      <c r="C244" t="s">
        <v>40</v>
      </c>
      <c r="D244" t="s">
        <v>922</v>
      </c>
      <c r="E244" t="str">
        <f>VLOOKUP(B244,'[1]SP19_US_present in JIRA_17_08'!$A:$C,3,0)</f>
        <v>DEMO-44394</v>
      </c>
      <c r="F244" t="str">
        <f>VLOOKUP(B244,'29_09'!B:E,4,0)</f>
        <v>Latest scope</v>
      </c>
      <c r="G244" t="s">
        <v>57</v>
      </c>
      <c r="H244" t="s">
        <v>664</v>
      </c>
      <c r="I244" t="s">
        <v>670</v>
      </c>
      <c r="J244" t="s">
        <v>59</v>
      </c>
      <c r="K244">
        <v>1</v>
      </c>
      <c r="L244">
        <v>2</v>
      </c>
      <c r="M244" t="s">
        <v>671</v>
      </c>
      <c r="N244" t="s">
        <v>667</v>
      </c>
      <c r="O244" t="s">
        <v>341</v>
      </c>
      <c r="P244" t="s">
        <v>47</v>
      </c>
      <c r="Q244" t="s">
        <v>48</v>
      </c>
      <c r="R244">
        <v>50000</v>
      </c>
      <c r="S244" t="s">
        <v>667</v>
      </c>
      <c r="T244">
        <v>602727</v>
      </c>
      <c r="V244" t="s">
        <v>50</v>
      </c>
      <c r="W244" t="s">
        <v>50</v>
      </c>
      <c r="X244" t="s">
        <v>71</v>
      </c>
      <c r="Y244" t="b">
        <v>1</v>
      </c>
      <c r="Z244" t="s">
        <v>83</v>
      </c>
      <c r="AC244" t="s">
        <v>80</v>
      </c>
      <c r="AD244" t="s">
        <v>50</v>
      </c>
      <c r="AE244" t="s">
        <v>50</v>
      </c>
      <c r="AF244" t="b">
        <v>1</v>
      </c>
      <c r="AJ244" t="s">
        <v>113</v>
      </c>
      <c r="AK244" t="s">
        <v>39</v>
      </c>
      <c r="AL244" s="1">
        <v>42548.5</v>
      </c>
      <c r="AM244" t="s">
        <v>39</v>
      </c>
      <c r="AN244" t="s">
        <v>39</v>
      </c>
      <c r="AP244" t="s">
        <v>56</v>
      </c>
    </row>
    <row r="245" spans="1:42" hidden="1" x14ac:dyDescent="0.45">
      <c r="A245" t="s">
        <v>39</v>
      </c>
      <c r="B245">
        <v>623084</v>
      </c>
      <c r="C245" t="s">
        <v>40</v>
      </c>
      <c r="D245" t="s">
        <v>922</v>
      </c>
      <c r="E245" t="str">
        <f>VLOOKUP(B245,'[1]SP19_US_present in JIRA_17_08'!$A:$C,3,0)</f>
        <v>DEMO-44396</v>
      </c>
      <c r="F245" t="str">
        <f>VLOOKUP(B245,'29_09'!B:E,4,0)</f>
        <v>Latest scope</v>
      </c>
      <c r="G245" t="s">
        <v>57</v>
      </c>
      <c r="H245" t="s">
        <v>664</v>
      </c>
      <c r="I245" t="s">
        <v>672</v>
      </c>
      <c r="J245" t="s">
        <v>311</v>
      </c>
      <c r="K245">
        <v>1</v>
      </c>
      <c r="L245">
        <v>2</v>
      </c>
      <c r="M245" t="s">
        <v>673</v>
      </c>
      <c r="N245" t="s">
        <v>667</v>
      </c>
      <c r="O245" t="s">
        <v>341</v>
      </c>
      <c r="P245" t="s">
        <v>47</v>
      </c>
      <c r="Q245" t="s">
        <v>380</v>
      </c>
      <c r="R245">
        <v>50000</v>
      </c>
      <c r="T245">
        <v>602727</v>
      </c>
      <c r="V245" t="s">
        <v>50</v>
      </c>
      <c r="W245" t="s">
        <v>50</v>
      </c>
      <c r="X245" t="s">
        <v>62</v>
      </c>
      <c r="Y245" t="b">
        <v>1</v>
      </c>
      <c r="Z245" t="s">
        <v>83</v>
      </c>
      <c r="AC245" t="s">
        <v>64</v>
      </c>
      <c r="AD245" t="s">
        <v>50</v>
      </c>
      <c r="AE245" t="s">
        <v>50</v>
      </c>
      <c r="AF245" t="b">
        <v>1</v>
      </c>
      <c r="AJ245" t="s">
        <v>113</v>
      </c>
      <c r="AK245" t="s">
        <v>39</v>
      </c>
      <c r="AL245" s="1">
        <v>42548.5</v>
      </c>
      <c r="AM245" t="s">
        <v>39</v>
      </c>
      <c r="AN245" t="s">
        <v>39</v>
      </c>
      <c r="AP245" t="s">
        <v>56</v>
      </c>
    </row>
    <row r="246" spans="1:42" hidden="1" x14ac:dyDescent="0.45">
      <c r="A246" t="s">
        <v>39</v>
      </c>
      <c r="B246">
        <v>623089</v>
      </c>
      <c r="C246" t="s">
        <v>40</v>
      </c>
      <c r="D246" t="s">
        <v>922</v>
      </c>
      <c r="E246" t="str">
        <f>VLOOKUP(B246,'[1]SP19_US_present in JIRA_17_08'!$A:$C,3,0)</f>
        <v>DEMO-44397</v>
      </c>
      <c r="F246" t="str">
        <f>VLOOKUP(B246,'29_09'!B:E,4,0)</f>
        <v>Latest scope</v>
      </c>
      <c r="G246" t="s">
        <v>57</v>
      </c>
      <c r="H246" t="s">
        <v>664</v>
      </c>
      <c r="I246" t="s">
        <v>674</v>
      </c>
      <c r="J246" t="s">
        <v>59</v>
      </c>
      <c r="K246">
        <v>1</v>
      </c>
      <c r="L246">
        <v>2</v>
      </c>
      <c r="M246" t="s">
        <v>675</v>
      </c>
      <c r="N246" t="s">
        <v>667</v>
      </c>
      <c r="O246" t="s">
        <v>341</v>
      </c>
      <c r="P246" t="s">
        <v>47</v>
      </c>
      <c r="Q246" t="s">
        <v>48</v>
      </c>
      <c r="R246">
        <v>50000</v>
      </c>
      <c r="S246" t="s">
        <v>667</v>
      </c>
      <c r="T246">
        <v>602732</v>
      </c>
      <c r="V246" t="s">
        <v>50</v>
      </c>
      <c r="W246" t="s">
        <v>50</v>
      </c>
      <c r="X246" t="s">
        <v>62</v>
      </c>
      <c r="Y246" t="b">
        <v>1</v>
      </c>
      <c r="Z246" t="s">
        <v>83</v>
      </c>
      <c r="AC246" t="s">
        <v>64</v>
      </c>
      <c r="AD246" t="s">
        <v>50</v>
      </c>
      <c r="AE246" t="s">
        <v>50</v>
      </c>
      <c r="AF246" t="b">
        <v>1</v>
      </c>
      <c r="AJ246" t="s">
        <v>113</v>
      </c>
      <c r="AK246" t="s">
        <v>39</v>
      </c>
      <c r="AL246" s="1">
        <v>42548.5</v>
      </c>
      <c r="AM246" t="s">
        <v>39</v>
      </c>
      <c r="AN246" t="s">
        <v>39</v>
      </c>
      <c r="AP246" t="s">
        <v>56</v>
      </c>
    </row>
    <row r="247" spans="1:42" hidden="1" x14ac:dyDescent="0.45">
      <c r="A247" t="s">
        <v>39</v>
      </c>
      <c r="B247">
        <v>623088</v>
      </c>
      <c r="C247" t="s">
        <v>40</v>
      </c>
      <c r="D247" t="s">
        <v>922</v>
      </c>
      <c r="E247" t="str">
        <f>VLOOKUP(B247,'[1]SP19_US_present in JIRA_17_08'!$A:$C,3,0)</f>
        <v>DEMO-44385</v>
      </c>
      <c r="F247" t="str">
        <f>VLOOKUP(B247,'29_09'!B:E,4,0)</f>
        <v>Latest scope</v>
      </c>
      <c r="G247" t="s">
        <v>57</v>
      </c>
      <c r="H247" t="s">
        <v>664</v>
      </c>
      <c r="I247" t="s">
        <v>676</v>
      </c>
      <c r="J247" t="s">
        <v>59</v>
      </c>
      <c r="K247">
        <v>2</v>
      </c>
      <c r="L247">
        <v>2</v>
      </c>
      <c r="M247" t="s">
        <v>677</v>
      </c>
      <c r="N247" t="s">
        <v>667</v>
      </c>
      <c r="O247" t="s">
        <v>341</v>
      </c>
      <c r="P247" t="s">
        <v>47</v>
      </c>
      <c r="Q247" t="s">
        <v>48</v>
      </c>
      <c r="R247">
        <v>50000</v>
      </c>
      <c r="S247" t="s">
        <v>667</v>
      </c>
      <c r="T247">
        <v>602732</v>
      </c>
      <c r="V247" t="s">
        <v>50</v>
      </c>
      <c r="W247" t="s">
        <v>50</v>
      </c>
      <c r="X247" t="s">
        <v>62</v>
      </c>
      <c r="Y247" t="b">
        <v>1</v>
      </c>
      <c r="Z247" t="s">
        <v>83</v>
      </c>
      <c r="AC247" t="s">
        <v>88</v>
      </c>
      <c r="AD247" t="s">
        <v>50</v>
      </c>
      <c r="AE247" t="s">
        <v>50</v>
      </c>
      <c r="AF247" t="b">
        <v>1</v>
      </c>
      <c r="AJ247" t="s">
        <v>113</v>
      </c>
      <c r="AK247" t="s">
        <v>39</v>
      </c>
      <c r="AL247" s="1">
        <v>42548.5</v>
      </c>
      <c r="AM247" t="s">
        <v>39</v>
      </c>
      <c r="AN247" t="s">
        <v>39</v>
      </c>
      <c r="AP247" t="s">
        <v>56</v>
      </c>
    </row>
    <row r="248" spans="1:42" hidden="1" x14ac:dyDescent="0.45">
      <c r="A248" t="s">
        <v>39</v>
      </c>
      <c r="B248">
        <v>623074</v>
      </c>
      <c r="C248" t="s">
        <v>40</v>
      </c>
      <c r="D248" t="s">
        <v>922</v>
      </c>
      <c r="E248" t="str">
        <f>VLOOKUP(B248,'[1]SP19_US_present in JIRA_17_08'!$A:$C,3,0)</f>
        <v>DEMO-44386</v>
      </c>
      <c r="F248" t="str">
        <f>VLOOKUP(B248,'29_09'!B:E,4,0)</f>
        <v>Latest scope</v>
      </c>
      <c r="G248" t="s">
        <v>57</v>
      </c>
      <c r="H248" t="s">
        <v>664</v>
      </c>
      <c r="I248" t="s">
        <v>678</v>
      </c>
      <c r="J248" t="s">
        <v>44</v>
      </c>
      <c r="K248">
        <v>4</v>
      </c>
      <c r="L248">
        <v>2</v>
      </c>
      <c r="M248" t="s">
        <v>679</v>
      </c>
      <c r="N248" t="s">
        <v>667</v>
      </c>
      <c r="O248" t="s">
        <v>341</v>
      </c>
      <c r="P248" t="s">
        <v>47</v>
      </c>
      <c r="Q248" t="s">
        <v>48</v>
      </c>
      <c r="R248">
        <v>50000</v>
      </c>
      <c r="S248" t="s">
        <v>667</v>
      </c>
      <c r="T248">
        <v>602727</v>
      </c>
      <c r="V248" t="s">
        <v>50</v>
      </c>
      <c r="W248" t="s">
        <v>50</v>
      </c>
      <c r="X248" t="s">
        <v>62</v>
      </c>
      <c r="Y248" t="b">
        <v>1</v>
      </c>
      <c r="Z248" t="s">
        <v>83</v>
      </c>
      <c r="AC248" t="s">
        <v>64</v>
      </c>
      <c r="AD248" t="s">
        <v>50</v>
      </c>
      <c r="AE248" t="s">
        <v>50</v>
      </c>
      <c r="AF248" t="b">
        <v>1</v>
      </c>
      <c r="AJ248" t="s">
        <v>113</v>
      </c>
      <c r="AK248" t="s">
        <v>39</v>
      </c>
      <c r="AL248" s="1">
        <v>42548.5</v>
      </c>
      <c r="AM248" t="s">
        <v>39</v>
      </c>
      <c r="AN248" t="s">
        <v>39</v>
      </c>
      <c r="AP248" t="s">
        <v>56</v>
      </c>
    </row>
    <row r="249" spans="1:42" hidden="1" x14ac:dyDescent="0.45">
      <c r="A249" t="s">
        <v>39</v>
      </c>
      <c r="B249">
        <v>623075</v>
      </c>
      <c r="C249" t="s">
        <v>40</v>
      </c>
      <c r="D249" t="s">
        <v>922</v>
      </c>
      <c r="E249" t="str">
        <f>VLOOKUP(B249,'[1]SP19_US_present in JIRA_17_08'!$A:$C,3,0)</f>
        <v>DEMO-44393</v>
      </c>
      <c r="F249" t="str">
        <f>VLOOKUP(B249,'29_09'!B:E,4,0)</f>
        <v>Latest scope</v>
      </c>
      <c r="G249" t="s">
        <v>57</v>
      </c>
      <c r="H249" t="s">
        <v>664</v>
      </c>
      <c r="I249" t="s">
        <v>680</v>
      </c>
      <c r="J249" t="s">
        <v>44</v>
      </c>
      <c r="K249">
        <v>4</v>
      </c>
      <c r="L249">
        <v>2</v>
      </c>
      <c r="M249" t="s">
        <v>681</v>
      </c>
      <c r="N249" t="s">
        <v>667</v>
      </c>
      <c r="O249" t="s">
        <v>341</v>
      </c>
      <c r="P249" t="s">
        <v>47</v>
      </c>
      <c r="Q249" t="s">
        <v>48</v>
      </c>
      <c r="R249">
        <v>50000</v>
      </c>
      <c r="S249" t="s">
        <v>667</v>
      </c>
      <c r="T249">
        <v>602727</v>
      </c>
      <c r="V249" t="s">
        <v>50</v>
      </c>
      <c r="W249" t="s">
        <v>50</v>
      </c>
      <c r="X249" t="s">
        <v>62</v>
      </c>
      <c r="Y249" t="b">
        <v>1</v>
      </c>
      <c r="Z249" t="s">
        <v>83</v>
      </c>
      <c r="AC249" t="s">
        <v>64</v>
      </c>
      <c r="AD249" t="s">
        <v>50</v>
      </c>
      <c r="AE249" t="s">
        <v>50</v>
      </c>
      <c r="AF249" t="b">
        <v>1</v>
      </c>
      <c r="AJ249" t="s">
        <v>113</v>
      </c>
      <c r="AK249" t="s">
        <v>39</v>
      </c>
      <c r="AL249" s="1">
        <v>42548.5</v>
      </c>
      <c r="AM249" t="s">
        <v>39</v>
      </c>
      <c r="AN249" t="s">
        <v>39</v>
      </c>
      <c r="AP249" t="s">
        <v>56</v>
      </c>
    </row>
    <row r="250" spans="1:42" hidden="1" x14ac:dyDescent="0.45">
      <c r="A250" t="s">
        <v>39</v>
      </c>
      <c r="B250">
        <v>623077</v>
      </c>
      <c r="C250" t="s">
        <v>40</v>
      </c>
      <c r="D250" t="s">
        <v>922</v>
      </c>
      <c r="E250" t="str">
        <f>VLOOKUP(B250,'[1]SP19_US_present in JIRA_17_08'!$A:$C,3,0)</f>
        <v>DEMO-44392</v>
      </c>
      <c r="F250" t="str">
        <f>VLOOKUP(B250,'29_09'!B:E,4,0)</f>
        <v>Latest scope</v>
      </c>
      <c r="G250" t="s">
        <v>57</v>
      </c>
      <c r="H250" t="s">
        <v>664</v>
      </c>
      <c r="I250" t="s">
        <v>682</v>
      </c>
      <c r="J250" t="s">
        <v>59</v>
      </c>
      <c r="K250">
        <v>0.5</v>
      </c>
      <c r="L250">
        <v>2</v>
      </c>
      <c r="M250" t="s">
        <v>683</v>
      </c>
      <c r="N250" t="s">
        <v>667</v>
      </c>
      <c r="O250" t="s">
        <v>341</v>
      </c>
      <c r="P250" t="s">
        <v>47</v>
      </c>
      <c r="Q250" t="s">
        <v>48</v>
      </c>
      <c r="R250">
        <v>50000</v>
      </c>
      <c r="S250" t="s">
        <v>667</v>
      </c>
      <c r="T250">
        <v>602727</v>
      </c>
      <c r="V250" t="s">
        <v>50</v>
      </c>
      <c r="W250" t="s">
        <v>50</v>
      </c>
      <c r="X250" t="s">
        <v>62</v>
      </c>
      <c r="Y250" t="b">
        <v>1</v>
      </c>
      <c r="Z250" t="s">
        <v>83</v>
      </c>
      <c r="AC250" t="s">
        <v>64</v>
      </c>
      <c r="AD250" t="s">
        <v>50</v>
      </c>
      <c r="AE250" t="s">
        <v>50</v>
      </c>
      <c r="AF250" t="b">
        <v>1</v>
      </c>
      <c r="AJ250" t="s">
        <v>113</v>
      </c>
      <c r="AK250" t="s">
        <v>39</v>
      </c>
      <c r="AL250" s="1">
        <v>42548.5</v>
      </c>
      <c r="AM250" t="s">
        <v>39</v>
      </c>
      <c r="AN250" t="s">
        <v>39</v>
      </c>
      <c r="AP250" t="s">
        <v>56</v>
      </c>
    </row>
    <row r="251" spans="1:42" hidden="1" x14ac:dyDescent="0.45">
      <c r="A251" t="s">
        <v>39</v>
      </c>
      <c r="B251">
        <v>623073</v>
      </c>
      <c r="C251" t="s">
        <v>40</v>
      </c>
      <c r="D251" t="s">
        <v>922</v>
      </c>
      <c r="E251" t="str">
        <f>VLOOKUP(B251,'[1]SP19_US_present in JIRA_17_08'!$A:$C,3,0)</f>
        <v>DEMO-44384</v>
      </c>
      <c r="F251" t="str">
        <f>VLOOKUP(B251,'29_09'!B:E,4,0)</f>
        <v>Latest scope</v>
      </c>
      <c r="G251" t="s">
        <v>57</v>
      </c>
      <c r="H251" t="s">
        <v>664</v>
      </c>
      <c r="I251" t="s">
        <v>684</v>
      </c>
      <c r="J251" t="s">
        <v>44</v>
      </c>
      <c r="K251">
        <v>2.5</v>
      </c>
      <c r="L251">
        <v>2</v>
      </c>
      <c r="M251" t="s">
        <v>685</v>
      </c>
      <c r="N251" t="s">
        <v>667</v>
      </c>
      <c r="O251" t="s">
        <v>341</v>
      </c>
      <c r="P251" t="s">
        <v>47</v>
      </c>
      <c r="Q251" t="s">
        <v>48</v>
      </c>
      <c r="R251">
        <v>50000</v>
      </c>
      <c r="S251" t="s">
        <v>667</v>
      </c>
      <c r="T251">
        <v>602727</v>
      </c>
      <c r="V251" t="s">
        <v>50</v>
      </c>
      <c r="W251" t="s">
        <v>50</v>
      </c>
      <c r="X251" t="s">
        <v>62</v>
      </c>
      <c r="Y251" t="b">
        <v>1</v>
      </c>
      <c r="Z251" t="s">
        <v>83</v>
      </c>
      <c r="AC251" t="s">
        <v>80</v>
      </c>
      <c r="AD251" t="s">
        <v>50</v>
      </c>
      <c r="AE251" t="s">
        <v>50</v>
      </c>
      <c r="AF251" t="b">
        <v>1</v>
      </c>
      <c r="AJ251" t="s">
        <v>113</v>
      </c>
      <c r="AK251" t="s">
        <v>39</v>
      </c>
      <c r="AL251" s="1">
        <v>42548.5</v>
      </c>
      <c r="AM251" t="s">
        <v>39</v>
      </c>
      <c r="AN251" t="s">
        <v>39</v>
      </c>
      <c r="AP251" t="s">
        <v>56</v>
      </c>
    </row>
    <row r="252" spans="1:42" hidden="1" x14ac:dyDescent="0.45">
      <c r="A252" t="s">
        <v>39</v>
      </c>
      <c r="B252">
        <v>623076</v>
      </c>
      <c r="C252" t="s">
        <v>40</v>
      </c>
      <c r="D252" t="s">
        <v>922</v>
      </c>
      <c r="E252" t="str">
        <f>VLOOKUP(B252,'[1]SP19_US_present in JIRA_17_08'!$A:$C,3,0)</f>
        <v>DEMO-44387</v>
      </c>
      <c r="F252" t="str">
        <f>VLOOKUP(B252,'29_09'!B:E,4,0)</f>
        <v>Latest scope</v>
      </c>
      <c r="G252" t="s">
        <v>57</v>
      </c>
      <c r="H252" t="s">
        <v>664</v>
      </c>
      <c r="I252" t="s">
        <v>686</v>
      </c>
      <c r="J252" t="s">
        <v>59</v>
      </c>
      <c r="K252">
        <v>0.5</v>
      </c>
      <c r="L252">
        <v>2</v>
      </c>
      <c r="M252" t="s">
        <v>687</v>
      </c>
      <c r="N252" t="s">
        <v>667</v>
      </c>
      <c r="O252" t="s">
        <v>341</v>
      </c>
      <c r="P252" t="s">
        <v>47</v>
      </c>
      <c r="Q252" t="s">
        <v>48</v>
      </c>
      <c r="R252">
        <v>50000</v>
      </c>
      <c r="S252" t="s">
        <v>667</v>
      </c>
      <c r="T252">
        <v>602727</v>
      </c>
      <c r="V252" t="s">
        <v>50</v>
      </c>
      <c r="W252" t="s">
        <v>50</v>
      </c>
      <c r="X252" t="s">
        <v>62</v>
      </c>
      <c r="Y252" t="b">
        <v>1</v>
      </c>
      <c r="Z252" t="s">
        <v>83</v>
      </c>
      <c r="AC252" t="s">
        <v>53</v>
      </c>
      <c r="AD252" t="s">
        <v>50</v>
      </c>
      <c r="AE252" t="s">
        <v>50</v>
      </c>
      <c r="AF252" t="b">
        <v>1</v>
      </c>
      <c r="AJ252" t="s">
        <v>113</v>
      </c>
      <c r="AK252" t="s">
        <v>39</v>
      </c>
      <c r="AL252" s="1">
        <v>42548.5</v>
      </c>
      <c r="AM252" t="s">
        <v>39</v>
      </c>
      <c r="AN252" t="s">
        <v>39</v>
      </c>
      <c r="AP252" t="s">
        <v>56</v>
      </c>
    </row>
    <row r="253" spans="1:42" hidden="1" x14ac:dyDescent="0.45">
      <c r="A253" t="s">
        <v>39</v>
      </c>
      <c r="B253">
        <v>623086</v>
      </c>
      <c r="C253" t="s">
        <v>40</v>
      </c>
      <c r="D253" t="s">
        <v>922</v>
      </c>
      <c r="E253" t="str">
        <f>VLOOKUP(B253,'[1]SP19_US_present in JIRA_17_08'!$A:$C,3,0)</f>
        <v>DEMO-44391</v>
      </c>
      <c r="F253" t="str">
        <f>VLOOKUP(B253,'29_09'!B:E,4,0)</f>
        <v>Latest scope</v>
      </c>
      <c r="G253" t="s">
        <v>57</v>
      </c>
      <c r="H253" t="s">
        <v>664</v>
      </c>
      <c r="I253" t="s">
        <v>688</v>
      </c>
      <c r="J253" t="s">
        <v>59</v>
      </c>
      <c r="K253">
        <v>2.5</v>
      </c>
      <c r="L253">
        <v>2</v>
      </c>
      <c r="M253" t="s">
        <v>689</v>
      </c>
      <c r="N253" t="s">
        <v>667</v>
      </c>
      <c r="O253" t="s">
        <v>341</v>
      </c>
      <c r="P253" t="s">
        <v>47</v>
      </c>
      <c r="Q253" t="s">
        <v>48</v>
      </c>
      <c r="R253">
        <v>50000</v>
      </c>
      <c r="S253" t="s">
        <v>667</v>
      </c>
      <c r="T253">
        <v>602732</v>
      </c>
      <c r="V253" t="s">
        <v>50</v>
      </c>
      <c r="W253" t="s">
        <v>50</v>
      </c>
      <c r="X253" t="s">
        <v>62</v>
      </c>
      <c r="Y253" t="b">
        <v>1</v>
      </c>
      <c r="Z253" t="s">
        <v>83</v>
      </c>
      <c r="AC253" t="s">
        <v>53</v>
      </c>
      <c r="AD253" t="s">
        <v>50</v>
      </c>
      <c r="AE253" t="s">
        <v>50</v>
      </c>
      <c r="AF253" t="b">
        <v>1</v>
      </c>
      <c r="AJ253" t="s">
        <v>113</v>
      </c>
      <c r="AK253" t="s">
        <v>39</v>
      </c>
      <c r="AL253" s="1">
        <v>42548.5</v>
      </c>
      <c r="AM253" t="s">
        <v>39</v>
      </c>
      <c r="AN253" t="s">
        <v>39</v>
      </c>
      <c r="AP253" t="s">
        <v>56</v>
      </c>
    </row>
    <row r="254" spans="1:42" hidden="1" x14ac:dyDescent="0.45">
      <c r="A254" t="s">
        <v>39</v>
      </c>
      <c r="B254">
        <v>623085</v>
      </c>
      <c r="C254" t="s">
        <v>40</v>
      </c>
      <c r="D254" t="s">
        <v>922</v>
      </c>
      <c r="E254" t="str">
        <f>VLOOKUP(B254,'[1]SP19_US_present in JIRA_17_08'!$A:$C,3,0)</f>
        <v>DEMO-44400</v>
      </c>
      <c r="F254" t="str">
        <f>VLOOKUP(B254,'29_09'!B:E,4,0)</f>
        <v>Latest scope</v>
      </c>
      <c r="G254" t="s">
        <v>57</v>
      </c>
      <c r="H254" t="s">
        <v>664</v>
      </c>
      <c r="I254" t="s">
        <v>690</v>
      </c>
      <c r="J254" t="s">
        <v>44</v>
      </c>
      <c r="K254">
        <v>2.5</v>
      </c>
      <c r="L254">
        <v>2</v>
      </c>
      <c r="M254" t="s">
        <v>691</v>
      </c>
      <c r="N254" t="s">
        <v>667</v>
      </c>
      <c r="O254" t="s">
        <v>341</v>
      </c>
      <c r="P254" t="s">
        <v>47</v>
      </c>
      <c r="Q254" t="s">
        <v>48</v>
      </c>
      <c r="R254">
        <v>50000</v>
      </c>
      <c r="S254" t="s">
        <v>667</v>
      </c>
      <c r="T254">
        <v>602732</v>
      </c>
      <c r="V254" t="s">
        <v>50</v>
      </c>
      <c r="W254" t="s">
        <v>50</v>
      </c>
      <c r="X254" t="s">
        <v>62</v>
      </c>
      <c r="Y254" t="b">
        <v>1</v>
      </c>
      <c r="Z254" t="s">
        <v>83</v>
      </c>
      <c r="AC254" t="s">
        <v>64</v>
      </c>
      <c r="AD254" t="s">
        <v>50</v>
      </c>
      <c r="AE254" t="s">
        <v>50</v>
      </c>
      <c r="AF254" t="b">
        <v>1</v>
      </c>
      <c r="AJ254" t="s">
        <v>113</v>
      </c>
      <c r="AK254" t="s">
        <v>39</v>
      </c>
      <c r="AL254" s="1">
        <v>42548.5</v>
      </c>
      <c r="AM254" t="s">
        <v>39</v>
      </c>
      <c r="AN254" t="s">
        <v>39</v>
      </c>
      <c r="AP254" t="s">
        <v>56</v>
      </c>
    </row>
    <row r="255" spans="1:42" hidden="1" x14ac:dyDescent="0.45">
      <c r="A255" t="s">
        <v>39</v>
      </c>
      <c r="B255">
        <v>623081</v>
      </c>
      <c r="C255" t="s">
        <v>40</v>
      </c>
      <c r="D255" t="s">
        <v>922</v>
      </c>
      <c r="E255" t="str">
        <f>VLOOKUP(B255,'[1]SP19_US_present in JIRA_17_08'!$A:$C,3,0)</f>
        <v>DEMO-44390</v>
      </c>
      <c r="F255" t="str">
        <f>VLOOKUP(B255,'29_09'!B:E,4,0)</f>
        <v>Latest scope</v>
      </c>
      <c r="G255" t="s">
        <v>57</v>
      </c>
      <c r="H255" t="s">
        <v>664</v>
      </c>
      <c r="I255" t="s">
        <v>692</v>
      </c>
      <c r="J255" t="s">
        <v>44</v>
      </c>
      <c r="K255">
        <v>0.5</v>
      </c>
      <c r="L255">
        <v>2</v>
      </c>
      <c r="M255" t="s">
        <v>693</v>
      </c>
      <c r="N255" t="s">
        <v>667</v>
      </c>
      <c r="O255" t="s">
        <v>341</v>
      </c>
      <c r="P255" t="s">
        <v>47</v>
      </c>
      <c r="Q255" t="s">
        <v>48</v>
      </c>
      <c r="R255">
        <v>50000</v>
      </c>
      <c r="T255">
        <v>602727</v>
      </c>
      <c r="V255" t="s">
        <v>50</v>
      </c>
      <c r="W255" t="s">
        <v>50</v>
      </c>
      <c r="X255" t="s">
        <v>62</v>
      </c>
      <c r="Y255" t="b">
        <v>1</v>
      </c>
      <c r="Z255" t="s">
        <v>83</v>
      </c>
      <c r="AC255" t="s">
        <v>64</v>
      </c>
      <c r="AD255" t="s">
        <v>50</v>
      </c>
      <c r="AE255" t="s">
        <v>50</v>
      </c>
      <c r="AF255" t="b">
        <v>1</v>
      </c>
      <c r="AJ255" t="s">
        <v>113</v>
      </c>
      <c r="AK255" t="s">
        <v>39</v>
      </c>
      <c r="AL255" s="1">
        <v>42548.5</v>
      </c>
      <c r="AM255" t="s">
        <v>39</v>
      </c>
      <c r="AN255" t="s">
        <v>39</v>
      </c>
      <c r="AP255" t="s">
        <v>56</v>
      </c>
    </row>
    <row r="256" spans="1:42" hidden="1" x14ac:dyDescent="0.45">
      <c r="A256" t="s">
        <v>39</v>
      </c>
      <c r="B256">
        <v>623079</v>
      </c>
      <c r="C256" t="s">
        <v>40</v>
      </c>
      <c r="D256" t="s">
        <v>922</v>
      </c>
      <c r="E256" t="str">
        <f>VLOOKUP(B256,'[1]SP19_US_present in JIRA_17_08'!$A:$C,3,0)</f>
        <v>DEMO-44389</v>
      </c>
      <c r="F256" t="str">
        <f>VLOOKUP(B256,'29_09'!B:E,4,0)</f>
        <v>Latest scope</v>
      </c>
      <c r="G256" t="s">
        <v>57</v>
      </c>
      <c r="H256" t="s">
        <v>664</v>
      </c>
      <c r="I256" t="s">
        <v>694</v>
      </c>
      <c r="J256" t="s">
        <v>59</v>
      </c>
      <c r="K256">
        <v>3</v>
      </c>
      <c r="L256">
        <v>2</v>
      </c>
      <c r="M256" t="s">
        <v>695</v>
      </c>
      <c r="N256" t="s">
        <v>667</v>
      </c>
      <c r="O256" t="s">
        <v>341</v>
      </c>
      <c r="P256" t="s">
        <v>47</v>
      </c>
      <c r="Q256" t="s">
        <v>48</v>
      </c>
      <c r="R256">
        <v>50000</v>
      </c>
      <c r="S256" t="s">
        <v>667</v>
      </c>
      <c r="T256">
        <v>602727</v>
      </c>
      <c r="V256" t="s">
        <v>50</v>
      </c>
      <c r="W256" t="s">
        <v>50</v>
      </c>
      <c r="X256" t="s">
        <v>62</v>
      </c>
      <c r="Y256" t="b">
        <v>1</v>
      </c>
      <c r="Z256" t="s">
        <v>83</v>
      </c>
      <c r="AC256" t="s">
        <v>64</v>
      </c>
      <c r="AD256" t="s">
        <v>50</v>
      </c>
      <c r="AE256" t="s">
        <v>50</v>
      </c>
      <c r="AF256" t="b">
        <v>1</v>
      </c>
      <c r="AJ256" t="s">
        <v>113</v>
      </c>
      <c r="AK256" t="s">
        <v>39</v>
      </c>
      <c r="AL256" s="1">
        <v>42548.5</v>
      </c>
      <c r="AM256" t="s">
        <v>39</v>
      </c>
      <c r="AN256" t="s">
        <v>39</v>
      </c>
      <c r="AP256" t="s">
        <v>56</v>
      </c>
    </row>
    <row r="257" spans="1:42" hidden="1" x14ac:dyDescent="0.45">
      <c r="A257" t="s">
        <v>39</v>
      </c>
      <c r="B257">
        <v>673463</v>
      </c>
      <c r="C257" t="s">
        <v>185</v>
      </c>
      <c r="D257" t="s">
        <v>922</v>
      </c>
      <c r="E257" t="e">
        <f>VLOOKUP(B257,'[1]SP19_US_present in JIRA_17_08'!$A:$C,3,0)</f>
        <v>#N/A</v>
      </c>
      <c r="F257" t="str">
        <f>VLOOKUP(B257,'29_09'!B:E,4,0)</f>
        <v>Latest scope</v>
      </c>
      <c r="G257" t="s">
        <v>57</v>
      </c>
      <c r="H257" t="s">
        <v>664</v>
      </c>
      <c r="I257" t="s">
        <v>696</v>
      </c>
      <c r="J257" t="s">
        <v>143</v>
      </c>
      <c r="K257">
        <v>4</v>
      </c>
      <c r="L257">
        <v>2</v>
      </c>
      <c r="M257" t="s">
        <v>697</v>
      </c>
      <c r="N257" t="s">
        <v>698</v>
      </c>
      <c r="O257" t="s">
        <v>341</v>
      </c>
      <c r="P257" t="s">
        <v>47</v>
      </c>
      <c r="Q257" t="s">
        <v>48</v>
      </c>
      <c r="R257">
        <v>34000</v>
      </c>
      <c r="S257" t="s">
        <v>698</v>
      </c>
      <c r="V257" t="s">
        <v>50</v>
      </c>
      <c r="W257" t="s">
        <v>50</v>
      </c>
      <c r="X257" t="s">
        <v>62</v>
      </c>
      <c r="Y257" t="b">
        <v>1</v>
      </c>
      <c r="Z257" t="s">
        <v>347</v>
      </c>
      <c r="AC257" t="s">
        <v>88</v>
      </c>
      <c r="AD257" t="s">
        <v>50</v>
      </c>
      <c r="AE257" t="s">
        <v>50</v>
      </c>
      <c r="AF257" t="b">
        <v>1</v>
      </c>
      <c r="AI257" t="s">
        <v>113</v>
      </c>
      <c r="AJ257" t="s">
        <v>39</v>
      </c>
      <c r="AK257" t="s">
        <v>39</v>
      </c>
      <c r="AL257" s="1">
        <v>42590.5</v>
      </c>
      <c r="AM257" t="s">
        <v>113</v>
      </c>
      <c r="AN257" t="s">
        <v>113</v>
      </c>
      <c r="AO257" t="s">
        <v>113</v>
      </c>
      <c r="AP257" t="s">
        <v>193</v>
      </c>
    </row>
    <row r="258" spans="1:42" hidden="1" x14ac:dyDescent="0.45">
      <c r="A258" t="s">
        <v>39</v>
      </c>
      <c r="B258">
        <v>623082</v>
      </c>
      <c r="C258" t="s">
        <v>40</v>
      </c>
      <c r="D258" t="s">
        <v>922</v>
      </c>
      <c r="E258" t="str">
        <f>VLOOKUP(B258,'[1]SP19_US_present in JIRA_17_08'!$A:$C,3,0)</f>
        <v>DEMO-44388</v>
      </c>
      <c r="F258" t="str">
        <f>VLOOKUP(B258,'29_09'!B:E,4,0)</f>
        <v>Latest scope</v>
      </c>
      <c r="G258" t="s">
        <v>57</v>
      </c>
      <c r="H258" t="s">
        <v>664</v>
      </c>
      <c r="I258" t="s">
        <v>699</v>
      </c>
      <c r="J258" t="s">
        <v>59</v>
      </c>
      <c r="K258">
        <v>1</v>
      </c>
      <c r="L258">
        <v>2</v>
      </c>
      <c r="M258" t="s">
        <v>700</v>
      </c>
      <c r="N258" t="s">
        <v>667</v>
      </c>
      <c r="O258" t="s">
        <v>341</v>
      </c>
      <c r="P258" t="s">
        <v>47</v>
      </c>
      <c r="Q258" t="s">
        <v>48</v>
      </c>
      <c r="R258">
        <v>50000</v>
      </c>
      <c r="T258">
        <v>602727</v>
      </c>
      <c r="V258" t="s">
        <v>50</v>
      </c>
      <c r="W258" t="s">
        <v>50</v>
      </c>
      <c r="X258" t="s">
        <v>62</v>
      </c>
      <c r="Y258" t="b">
        <v>1</v>
      </c>
      <c r="Z258" t="s">
        <v>83</v>
      </c>
      <c r="AC258" t="s">
        <v>64</v>
      </c>
      <c r="AD258" t="s">
        <v>50</v>
      </c>
      <c r="AE258" t="s">
        <v>50</v>
      </c>
      <c r="AF258" t="b">
        <v>1</v>
      </c>
      <c r="AJ258" t="s">
        <v>113</v>
      </c>
      <c r="AK258" t="s">
        <v>39</v>
      </c>
      <c r="AL258" s="1">
        <v>42548.5</v>
      </c>
      <c r="AM258" t="s">
        <v>39</v>
      </c>
      <c r="AN258" t="s">
        <v>39</v>
      </c>
      <c r="AP258" t="s">
        <v>56</v>
      </c>
    </row>
    <row r="259" spans="1:42" hidden="1" x14ac:dyDescent="0.45">
      <c r="A259" t="s">
        <v>39</v>
      </c>
      <c r="B259">
        <v>623083</v>
      </c>
      <c r="C259" t="s">
        <v>40</v>
      </c>
      <c r="D259" t="s">
        <v>922</v>
      </c>
      <c r="E259" t="str">
        <f>VLOOKUP(B259,'[1]SP19_US_present in JIRA_17_08'!$A:$C,3,0)</f>
        <v>DEMO-44399</v>
      </c>
      <c r="F259" t="str">
        <f>VLOOKUP(B259,'29_09'!B:E,4,0)</f>
        <v>Latest scope</v>
      </c>
      <c r="G259" t="s">
        <v>57</v>
      </c>
      <c r="H259" t="s">
        <v>664</v>
      </c>
      <c r="I259" t="s">
        <v>701</v>
      </c>
      <c r="J259" t="s">
        <v>59</v>
      </c>
      <c r="K259">
        <v>1</v>
      </c>
      <c r="L259">
        <v>2</v>
      </c>
      <c r="M259" t="s">
        <v>702</v>
      </c>
      <c r="N259" t="s">
        <v>667</v>
      </c>
      <c r="O259" t="s">
        <v>341</v>
      </c>
      <c r="P259" t="s">
        <v>47</v>
      </c>
      <c r="Q259" t="s">
        <v>48</v>
      </c>
      <c r="R259">
        <v>50000</v>
      </c>
      <c r="T259">
        <v>602733</v>
      </c>
      <c r="V259" t="s">
        <v>50</v>
      </c>
      <c r="W259" t="s">
        <v>50</v>
      </c>
      <c r="X259" t="s">
        <v>62</v>
      </c>
      <c r="Y259" t="b">
        <v>1</v>
      </c>
      <c r="Z259" t="s">
        <v>83</v>
      </c>
      <c r="AC259" t="s">
        <v>88</v>
      </c>
      <c r="AD259" t="s">
        <v>50</v>
      </c>
      <c r="AE259" t="s">
        <v>50</v>
      </c>
      <c r="AF259" t="b">
        <v>1</v>
      </c>
      <c r="AJ259" t="s">
        <v>113</v>
      </c>
      <c r="AK259" t="s">
        <v>39</v>
      </c>
      <c r="AL259" s="1">
        <v>42548.5</v>
      </c>
      <c r="AM259" t="s">
        <v>39</v>
      </c>
      <c r="AN259" t="s">
        <v>39</v>
      </c>
      <c r="AP259" t="s">
        <v>56</v>
      </c>
    </row>
    <row r="260" spans="1:42" hidden="1" x14ac:dyDescent="0.45">
      <c r="A260" t="s">
        <v>39</v>
      </c>
      <c r="B260">
        <v>572522</v>
      </c>
      <c r="C260" t="s">
        <v>40</v>
      </c>
      <c r="D260" t="s">
        <v>922</v>
      </c>
      <c r="E260" t="str">
        <f>VLOOKUP(B260,'[1]SP19_US_present in JIRA_17_08'!$A:$C,3,0)</f>
        <v>DEMO-44408</v>
      </c>
      <c r="F260" t="str">
        <f>VLOOKUP(B260,'29_09'!B:E,4,0)</f>
        <v>Latest scope</v>
      </c>
      <c r="G260" t="s">
        <v>57</v>
      </c>
      <c r="H260" t="s">
        <v>703</v>
      </c>
      <c r="I260" t="s">
        <v>704</v>
      </c>
      <c r="J260" t="s">
        <v>59</v>
      </c>
      <c r="K260">
        <v>4.5</v>
      </c>
      <c r="L260">
        <v>2</v>
      </c>
      <c r="M260" t="s">
        <v>705</v>
      </c>
      <c r="N260" t="s">
        <v>706</v>
      </c>
      <c r="O260" t="s">
        <v>341</v>
      </c>
      <c r="P260" t="s">
        <v>47</v>
      </c>
      <c r="Q260" t="s">
        <v>48</v>
      </c>
      <c r="R260">
        <v>31000</v>
      </c>
      <c r="S260" t="s">
        <v>707</v>
      </c>
      <c r="T260">
        <v>593047</v>
      </c>
      <c r="V260" t="s">
        <v>50</v>
      </c>
      <c r="W260" t="s">
        <v>71</v>
      </c>
      <c r="X260" t="s">
        <v>71</v>
      </c>
      <c r="Y260" t="b">
        <v>1</v>
      </c>
      <c r="Z260" t="s">
        <v>708</v>
      </c>
      <c r="AC260" t="s">
        <v>88</v>
      </c>
      <c r="AD260" t="s">
        <v>50</v>
      </c>
      <c r="AE260" t="s">
        <v>55</v>
      </c>
      <c r="AF260" t="b">
        <v>1</v>
      </c>
      <c r="AG260" t="s">
        <v>709</v>
      </c>
      <c r="AH260" t="s">
        <v>710</v>
      </c>
      <c r="AJ260" t="s">
        <v>113</v>
      </c>
      <c r="AK260" t="s">
        <v>39</v>
      </c>
      <c r="AL260" s="1">
        <v>42548.5</v>
      </c>
      <c r="AM260" t="s">
        <v>39</v>
      </c>
      <c r="AN260" t="s">
        <v>39</v>
      </c>
      <c r="AP260" t="s">
        <v>56</v>
      </c>
    </row>
    <row r="261" spans="1:42" hidden="1" x14ac:dyDescent="0.45">
      <c r="A261" t="s">
        <v>39</v>
      </c>
      <c r="B261">
        <v>588986</v>
      </c>
      <c r="C261" t="s">
        <v>40</v>
      </c>
      <c r="D261" t="s">
        <v>922</v>
      </c>
      <c r="E261" t="str">
        <f>VLOOKUP(B261,'[1]SP19_US_present in JIRA_17_08'!$A:$C,3,0)</f>
        <v>DEMO-44401</v>
      </c>
      <c r="F261" t="str">
        <f>VLOOKUP(B261,'29_09'!B:E,4,0)</f>
        <v>Latest scope</v>
      </c>
      <c r="G261" t="s">
        <v>57</v>
      </c>
      <c r="H261" t="s">
        <v>703</v>
      </c>
      <c r="I261" t="s">
        <v>711</v>
      </c>
      <c r="J261" t="s">
        <v>59</v>
      </c>
      <c r="K261">
        <v>1</v>
      </c>
      <c r="L261">
        <v>2</v>
      </c>
      <c r="M261" t="s">
        <v>712</v>
      </c>
      <c r="N261" t="s">
        <v>706</v>
      </c>
      <c r="O261" t="s">
        <v>341</v>
      </c>
      <c r="P261" t="s">
        <v>47</v>
      </c>
      <c r="Q261" t="s">
        <v>48</v>
      </c>
      <c r="R261">
        <v>31000</v>
      </c>
      <c r="S261" t="s">
        <v>713</v>
      </c>
      <c r="T261" t="s">
        <v>714</v>
      </c>
      <c r="V261" t="s">
        <v>50</v>
      </c>
      <c r="W261" t="s">
        <v>62</v>
      </c>
      <c r="X261" t="s">
        <v>62</v>
      </c>
      <c r="Y261" t="b">
        <v>1</v>
      </c>
      <c r="Z261" t="s">
        <v>708</v>
      </c>
      <c r="AC261" t="s">
        <v>53</v>
      </c>
      <c r="AD261" t="s">
        <v>50</v>
      </c>
      <c r="AE261" t="s">
        <v>50</v>
      </c>
      <c r="AF261" t="b">
        <v>1</v>
      </c>
      <c r="AG261" t="s">
        <v>709</v>
      </c>
      <c r="AJ261" t="s">
        <v>113</v>
      </c>
      <c r="AK261" t="s">
        <v>39</v>
      </c>
      <c r="AL261" s="1">
        <v>42548.5</v>
      </c>
      <c r="AM261" t="s">
        <v>39</v>
      </c>
      <c r="AN261" t="s">
        <v>39</v>
      </c>
      <c r="AP261" t="s">
        <v>56</v>
      </c>
    </row>
    <row r="262" spans="1:42" hidden="1" x14ac:dyDescent="0.45">
      <c r="A262" t="s">
        <v>39</v>
      </c>
      <c r="B262">
        <v>594181</v>
      </c>
      <c r="C262" t="s">
        <v>40</v>
      </c>
      <c r="D262" t="s">
        <v>922</v>
      </c>
      <c r="E262" t="str">
        <f>VLOOKUP(B262,'[1]SP19_US_present in JIRA_17_08'!$A:$C,3,0)</f>
        <v>DEMO-44402</v>
      </c>
      <c r="F262" t="str">
        <f>VLOOKUP(B262,'29_09'!B:E,4,0)</f>
        <v>Latest scope</v>
      </c>
      <c r="G262" t="s">
        <v>41</v>
      </c>
      <c r="H262" t="s">
        <v>703</v>
      </c>
      <c r="I262" t="s">
        <v>715</v>
      </c>
      <c r="J262" t="s">
        <v>59</v>
      </c>
      <c r="K262">
        <v>1</v>
      </c>
      <c r="L262">
        <v>2</v>
      </c>
      <c r="M262" t="s">
        <v>716</v>
      </c>
      <c r="O262" t="s">
        <v>341</v>
      </c>
      <c r="P262" t="s">
        <v>47</v>
      </c>
      <c r="Q262" t="s">
        <v>48</v>
      </c>
      <c r="R262">
        <v>88888</v>
      </c>
      <c r="S262" t="s">
        <v>717</v>
      </c>
      <c r="T262">
        <v>593047</v>
      </c>
      <c r="V262" t="s">
        <v>50</v>
      </c>
      <c r="W262" t="s">
        <v>62</v>
      </c>
      <c r="X262" t="s">
        <v>62</v>
      </c>
      <c r="Y262" t="b">
        <v>1</v>
      </c>
      <c r="Z262" t="s">
        <v>83</v>
      </c>
      <c r="AC262" t="s">
        <v>88</v>
      </c>
      <c r="AD262" t="s">
        <v>576</v>
      </c>
      <c r="AE262" t="s">
        <v>576</v>
      </c>
      <c r="AF262" t="b">
        <v>1</v>
      </c>
      <c r="AG262" t="s">
        <v>709</v>
      </c>
      <c r="AK262" t="s">
        <v>39</v>
      </c>
      <c r="AL262" s="1">
        <v>42548.5</v>
      </c>
      <c r="AM262" t="s">
        <v>39</v>
      </c>
      <c r="AN262" t="s">
        <v>39</v>
      </c>
      <c r="AP262" t="s">
        <v>56</v>
      </c>
    </row>
    <row r="263" spans="1:42" hidden="1" x14ac:dyDescent="0.45">
      <c r="A263" t="s">
        <v>39</v>
      </c>
      <c r="B263">
        <v>538656</v>
      </c>
      <c r="C263" t="s">
        <v>40</v>
      </c>
      <c r="D263" t="s">
        <v>922</v>
      </c>
      <c r="E263" t="str">
        <f>VLOOKUP(B263,'[1]SP19_US_present in JIRA_17_08'!$A:$C,3,0)</f>
        <v>DEMO-44403</v>
      </c>
      <c r="F263" t="str">
        <f>VLOOKUP(B263,'29_09'!B:E,4,0)</f>
        <v>Latest scope</v>
      </c>
      <c r="G263" t="s">
        <v>57</v>
      </c>
      <c r="H263" t="s">
        <v>703</v>
      </c>
      <c r="I263" t="s">
        <v>718</v>
      </c>
      <c r="J263" t="s">
        <v>44</v>
      </c>
      <c r="K263">
        <v>4.5</v>
      </c>
      <c r="L263">
        <v>2</v>
      </c>
      <c r="M263" t="s">
        <v>719</v>
      </c>
      <c r="N263" t="s">
        <v>706</v>
      </c>
      <c r="O263" t="s">
        <v>341</v>
      </c>
      <c r="P263" t="s">
        <v>47</v>
      </c>
      <c r="Q263" t="s">
        <v>48</v>
      </c>
      <c r="R263">
        <v>31000</v>
      </c>
      <c r="S263" t="s">
        <v>707</v>
      </c>
      <c r="T263">
        <v>593047</v>
      </c>
      <c r="V263" t="s">
        <v>50</v>
      </c>
      <c r="W263" t="s">
        <v>62</v>
      </c>
      <c r="X263" t="s">
        <v>62</v>
      </c>
      <c r="Y263" t="b">
        <v>1</v>
      </c>
      <c r="Z263" t="s">
        <v>708</v>
      </c>
      <c r="AC263" t="s">
        <v>88</v>
      </c>
      <c r="AD263" t="s">
        <v>50</v>
      </c>
      <c r="AE263" t="s">
        <v>50</v>
      </c>
      <c r="AF263" t="b">
        <v>1</v>
      </c>
      <c r="AG263" t="s">
        <v>709</v>
      </c>
      <c r="AJ263" t="s">
        <v>113</v>
      </c>
      <c r="AK263" t="s">
        <v>39</v>
      </c>
      <c r="AL263" s="1">
        <v>42548.5</v>
      </c>
      <c r="AM263" t="s">
        <v>39</v>
      </c>
      <c r="AN263" t="s">
        <v>39</v>
      </c>
      <c r="AP263" t="s">
        <v>56</v>
      </c>
    </row>
    <row r="264" spans="1:42" hidden="1" x14ac:dyDescent="0.45">
      <c r="A264" t="s">
        <v>39</v>
      </c>
      <c r="B264">
        <v>572514</v>
      </c>
      <c r="C264" t="s">
        <v>40</v>
      </c>
      <c r="D264" t="s">
        <v>922</v>
      </c>
      <c r="E264" t="str">
        <f>VLOOKUP(B264,'[1]SP19_US_present in JIRA_17_08'!$A:$C,3,0)</f>
        <v>DEMO-44407</v>
      </c>
      <c r="F264" t="str">
        <f>VLOOKUP(B264,'29_09'!B:E,4,0)</f>
        <v>Latest scope</v>
      </c>
      <c r="G264" t="s">
        <v>57</v>
      </c>
      <c r="H264" t="s">
        <v>703</v>
      </c>
      <c r="I264" t="s">
        <v>720</v>
      </c>
      <c r="J264" t="s">
        <v>59</v>
      </c>
      <c r="K264">
        <v>2</v>
      </c>
      <c r="L264">
        <v>2</v>
      </c>
      <c r="M264" t="s">
        <v>721</v>
      </c>
      <c r="N264" t="s">
        <v>706</v>
      </c>
      <c r="O264" t="s">
        <v>341</v>
      </c>
      <c r="P264" t="s">
        <v>47</v>
      </c>
      <c r="Q264" t="s">
        <v>48</v>
      </c>
      <c r="R264">
        <v>31000</v>
      </c>
      <c r="S264" t="s">
        <v>707</v>
      </c>
      <c r="T264">
        <v>593047</v>
      </c>
      <c r="V264" t="s">
        <v>50</v>
      </c>
      <c r="W264" t="s">
        <v>62</v>
      </c>
      <c r="X264" t="s">
        <v>62</v>
      </c>
      <c r="Y264" t="b">
        <v>1</v>
      </c>
      <c r="Z264" t="s">
        <v>708</v>
      </c>
      <c r="AC264" t="s">
        <v>88</v>
      </c>
      <c r="AD264" t="s">
        <v>50</v>
      </c>
      <c r="AE264" t="s">
        <v>50</v>
      </c>
      <c r="AF264" t="b">
        <v>1</v>
      </c>
      <c r="AG264" t="s">
        <v>709</v>
      </c>
      <c r="AJ264" t="s">
        <v>113</v>
      </c>
      <c r="AK264" t="s">
        <v>39</v>
      </c>
      <c r="AL264" s="1">
        <v>42548.5</v>
      </c>
      <c r="AM264" t="s">
        <v>39</v>
      </c>
      <c r="AN264" t="s">
        <v>39</v>
      </c>
      <c r="AP264" t="s">
        <v>56</v>
      </c>
    </row>
    <row r="265" spans="1:42" hidden="1" x14ac:dyDescent="0.45">
      <c r="A265" t="s">
        <v>39</v>
      </c>
      <c r="B265">
        <v>572513</v>
      </c>
      <c r="C265" t="s">
        <v>185</v>
      </c>
      <c r="D265" t="s">
        <v>922</v>
      </c>
      <c r="E265" t="e">
        <f>VLOOKUP(B265,'[1]SP19_US_present in JIRA_17_08'!$A:$C,3,0)</f>
        <v>#N/A</v>
      </c>
      <c r="F265" t="str">
        <f>VLOOKUP(B265,'29_09'!B:E,4,0)</f>
        <v>Latest scope</v>
      </c>
      <c r="G265" t="s">
        <v>41</v>
      </c>
      <c r="H265" t="s">
        <v>703</v>
      </c>
      <c r="I265" t="s">
        <v>722</v>
      </c>
      <c r="J265" t="s">
        <v>354</v>
      </c>
      <c r="K265">
        <v>3</v>
      </c>
      <c r="L265">
        <v>2</v>
      </c>
      <c r="M265" t="s">
        <v>723</v>
      </c>
      <c r="N265" t="s">
        <v>706</v>
      </c>
      <c r="O265" t="s">
        <v>341</v>
      </c>
      <c r="P265" t="s">
        <v>47</v>
      </c>
      <c r="Q265" t="s">
        <v>48</v>
      </c>
      <c r="R265">
        <v>31000</v>
      </c>
      <c r="S265" t="s">
        <v>707</v>
      </c>
      <c r="T265">
        <v>593047</v>
      </c>
      <c r="V265" t="s">
        <v>50</v>
      </c>
      <c r="W265" t="s">
        <v>402</v>
      </c>
      <c r="X265" t="s">
        <v>402</v>
      </c>
      <c r="Y265" t="b">
        <v>1</v>
      </c>
      <c r="Z265" t="s">
        <v>352</v>
      </c>
      <c r="AC265" t="s">
        <v>80</v>
      </c>
      <c r="AD265" t="s">
        <v>576</v>
      </c>
      <c r="AE265" t="s">
        <v>576</v>
      </c>
      <c r="AF265" t="b">
        <v>1</v>
      </c>
      <c r="AG265" t="s">
        <v>709</v>
      </c>
      <c r="AH265" t="s">
        <v>724</v>
      </c>
      <c r="AJ265" t="s">
        <v>113</v>
      </c>
      <c r="AK265" t="s">
        <v>39</v>
      </c>
      <c r="AL265" s="1">
        <v>42590.5</v>
      </c>
      <c r="AM265" t="s">
        <v>39</v>
      </c>
      <c r="AP265" t="s">
        <v>193</v>
      </c>
    </row>
    <row r="266" spans="1:42" hidden="1" x14ac:dyDescent="0.45">
      <c r="A266" t="s">
        <v>39</v>
      </c>
      <c r="B266">
        <v>593939</v>
      </c>
      <c r="C266" t="s">
        <v>40</v>
      </c>
      <c r="D266" t="s">
        <v>922</v>
      </c>
      <c r="E266" t="str">
        <f>VLOOKUP(B266,'[1]SP19_US_present in JIRA_17_08'!$A:$C,3,0)</f>
        <v>DEMO-44405</v>
      </c>
      <c r="F266" t="str">
        <f>VLOOKUP(B266,'29_09'!B:E,4,0)</f>
        <v>Latest scope</v>
      </c>
      <c r="G266" t="s">
        <v>41</v>
      </c>
      <c r="H266" t="s">
        <v>703</v>
      </c>
      <c r="I266" t="s">
        <v>725</v>
      </c>
      <c r="J266" t="s">
        <v>59</v>
      </c>
      <c r="K266">
        <v>1</v>
      </c>
      <c r="L266">
        <v>2</v>
      </c>
      <c r="M266" t="s">
        <v>726</v>
      </c>
      <c r="N266" t="s">
        <v>706</v>
      </c>
      <c r="O266" t="s">
        <v>341</v>
      </c>
      <c r="P266" t="s">
        <v>47</v>
      </c>
      <c r="Q266" t="s">
        <v>48</v>
      </c>
      <c r="R266">
        <v>31000</v>
      </c>
      <c r="S266" t="s">
        <v>707</v>
      </c>
      <c r="T266">
        <v>593047</v>
      </c>
      <c r="V266" t="s">
        <v>50</v>
      </c>
      <c r="W266" t="s">
        <v>402</v>
      </c>
      <c r="X266" t="s">
        <v>402</v>
      </c>
      <c r="Y266" t="b">
        <v>1</v>
      </c>
      <c r="Z266" t="s">
        <v>72</v>
      </c>
      <c r="AC266" t="s">
        <v>88</v>
      </c>
      <c r="AD266" t="s">
        <v>50</v>
      </c>
      <c r="AE266" t="s">
        <v>50</v>
      </c>
      <c r="AF266" t="b">
        <v>1</v>
      </c>
      <c r="AG266" t="s">
        <v>709</v>
      </c>
      <c r="AJ266" t="s">
        <v>113</v>
      </c>
      <c r="AK266" t="s">
        <v>39</v>
      </c>
      <c r="AL266" s="1">
        <v>42548.5</v>
      </c>
      <c r="AM266" t="s">
        <v>39</v>
      </c>
      <c r="AN266" t="s">
        <v>39</v>
      </c>
      <c r="AP266" t="s">
        <v>56</v>
      </c>
    </row>
    <row r="267" spans="1:42" hidden="1" x14ac:dyDescent="0.45">
      <c r="A267" t="s">
        <v>39</v>
      </c>
      <c r="B267">
        <v>572461</v>
      </c>
      <c r="C267" t="s">
        <v>40</v>
      </c>
      <c r="D267" t="s">
        <v>922</v>
      </c>
      <c r="E267" t="str">
        <f>VLOOKUP(B267,'[1]SP19_US_present in JIRA_17_08'!$A:$C,3,0)</f>
        <v>DEMO-44412</v>
      </c>
      <c r="F267" t="str">
        <f>VLOOKUP(B267,'29_09'!B:E,4,0)</f>
        <v>Latest scope</v>
      </c>
      <c r="G267" t="s">
        <v>41</v>
      </c>
      <c r="H267" t="s">
        <v>703</v>
      </c>
      <c r="I267" t="s">
        <v>727</v>
      </c>
      <c r="J267" t="s">
        <v>44</v>
      </c>
      <c r="K267">
        <v>4</v>
      </c>
      <c r="L267">
        <v>2</v>
      </c>
      <c r="M267" t="s">
        <v>728</v>
      </c>
      <c r="N267" t="s">
        <v>706</v>
      </c>
      <c r="O267" t="s">
        <v>341</v>
      </c>
      <c r="P267" t="s">
        <v>47</v>
      </c>
      <c r="Q267" t="s">
        <v>48</v>
      </c>
      <c r="R267">
        <v>31000</v>
      </c>
      <c r="S267" t="s">
        <v>707</v>
      </c>
      <c r="T267">
        <v>593047</v>
      </c>
      <c r="V267" t="s">
        <v>50</v>
      </c>
      <c r="W267" t="s">
        <v>361</v>
      </c>
      <c r="X267" t="s">
        <v>361</v>
      </c>
      <c r="Y267" t="b">
        <v>1</v>
      </c>
      <c r="Z267" t="s">
        <v>708</v>
      </c>
      <c r="AC267" t="s">
        <v>64</v>
      </c>
      <c r="AD267" t="s">
        <v>576</v>
      </c>
      <c r="AE267" t="s">
        <v>576</v>
      </c>
      <c r="AF267" t="b">
        <v>1</v>
      </c>
      <c r="AG267" t="s">
        <v>709</v>
      </c>
      <c r="AH267" t="s">
        <v>724</v>
      </c>
      <c r="AJ267" t="s">
        <v>113</v>
      </c>
      <c r="AK267" t="s">
        <v>39</v>
      </c>
      <c r="AL267" s="1">
        <v>42548.5</v>
      </c>
      <c r="AM267" t="s">
        <v>39</v>
      </c>
      <c r="AN267" t="s">
        <v>39</v>
      </c>
      <c r="AP267" t="s">
        <v>56</v>
      </c>
    </row>
    <row r="268" spans="1:42" hidden="1" x14ac:dyDescent="0.45">
      <c r="A268" t="s">
        <v>39</v>
      </c>
      <c r="B268">
        <v>572434</v>
      </c>
      <c r="C268" t="s">
        <v>185</v>
      </c>
      <c r="D268" t="s">
        <v>922</v>
      </c>
      <c r="E268" t="e">
        <f>VLOOKUP(B268,'[1]SP19_US_present in JIRA_17_08'!$A:$C,3,0)</f>
        <v>#N/A</v>
      </c>
      <c r="F268" t="str">
        <f>VLOOKUP(B268,'29_09'!B:E,4,0)</f>
        <v>Latest scope</v>
      </c>
      <c r="G268" t="s">
        <v>41</v>
      </c>
      <c r="H268" t="s">
        <v>703</v>
      </c>
      <c r="I268" t="s">
        <v>729</v>
      </c>
      <c r="J268" t="s">
        <v>354</v>
      </c>
      <c r="K268">
        <v>3</v>
      </c>
      <c r="L268">
        <v>2</v>
      </c>
      <c r="M268" t="s">
        <v>730</v>
      </c>
      <c r="N268" t="s">
        <v>706</v>
      </c>
      <c r="O268" t="s">
        <v>341</v>
      </c>
      <c r="P268" t="s">
        <v>47</v>
      </c>
      <c r="Q268" t="s">
        <v>48</v>
      </c>
      <c r="R268">
        <v>31000</v>
      </c>
      <c r="S268" t="s">
        <v>707</v>
      </c>
      <c r="T268">
        <v>593047</v>
      </c>
      <c r="V268" t="s">
        <v>50</v>
      </c>
      <c r="W268" t="s">
        <v>399</v>
      </c>
      <c r="X268" t="s">
        <v>399</v>
      </c>
      <c r="Y268" t="b">
        <v>1</v>
      </c>
      <c r="Z268" t="s">
        <v>352</v>
      </c>
      <c r="AC268" t="s">
        <v>80</v>
      </c>
      <c r="AD268" t="s">
        <v>576</v>
      </c>
      <c r="AE268" t="s">
        <v>576</v>
      </c>
      <c r="AF268" t="b">
        <v>1</v>
      </c>
      <c r="AG268" t="s">
        <v>709</v>
      </c>
      <c r="AJ268" t="s">
        <v>113</v>
      </c>
      <c r="AK268" t="s">
        <v>39</v>
      </c>
      <c r="AL268" s="1">
        <v>42590.5</v>
      </c>
      <c r="AM268" t="s">
        <v>39</v>
      </c>
      <c r="AP268" t="s">
        <v>193</v>
      </c>
    </row>
    <row r="269" spans="1:42" hidden="1" x14ac:dyDescent="0.45">
      <c r="A269" t="s">
        <v>39</v>
      </c>
      <c r="B269">
        <v>593933</v>
      </c>
      <c r="C269" t="s">
        <v>40</v>
      </c>
      <c r="D269" t="s">
        <v>922</v>
      </c>
      <c r="E269" t="str">
        <f>VLOOKUP(B269,'[1]SP19_US_present in JIRA_17_08'!$A:$C,3,0)</f>
        <v>DEMO-44411</v>
      </c>
      <c r="F269" t="str">
        <f>VLOOKUP(B269,'29_09'!B:E,4,0)</f>
        <v>Latest scope</v>
      </c>
      <c r="G269" t="s">
        <v>41</v>
      </c>
      <c r="H269" t="s">
        <v>703</v>
      </c>
      <c r="I269" t="s">
        <v>731</v>
      </c>
      <c r="J269" t="s">
        <v>59</v>
      </c>
      <c r="K269">
        <v>0.5</v>
      </c>
      <c r="L269">
        <v>2</v>
      </c>
      <c r="M269" t="s">
        <v>732</v>
      </c>
      <c r="N269" t="s">
        <v>706</v>
      </c>
      <c r="O269" t="s">
        <v>341</v>
      </c>
      <c r="P269" t="s">
        <v>47</v>
      </c>
      <c r="Q269" t="s">
        <v>48</v>
      </c>
      <c r="R269">
        <v>31000</v>
      </c>
      <c r="S269" t="s">
        <v>707</v>
      </c>
      <c r="T269">
        <v>593047</v>
      </c>
      <c r="V269" t="s">
        <v>50</v>
      </c>
      <c r="W269" t="s">
        <v>361</v>
      </c>
      <c r="X269" t="s">
        <v>361</v>
      </c>
      <c r="Y269" t="b">
        <v>1</v>
      </c>
      <c r="Z269" t="s">
        <v>72</v>
      </c>
      <c r="AC269" t="s">
        <v>88</v>
      </c>
      <c r="AD269" t="s">
        <v>50</v>
      </c>
      <c r="AE269" t="s">
        <v>50</v>
      </c>
      <c r="AF269" t="b">
        <v>1</v>
      </c>
      <c r="AG269" t="s">
        <v>709</v>
      </c>
      <c r="AJ269" t="s">
        <v>113</v>
      </c>
      <c r="AK269" t="s">
        <v>39</v>
      </c>
      <c r="AL269" s="1">
        <v>42548.5</v>
      </c>
      <c r="AM269" t="s">
        <v>39</v>
      </c>
      <c r="AN269" t="s">
        <v>39</v>
      </c>
      <c r="AP269" t="s">
        <v>56</v>
      </c>
    </row>
    <row r="270" spans="1:42" hidden="1" x14ac:dyDescent="0.45">
      <c r="A270" t="s">
        <v>39</v>
      </c>
      <c r="B270">
        <v>593935</v>
      </c>
      <c r="C270" t="s">
        <v>40</v>
      </c>
      <c r="D270" t="s">
        <v>922</v>
      </c>
      <c r="E270" t="str">
        <f>VLOOKUP(B270,'[1]SP19_US_present in JIRA_17_08'!$A:$C,3,0)</f>
        <v>DEMO-44410</v>
      </c>
      <c r="F270" t="str">
        <f>VLOOKUP(B270,'29_09'!B:E,4,0)</f>
        <v>Latest scope</v>
      </c>
      <c r="G270" t="s">
        <v>41</v>
      </c>
      <c r="H270" t="s">
        <v>703</v>
      </c>
      <c r="I270" t="s">
        <v>733</v>
      </c>
      <c r="J270" t="s">
        <v>59</v>
      </c>
      <c r="K270">
        <v>1</v>
      </c>
      <c r="L270">
        <v>2</v>
      </c>
      <c r="M270" t="s">
        <v>734</v>
      </c>
      <c r="N270" t="s">
        <v>706</v>
      </c>
      <c r="O270" t="s">
        <v>341</v>
      </c>
      <c r="P270" t="s">
        <v>47</v>
      </c>
      <c r="Q270" t="s">
        <v>48</v>
      </c>
      <c r="R270">
        <v>31000</v>
      </c>
      <c r="S270" t="s">
        <v>707</v>
      </c>
      <c r="T270">
        <v>593047</v>
      </c>
      <c r="V270" t="s">
        <v>50</v>
      </c>
      <c r="W270" t="s">
        <v>613</v>
      </c>
      <c r="X270" t="s">
        <v>613</v>
      </c>
      <c r="Y270" t="b">
        <v>1</v>
      </c>
      <c r="Z270" t="s">
        <v>83</v>
      </c>
      <c r="AC270" t="s">
        <v>88</v>
      </c>
      <c r="AD270" t="s">
        <v>50</v>
      </c>
      <c r="AE270" t="s">
        <v>50</v>
      </c>
      <c r="AF270" t="b">
        <v>1</v>
      </c>
      <c r="AG270" t="s">
        <v>709</v>
      </c>
      <c r="AJ270" t="s">
        <v>113</v>
      </c>
      <c r="AK270" t="s">
        <v>39</v>
      </c>
      <c r="AL270" s="1">
        <v>42548.5</v>
      </c>
      <c r="AM270" t="s">
        <v>39</v>
      </c>
      <c r="AN270" t="s">
        <v>39</v>
      </c>
      <c r="AP270" t="s">
        <v>56</v>
      </c>
    </row>
    <row r="271" spans="1:42" hidden="1" x14ac:dyDescent="0.45">
      <c r="A271" t="s">
        <v>39</v>
      </c>
      <c r="B271">
        <v>572510</v>
      </c>
      <c r="C271" t="s">
        <v>40</v>
      </c>
      <c r="D271" t="s">
        <v>922</v>
      </c>
      <c r="E271" t="str">
        <f>VLOOKUP(B271,'[1]SP19_US_present in JIRA_17_08'!$A:$C,3,0)</f>
        <v>DEMO-44409</v>
      </c>
      <c r="F271" t="str">
        <f>VLOOKUP(B271,'29_09'!B:E,4,0)</f>
        <v>Latest scope</v>
      </c>
      <c r="G271" t="s">
        <v>41</v>
      </c>
      <c r="H271" t="s">
        <v>703</v>
      </c>
      <c r="I271" t="s">
        <v>735</v>
      </c>
      <c r="J271" t="s">
        <v>44</v>
      </c>
      <c r="K271">
        <v>4</v>
      </c>
      <c r="L271">
        <v>2</v>
      </c>
      <c r="M271" t="s">
        <v>736</v>
      </c>
      <c r="N271" t="s">
        <v>706</v>
      </c>
      <c r="O271" t="s">
        <v>341</v>
      </c>
      <c r="P271" t="s">
        <v>47</v>
      </c>
      <c r="Q271" t="s">
        <v>48</v>
      </c>
      <c r="R271">
        <v>31000</v>
      </c>
      <c r="S271" t="s">
        <v>707</v>
      </c>
      <c r="T271">
        <v>593047</v>
      </c>
      <c r="V271" t="s">
        <v>50</v>
      </c>
      <c r="W271" t="s">
        <v>616</v>
      </c>
      <c r="X271" t="s">
        <v>616</v>
      </c>
      <c r="Y271" t="b">
        <v>1</v>
      </c>
      <c r="Z271" t="s">
        <v>83</v>
      </c>
      <c r="AC271" t="s">
        <v>64</v>
      </c>
      <c r="AD271" t="s">
        <v>576</v>
      </c>
      <c r="AE271" t="s">
        <v>576</v>
      </c>
      <c r="AF271" t="b">
        <v>1</v>
      </c>
      <c r="AG271" t="s">
        <v>709</v>
      </c>
      <c r="AJ271" t="s">
        <v>113</v>
      </c>
      <c r="AK271" t="s">
        <v>39</v>
      </c>
      <c r="AL271" s="1">
        <v>42548.5</v>
      </c>
      <c r="AM271" t="s">
        <v>39</v>
      </c>
      <c r="AN271" t="s">
        <v>39</v>
      </c>
      <c r="AP271" t="s">
        <v>56</v>
      </c>
    </row>
    <row r="272" spans="1:42" hidden="1" x14ac:dyDescent="0.45">
      <c r="A272" t="s">
        <v>39</v>
      </c>
      <c r="B272">
        <v>593938</v>
      </c>
      <c r="C272" t="s">
        <v>40</v>
      </c>
      <c r="D272" t="s">
        <v>922</v>
      </c>
      <c r="E272" t="str">
        <f>VLOOKUP(B272,'[1]SP19_US_present in JIRA_17_08'!$A:$C,3,0)</f>
        <v>DEMO-44414</v>
      </c>
      <c r="F272" t="str">
        <f>VLOOKUP(B272,'29_09'!B:E,4,0)</f>
        <v>Latest scope</v>
      </c>
      <c r="G272" t="s">
        <v>41</v>
      </c>
      <c r="H272" t="s">
        <v>703</v>
      </c>
      <c r="I272" t="s">
        <v>737</v>
      </c>
      <c r="J272" t="s">
        <v>59</v>
      </c>
      <c r="K272">
        <v>1</v>
      </c>
      <c r="L272">
        <v>2</v>
      </c>
      <c r="M272" t="s">
        <v>738</v>
      </c>
      <c r="N272" t="s">
        <v>706</v>
      </c>
      <c r="O272" t="s">
        <v>341</v>
      </c>
      <c r="P272" t="s">
        <v>47</v>
      </c>
      <c r="Q272" t="s">
        <v>48</v>
      </c>
      <c r="R272">
        <v>31000</v>
      </c>
      <c r="S272" t="s">
        <v>707</v>
      </c>
      <c r="T272">
        <v>593047</v>
      </c>
      <c r="V272" t="s">
        <v>50</v>
      </c>
      <c r="W272" t="s">
        <v>616</v>
      </c>
      <c r="X272" t="s">
        <v>616</v>
      </c>
      <c r="Y272" t="b">
        <v>1</v>
      </c>
      <c r="Z272" t="s">
        <v>83</v>
      </c>
      <c r="AC272" t="s">
        <v>88</v>
      </c>
      <c r="AD272" t="s">
        <v>50</v>
      </c>
      <c r="AE272" t="s">
        <v>50</v>
      </c>
      <c r="AF272" t="b">
        <v>1</v>
      </c>
      <c r="AG272" t="s">
        <v>709</v>
      </c>
      <c r="AJ272" t="s">
        <v>113</v>
      </c>
      <c r="AK272" t="s">
        <v>39</v>
      </c>
      <c r="AL272" s="1">
        <v>42548.5</v>
      </c>
      <c r="AM272" t="s">
        <v>39</v>
      </c>
      <c r="AN272" t="s">
        <v>39</v>
      </c>
      <c r="AP272" t="s">
        <v>56</v>
      </c>
    </row>
    <row r="273" spans="1:42" hidden="1" x14ac:dyDescent="0.45">
      <c r="A273" t="s">
        <v>39</v>
      </c>
      <c r="B273">
        <v>572385</v>
      </c>
      <c r="C273" t="s">
        <v>40</v>
      </c>
      <c r="D273" t="s">
        <v>922</v>
      </c>
      <c r="E273" t="str">
        <f>VLOOKUP(B273,'[1]SP19_US_present in JIRA_17_08'!$A:$C,3,0)</f>
        <v>DEMO-44404</v>
      </c>
      <c r="F273" t="str">
        <f>VLOOKUP(B273,'29_09'!B:E,4,0)</f>
        <v>Latest scope</v>
      </c>
      <c r="G273" t="s">
        <v>41</v>
      </c>
      <c r="H273" t="s">
        <v>703</v>
      </c>
      <c r="I273" t="s">
        <v>739</v>
      </c>
      <c r="J273" t="s">
        <v>44</v>
      </c>
      <c r="K273">
        <v>4</v>
      </c>
      <c r="L273">
        <v>2</v>
      </c>
      <c r="M273" t="s">
        <v>740</v>
      </c>
      <c r="N273" t="s">
        <v>706</v>
      </c>
      <c r="O273" t="s">
        <v>341</v>
      </c>
      <c r="P273" t="s">
        <v>47</v>
      </c>
      <c r="Q273" t="s">
        <v>48</v>
      </c>
      <c r="R273">
        <v>31000</v>
      </c>
      <c r="S273" t="s">
        <v>707</v>
      </c>
      <c r="T273">
        <v>593047</v>
      </c>
      <c r="V273" t="s">
        <v>50</v>
      </c>
      <c r="W273" t="s">
        <v>613</v>
      </c>
      <c r="X273" t="s">
        <v>613</v>
      </c>
      <c r="Y273" t="b">
        <v>1</v>
      </c>
      <c r="Z273" t="s">
        <v>83</v>
      </c>
      <c r="AC273" t="s">
        <v>64</v>
      </c>
      <c r="AD273" t="s">
        <v>576</v>
      </c>
      <c r="AE273" t="s">
        <v>576</v>
      </c>
      <c r="AF273" t="b">
        <v>1</v>
      </c>
      <c r="AG273" t="s">
        <v>709</v>
      </c>
      <c r="AH273" t="s">
        <v>724</v>
      </c>
      <c r="AJ273" t="s">
        <v>113</v>
      </c>
      <c r="AK273" t="s">
        <v>39</v>
      </c>
      <c r="AL273" s="1">
        <v>42548.5</v>
      </c>
      <c r="AM273" t="s">
        <v>39</v>
      </c>
      <c r="AN273" t="s">
        <v>39</v>
      </c>
      <c r="AP273" t="s">
        <v>56</v>
      </c>
    </row>
    <row r="274" spans="1:42" hidden="1" x14ac:dyDescent="0.45">
      <c r="A274" t="s">
        <v>39</v>
      </c>
      <c r="B274">
        <v>593932</v>
      </c>
      <c r="C274" t="s">
        <v>40</v>
      </c>
      <c r="D274" t="s">
        <v>922</v>
      </c>
      <c r="E274" t="str">
        <f>VLOOKUP(B274,'[1]SP19_US_present in JIRA_17_08'!$A:$C,3,0)</f>
        <v>DEMO-44406</v>
      </c>
      <c r="F274" t="str">
        <f>VLOOKUP(B274,'29_09'!B:E,4,0)</f>
        <v>Latest scope</v>
      </c>
      <c r="G274" t="s">
        <v>41</v>
      </c>
      <c r="H274" t="s">
        <v>703</v>
      </c>
      <c r="I274" t="s">
        <v>741</v>
      </c>
      <c r="J274" t="s">
        <v>59</v>
      </c>
      <c r="K274">
        <v>0.5</v>
      </c>
      <c r="L274">
        <v>2</v>
      </c>
      <c r="M274" t="s">
        <v>742</v>
      </c>
      <c r="N274" t="s">
        <v>706</v>
      </c>
      <c r="O274" t="s">
        <v>341</v>
      </c>
      <c r="P274" t="s">
        <v>47</v>
      </c>
      <c r="Q274" t="s">
        <v>48</v>
      </c>
      <c r="R274">
        <v>31000</v>
      </c>
      <c r="S274" t="s">
        <v>707</v>
      </c>
      <c r="T274">
        <v>593047</v>
      </c>
      <c r="V274" t="s">
        <v>50</v>
      </c>
      <c r="W274" t="s">
        <v>399</v>
      </c>
      <c r="X274" t="s">
        <v>399</v>
      </c>
      <c r="Y274" t="b">
        <v>1</v>
      </c>
      <c r="Z274" t="s">
        <v>72</v>
      </c>
      <c r="AC274" t="s">
        <v>88</v>
      </c>
      <c r="AD274" t="s">
        <v>50</v>
      </c>
      <c r="AE274" t="s">
        <v>50</v>
      </c>
      <c r="AF274" t="b">
        <v>1</v>
      </c>
      <c r="AG274" t="s">
        <v>709</v>
      </c>
      <c r="AH274" t="s">
        <v>743</v>
      </c>
      <c r="AJ274" t="s">
        <v>113</v>
      </c>
      <c r="AK274" t="s">
        <v>39</v>
      </c>
      <c r="AL274" s="1">
        <v>42548.5</v>
      </c>
      <c r="AM274" t="s">
        <v>39</v>
      </c>
      <c r="AN274" t="s">
        <v>39</v>
      </c>
      <c r="AP274" t="s">
        <v>56</v>
      </c>
    </row>
    <row r="275" spans="1:42" hidden="1" x14ac:dyDescent="0.45">
      <c r="A275" t="s">
        <v>39</v>
      </c>
      <c r="B275">
        <v>572517</v>
      </c>
      <c r="C275" t="s">
        <v>40</v>
      </c>
      <c r="D275" t="s">
        <v>922</v>
      </c>
      <c r="E275" t="str">
        <f>VLOOKUP(B275,'[1]SP19_US_present in JIRA_17_08'!$A:$C,3,0)</f>
        <v>DEMO-44413</v>
      </c>
      <c r="F275" t="str">
        <f>VLOOKUP(B275,'29_09'!B:E,4,0)</f>
        <v>Latest scope</v>
      </c>
      <c r="G275" t="s">
        <v>57</v>
      </c>
      <c r="H275" t="s">
        <v>703</v>
      </c>
      <c r="I275" t="s">
        <v>744</v>
      </c>
      <c r="J275" t="s">
        <v>44</v>
      </c>
      <c r="K275">
        <v>3</v>
      </c>
      <c r="L275">
        <v>2</v>
      </c>
      <c r="M275" t="s">
        <v>745</v>
      </c>
      <c r="N275" t="s">
        <v>706</v>
      </c>
      <c r="O275" t="s">
        <v>341</v>
      </c>
      <c r="P275" t="s">
        <v>47</v>
      </c>
      <c r="Q275" t="s">
        <v>48</v>
      </c>
      <c r="R275">
        <v>31000</v>
      </c>
      <c r="S275" t="s">
        <v>707</v>
      </c>
      <c r="T275">
        <v>593047</v>
      </c>
      <c r="V275" t="s">
        <v>50</v>
      </c>
      <c r="W275" t="s">
        <v>71</v>
      </c>
      <c r="X275" t="s">
        <v>71</v>
      </c>
      <c r="Y275" t="b">
        <v>1</v>
      </c>
      <c r="Z275" t="s">
        <v>83</v>
      </c>
      <c r="AC275" t="s">
        <v>88</v>
      </c>
      <c r="AD275" t="s">
        <v>50</v>
      </c>
      <c r="AE275" t="s">
        <v>50</v>
      </c>
      <c r="AF275" t="b">
        <v>1</v>
      </c>
      <c r="AG275" t="s">
        <v>709</v>
      </c>
      <c r="AJ275" t="s">
        <v>113</v>
      </c>
      <c r="AK275" t="s">
        <v>39</v>
      </c>
      <c r="AL275" s="1">
        <v>42548.5</v>
      </c>
      <c r="AM275" t="s">
        <v>39</v>
      </c>
      <c r="AN275" t="s">
        <v>39</v>
      </c>
      <c r="AP275" t="s">
        <v>56</v>
      </c>
    </row>
    <row r="276" spans="1:42" hidden="1" x14ac:dyDescent="0.45">
      <c r="A276" t="s">
        <v>39</v>
      </c>
      <c r="B276">
        <v>624535</v>
      </c>
      <c r="C276" t="s">
        <v>40</v>
      </c>
      <c r="D276" t="s">
        <v>922</v>
      </c>
      <c r="E276" t="str">
        <f>VLOOKUP(B276,'[1]SP19_US_present in JIRA_17_08'!$A:$C,3,0)</f>
        <v>DEMO-44037</v>
      </c>
      <c r="F276" t="str">
        <f>VLOOKUP(B276,'29_09'!B:E,4,0)</f>
        <v>Latest scope</v>
      </c>
      <c r="G276" t="s">
        <v>41</v>
      </c>
      <c r="H276" t="s">
        <v>746</v>
      </c>
      <c r="I276" t="s">
        <v>747</v>
      </c>
      <c r="J276" t="s">
        <v>44</v>
      </c>
      <c r="K276">
        <v>3.5</v>
      </c>
      <c r="L276">
        <v>2</v>
      </c>
      <c r="M276" t="s">
        <v>748</v>
      </c>
      <c r="N276" t="s">
        <v>749</v>
      </c>
      <c r="O276" t="s">
        <v>46</v>
      </c>
      <c r="P276" t="s">
        <v>47</v>
      </c>
      <c r="Q276" t="s">
        <v>48</v>
      </c>
      <c r="R276">
        <v>40000</v>
      </c>
      <c r="S276" t="s">
        <v>749</v>
      </c>
      <c r="T276">
        <v>602757</v>
      </c>
      <c r="V276" t="s">
        <v>50</v>
      </c>
      <c r="W276" t="s">
        <v>468</v>
      </c>
      <c r="X276" t="s">
        <v>468</v>
      </c>
      <c r="Y276" t="b">
        <v>1</v>
      </c>
      <c r="Z276" t="s">
        <v>708</v>
      </c>
      <c r="AC276" t="s">
        <v>80</v>
      </c>
      <c r="AD276" t="s">
        <v>73</v>
      </c>
      <c r="AE276" t="s">
        <v>66</v>
      </c>
      <c r="AF276" t="b">
        <v>1</v>
      </c>
      <c r="AH276">
        <v>23665</v>
      </c>
      <c r="AJ276" t="s">
        <v>113</v>
      </c>
      <c r="AK276" t="s">
        <v>39</v>
      </c>
      <c r="AL276" s="1">
        <v>42548.5</v>
      </c>
      <c r="AM276" t="s">
        <v>39</v>
      </c>
      <c r="AN276" t="s">
        <v>39</v>
      </c>
      <c r="AP276" t="s">
        <v>56</v>
      </c>
    </row>
    <row r="277" spans="1:42" hidden="1" x14ac:dyDescent="0.45">
      <c r="A277" t="s">
        <v>39</v>
      </c>
      <c r="B277">
        <v>623100</v>
      </c>
      <c r="C277" t="s">
        <v>40</v>
      </c>
      <c r="D277" t="s">
        <v>922</v>
      </c>
      <c r="E277" t="str">
        <f>VLOOKUP(B277,'[1]SP19_US_present in JIRA_17_08'!$A:$C,3,0)</f>
        <v>DEMO-44033</v>
      </c>
      <c r="F277" t="str">
        <f>VLOOKUP(B277,'29_09'!B:E,4,0)</f>
        <v>Latest scope</v>
      </c>
      <c r="G277" t="s">
        <v>57</v>
      </c>
      <c r="H277" t="s">
        <v>746</v>
      </c>
      <c r="I277" t="s">
        <v>750</v>
      </c>
      <c r="J277" t="s">
        <v>117</v>
      </c>
      <c r="K277">
        <v>2</v>
      </c>
      <c r="L277">
        <v>3.5</v>
      </c>
      <c r="M277" t="s">
        <v>751</v>
      </c>
      <c r="N277" t="s">
        <v>749</v>
      </c>
      <c r="O277" t="s">
        <v>46</v>
      </c>
      <c r="P277" t="s">
        <v>47</v>
      </c>
      <c r="Q277" t="s">
        <v>143</v>
      </c>
      <c r="R277">
        <v>40000</v>
      </c>
      <c r="S277" t="s">
        <v>749</v>
      </c>
      <c r="T277">
        <v>602755</v>
      </c>
      <c r="V277" t="s">
        <v>50</v>
      </c>
      <c r="W277" t="s">
        <v>71</v>
      </c>
      <c r="X277" t="s">
        <v>71</v>
      </c>
      <c r="Y277" t="b">
        <v>1</v>
      </c>
      <c r="Z277" t="s">
        <v>72</v>
      </c>
      <c r="AC277" t="s">
        <v>64</v>
      </c>
      <c r="AD277" t="s">
        <v>50</v>
      </c>
      <c r="AE277" t="s">
        <v>50</v>
      </c>
      <c r="AF277" t="b">
        <v>1</v>
      </c>
      <c r="AH277">
        <v>26876</v>
      </c>
      <c r="AJ277" t="s">
        <v>113</v>
      </c>
      <c r="AK277" t="s">
        <v>39</v>
      </c>
      <c r="AL277" s="1">
        <v>42548.5</v>
      </c>
      <c r="AM277" t="s">
        <v>39</v>
      </c>
      <c r="AN277" t="s">
        <v>39</v>
      </c>
      <c r="AP277" t="s">
        <v>56</v>
      </c>
    </row>
    <row r="278" spans="1:42" hidden="1" x14ac:dyDescent="0.45">
      <c r="A278" t="s">
        <v>39</v>
      </c>
      <c r="B278">
        <v>624529</v>
      </c>
      <c r="C278" t="s">
        <v>40</v>
      </c>
      <c r="D278" t="s">
        <v>922</v>
      </c>
      <c r="E278" t="str">
        <f>VLOOKUP(B278,'[1]SP19_US_present in JIRA_17_08'!$A:$C,3,0)</f>
        <v>DEMO-44050</v>
      </c>
      <c r="F278" t="str">
        <f>VLOOKUP(B278,'29_09'!B:E,4,0)</f>
        <v>Latest scope</v>
      </c>
      <c r="G278" t="s">
        <v>57</v>
      </c>
      <c r="H278" t="s">
        <v>746</v>
      </c>
      <c r="I278" t="s">
        <v>752</v>
      </c>
      <c r="J278" t="s">
        <v>59</v>
      </c>
      <c r="K278">
        <v>3.5</v>
      </c>
      <c r="L278">
        <v>3.5</v>
      </c>
      <c r="M278" t="s">
        <v>753</v>
      </c>
      <c r="N278" t="s">
        <v>749</v>
      </c>
      <c r="O278" t="s">
        <v>46</v>
      </c>
      <c r="P278" t="s">
        <v>47</v>
      </c>
      <c r="Q278" t="s">
        <v>48</v>
      </c>
      <c r="R278">
        <v>40000</v>
      </c>
      <c r="S278" t="s">
        <v>749</v>
      </c>
      <c r="T278">
        <v>602757</v>
      </c>
      <c r="V278" t="s">
        <v>50</v>
      </c>
      <c r="W278" t="s">
        <v>62</v>
      </c>
      <c r="X278" t="s">
        <v>62</v>
      </c>
      <c r="Y278" t="b">
        <v>1</v>
      </c>
      <c r="Z278" t="s">
        <v>708</v>
      </c>
      <c r="AC278" t="s">
        <v>88</v>
      </c>
      <c r="AD278" t="s">
        <v>73</v>
      </c>
      <c r="AE278" t="s">
        <v>66</v>
      </c>
      <c r="AF278" t="b">
        <v>1</v>
      </c>
      <c r="AH278">
        <v>26884</v>
      </c>
      <c r="AJ278" t="s">
        <v>113</v>
      </c>
      <c r="AK278" t="s">
        <v>39</v>
      </c>
      <c r="AL278" s="1">
        <v>42548.5</v>
      </c>
      <c r="AM278" t="s">
        <v>39</v>
      </c>
      <c r="AN278" t="s">
        <v>39</v>
      </c>
      <c r="AP278" t="s">
        <v>56</v>
      </c>
    </row>
    <row r="279" spans="1:42" hidden="1" x14ac:dyDescent="0.45">
      <c r="A279" t="s">
        <v>39</v>
      </c>
      <c r="B279">
        <v>624530</v>
      </c>
      <c r="C279" t="s">
        <v>40</v>
      </c>
      <c r="D279" t="s">
        <v>922</v>
      </c>
      <c r="E279" t="str">
        <f>VLOOKUP(B279,'[1]SP19_US_present in JIRA_17_08'!$A:$C,3,0)</f>
        <v>DEMO-44051</v>
      </c>
      <c r="F279" t="str">
        <f>VLOOKUP(B279,'29_09'!B:E,4,0)</f>
        <v>Latest scope</v>
      </c>
      <c r="G279" t="s">
        <v>57</v>
      </c>
      <c r="H279" t="s">
        <v>746</v>
      </c>
      <c r="I279" t="s">
        <v>754</v>
      </c>
      <c r="J279" t="s">
        <v>59</v>
      </c>
      <c r="K279">
        <v>9</v>
      </c>
      <c r="L279">
        <v>2</v>
      </c>
      <c r="M279" t="s">
        <v>755</v>
      </c>
      <c r="N279" t="s">
        <v>749</v>
      </c>
      <c r="O279" t="s">
        <v>46</v>
      </c>
      <c r="P279" t="s">
        <v>47</v>
      </c>
      <c r="Q279" t="s">
        <v>48</v>
      </c>
      <c r="R279">
        <v>40000</v>
      </c>
      <c r="S279" t="s">
        <v>749</v>
      </c>
      <c r="T279">
        <v>602757</v>
      </c>
      <c r="V279" t="s">
        <v>50</v>
      </c>
      <c r="W279" t="s">
        <v>62</v>
      </c>
      <c r="X279" t="s">
        <v>62</v>
      </c>
      <c r="Y279" t="b">
        <v>1</v>
      </c>
      <c r="Z279" t="s">
        <v>708</v>
      </c>
      <c r="AC279" t="s">
        <v>88</v>
      </c>
      <c r="AD279" t="s">
        <v>73</v>
      </c>
      <c r="AE279" t="s">
        <v>66</v>
      </c>
      <c r="AF279" t="b">
        <v>1</v>
      </c>
      <c r="AH279">
        <v>22565</v>
      </c>
      <c r="AJ279" t="s">
        <v>113</v>
      </c>
      <c r="AK279" t="s">
        <v>39</v>
      </c>
      <c r="AL279" s="1">
        <v>42548.5</v>
      </c>
      <c r="AM279" t="s">
        <v>39</v>
      </c>
      <c r="AN279" t="s">
        <v>39</v>
      </c>
      <c r="AP279" t="s">
        <v>56</v>
      </c>
    </row>
    <row r="280" spans="1:42" hidden="1" x14ac:dyDescent="0.45">
      <c r="A280" t="s">
        <v>39</v>
      </c>
      <c r="B280">
        <v>624533</v>
      </c>
      <c r="C280" t="s">
        <v>40</v>
      </c>
      <c r="D280" t="s">
        <v>922</v>
      </c>
      <c r="E280" t="str">
        <f>VLOOKUP(B280,'[1]SP19_US_present in JIRA_17_08'!$A:$C,3,0)</f>
        <v>DEMO-44048</v>
      </c>
      <c r="F280" t="str">
        <f>VLOOKUP(B280,'29_09'!B:E,4,0)</f>
        <v>Latest scope</v>
      </c>
      <c r="G280" t="s">
        <v>41</v>
      </c>
      <c r="H280" t="s">
        <v>746</v>
      </c>
      <c r="I280" t="s">
        <v>756</v>
      </c>
      <c r="J280" t="s">
        <v>59</v>
      </c>
      <c r="K280">
        <v>0.5</v>
      </c>
      <c r="L280">
        <v>3</v>
      </c>
      <c r="M280" t="s">
        <v>757</v>
      </c>
      <c r="N280" t="s">
        <v>749</v>
      </c>
      <c r="O280" t="s">
        <v>46</v>
      </c>
      <c r="P280" t="s">
        <v>47</v>
      </c>
      <c r="Q280" t="s">
        <v>48</v>
      </c>
      <c r="R280">
        <v>40000</v>
      </c>
      <c r="S280" t="s">
        <v>749</v>
      </c>
      <c r="T280">
        <v>602757</v>
      </c>
      <c r="V280" t="s">
        <v>50</v>
      </c>
      <c r="W280" t="s">
        <v>468</v>
      </c>
      <c r="X280" t="s">
        <v>468</v>
      </c>
      <c r="Y280" t="b">
        <v>1</v>
      </c>
      <c r="Z280" t="s">
        <v>708</v>
      </c>
      <c r="AC280" t="s">
        <v>53</v>
      </c>
      <c r="AD280" t="s">
        <v>73</v>
      </c>
      <c r="AE280" t="s">
        <v>111</v>
      </c>
      <c r="AF280" t="b">
        <v>1</v>
      </c>
      <c r="AH280">
        <v>26941</v>
      </c>
      <c r="AJ280" t="s">
        <v>113</v>
      </c>
      <c r="AK280" t="s">
        <v>39</v>
      </c>
      <c r="AL280" s="1">
        <v>42548.5</v>
      </c>
      <c r="AM280" t="s">
        <v>39</v>
      </c>
      <c r="AN280" t="s">
        <v>39</v>
      </c>
      <c r="AP280" t="s">
        <v>56</v>
      </c>
    </row>
    <row r="281" spans="1:42" hidden="1" x14ac:dyDescent="0.45">
      <c r="A281" t="s">
        <v>39</v>
      </c>
      <c r="B281">
        <v>624525</v>
      </c>
      <c r="C281" t="s">
        <v>40</v>
      </c>
      <c r="D281" t="s">
        <v>922</v>
      </c>
      <c r="E281" t="str">
        <f>VLOOKUP(B281,'[1]SP19_US_present in JIRA_17_08'!$A:$C,3,0)</f>
        <v>DEMO-44041</v>
      </c>
      <c r="F281" t="str">
        <f>VLOOKUP(B281,'29_09'!B:E,4,0)</f>
        <v>Latest scope</v>
      </c>
      <c r="G281" t="s">
        <v>41</v>
      </c>
      <c r="H281" t="s">
        <v>746</v>
      </c>
      <c r="I281" t="s">
        <v>758</v>
      </c>
      <c r="J281" t="s">
        <v>59</v>
      </c>
      <c r="K281">
        <v>0.5</v>
      </c>
      <c r="L281">
        <v>2</v>
      </c>
      <c r="M281" t="s">
        <v>759</v>
      </c>
      <c r="N281" t="s">
        <v>749</v>
      </c>
      <c r="O281" t="s">
        <v>46</v>
      </c>
      <c r="P281" t="s">
        <v>47</v>
      </c>
      <c r="Q281" t="s">
        <v>48</v>
      </c>
      <c r="R281">
        <v>40000</v>
      </c>
      <c r="S281" t="s">
        <v>749</v>
      </c>
      <c r="T281">
        <v>602757</v>
      </c>
      <c r="V281" t="s">
        <v>50</v>
      </c>
      <c r="W281" t="s">
        <v>760</v>
      </c>
      <c r="X281" t="s">
        <v>760</v>
      </c>
      <c r="Y281" t="b">
        <v>1</v>
      </c>
      <c r="Z281" t="s">
        <v>708</v>
      </c>
      <c r="AC281" t="s">
        <v>53</v>
      </c>
      <c r="AD281" t="s">
        <v>73</v>
      </c>
      <c r="AE281" t="s">
        <v>66</v>
      </c>
      <c r="AF281" t="b">
        <v>1</v>
      </c>
      <c r="AH281">
        <v>26981</v>
      </c>
      <c r="AJ281" t="s">
        <v>113</v>
      </c>
      <c r="AK281" t="s">
        <v>39</v>
      </c>
      <c r="AL281" s="1">
        <v>42548.5</v>
      </c>
      <c r="AM281" t="s">
        <v>39</v>
      </c>
      <c r="AN281" t="s">
        <v>39</v>
      </c>
      <c r="AP281" t="s">
        <v>56</v>
      </c>
    </row>
    <row r="282" spans="1:42" hidden="1" x14ac:dyDescent="0.45">
      <c r="A282" t="s">
        <v>39</v>
      </c>
      <c r="B282">
        <v>624527</v>
      </c>
      <c r="C282" t="s">
        <v>40</v>
      </c>
      <c r="D282" t="s">
        <v>922</v>
      </c>
      <c r="E282" t="str">
        <f>VLOOKUP(B282,'[1]SP19_US_present in JIRA_17_08'!$A:$C,3,0)</f>
        <v>DEMO-44043</v>
      </c>
      <c r="F282" t="str">
        <f>VLOOKUP(B282,'29_09'!B:E,4,0)</f>
        <v>Latest scope</v>
      </c>
      <c r="G282" t="s">
        <v>57</v>
      </c>
      <c r="H282" t="s">
        <v>746</v>
      </c>
      <c r="I282" t="s">
        <v>167</v>
      </c>
      <c r="J282" t="s">
        <v>59</v>
      </c>
      <c r="K282">
        <v>3</v>
      </c>
      <c r="L282">
        <v>3.5</v>
      </c>
      <c r="M282" t="s">
        <v>761</v>
      </c>
      <c r="N282" t="s">
        <v>749</v>
      </c>
      <c r="O282" t="s">
        <v>46</v>
      </c>
      <c r="P282" t="s">
        <v>47</v>
      </c>
      <c r="Q282" t="s">
        <v>48</v>
      </c>
      <c r="R282">
        <v>40000</v>
      </c>
      <c r="S282" t="s">
        <v>749</v>
      </c>
      <c r="T282">
        <v>602757</v>
      </c>
      <c r="V282" t="s">
        <v>50</v>
      </c>
      <c r="W282" t="s">
        <v>62</v>
      </c>
      <c r="X282" t="s">
        <v>62</v>
      </c>
      <c r="Y282" t="b">
        <v>1</v>
      </c>
      <c r="Z282" t="s">
        <v>708</v>
      </c>
      <c r="AC282" t="s">
        <v>64</v>
      </c>
      <c r="AD282" t="s">
        <v>762</v>
      </c>
      <c r="AE282" t="s">
        <v>66</v>
      </c>
      <c r="AF282" t="b">
        <v>1</v>
      </c>
      <c r="AH282">
        <v>26923</v>
      </c>
      <c r="AJ282" t="s">
        <v>113</v>
      </c>
      <c r="AK282" t="s">
        <v>39</v>
      </c>
      <c r="AL282" s="1">
        <v>42548.5</v>
      </c>
      <c r="AM282" t="s">
        <v>39</v>
      </c>
      <c r="AN282" t="s">
        <v>39</v>
      </c>
      <c r="AP282" t="s">
        <v>56</v>
      </c>
    </row>
    <row r="283" spans="1:42" hidden="1" x14ac:dyDescent="0.45">
      <c r="A283" t="s">
        <v>39</v>
      </c>
      <c r="B283">
        <v>624528</v>
      </c>
      <c r="C283" t="s">
        <v>40</v>
      </c>
      <c r="D283" t="s">
        <v>922</v>
      </c>
      <c r="E283" t="str">
        <f>VLOOKUP(B283,'[1]SP19_US_present in JIRA_17_08'!$A:$C,3,0)</f>
        <v>DEMO-44044</v>
      </c>
      <c r="F283" t="str">
        <f>VLOOKUP(B283,'29_09'!B:E,4,0)</f>
        <v>Latest scope</v>
      </c>
      <c r="G283" t="s">
        <v>41</v>
      </c>
      <c r="H283" t="s">
        <v>746</v>
      </c>
      <c r="I283" t="s">
        <v>763</v>
      </c>
      <c r="J283" t="s">
        <v>59</v>
      </c>
      <c r="K283">
        <v>1.5</v>
      </c>
      <c r="L283">
        <v>2</v>
      </c>
      <c r="M283" t="s">
        <v>764</v>
      </c>
      <c r="N283" t="s">
        <v>749</v>
      </c>
      <c r="O283" t="s">
        <v>46</v>
      </c>
      <c r="P283" t="s">
        <v>47</v>
      </c>
      <c r="Q283" t="s">
        <v>48</v>
      </c>
      <c r="R283">
        <v>40000</v>
      </c>
      <c r="S283" t="s">
        <v>749</v>
      </c>
      <c r="T283">
        <v>602757</v>
      </c>
      <c r="V283" t="s">
        <v>50</v>
      </c>
      <c r="W283" t="s">
        <v>765</v>
      </c>
      <c r="X283" t="s">
        <v>765</v>
      </c>
      <c r="Y283" t="b">
        <v>1</v>
      </c>
      <c r="Z283" t="s">
        <v>708</v>
      </c>
      <c r="AC283" t="s">
        <v>64</v>
      </c>
      <c r="AD283" t="s">
        <v>762</v>
      </c>
      <c r="AE283" t="s">
        <v>66</v>
      </c>
      <c r="AF283" t="b">
        <v>1</v>
      </c>
      <c r="AH283">
        <v>25920</v>
      </c>
      <c r="AJ283" t="s">
        <v>113</v>
      </c>
      <c r="AK283" t="s">
        <v>39</v>
      </c>
      <c r="AL283" s="1">
        <v>42548.5</v>
      </c>
      <c r="AM283" t="s">
        <v>39</v>
      </c>
      <c r="AN283" t="s">
        <v>39</v>
      </c>
      <c r="AP283" t="s">
        <v>56</v>
      </c>
    </row>
    <row r="284" spans="1:42" hidden="1" x14ac:dyDescent="0.45">
      <c r="A284" t="s">
        <v>39</v>
      </c>
      <c r="B284">
        <v>624546</v>
      </c>
      <c r="C284" t="s">
        <v>40</v>
      </c>
      <c r="D284" t="s">
        <v>922</v>
      </c>
      <c r="E284" t="str">
        <f>VLOOKUP(B284,'[1]SP19_US_present in JIRA_17_08'!$A:$C,3,0)</f>
        <v>DEMO-44066</v>
      </c>
      <c r="F284" t="str">
        <f>VLOOKUP(B284,'29_09'!B:E,4,0)</f>
        <v>Latest scope</v>
      </c>
      <c r="G284" t="s">
        <v>41</v>
      </c>
      <c r="H284" t="s">
        <v>746</v>
      </c>
      <c r="I284" t="s">
        <v>766</v>
      </c>
      <c r="J284" t="s">
        <v>59</v>
      </c>
      <c r="K284">
        <v>0.5</v>
      </c>
      <c r="L284">
        <v>2</v>
      </c>
      <c r="M284" t="s">
        <v>767</v>
      </c>
      <c r="N284" t="s">
        <v>749</v>
      </c>
      <c r="O284" t="s">
        <v>46</v>
      </c>
      <c r="P284" t="s">
        <v>47</v>
      </c>
      <c r="Q284" t="s">
        <v>48</v>
      </c>
      <c r="R284">
        <v>40000</v>
      </c>
      <c r="S284" t="s">
        <v>749</v>
      </c>
      <c r="T284">
        <v>602757</v>
      </c>
      <c r="V284" t="s">
        <v>50</v>
      </c>
      <c r="W284" t="s">
        <v>768</v>
      </c>
      <c r="X284" t="s">
        <v>768</v>
      </c>
      <c r="Y284" t="b">
        <v>1</v>
      </c>
      <c r="Z284" t="s">
        <v>708</v>
      </c>
      <c r="AC284" t="s">
        <v>64</v>
      </c>
      <c r="AD284" t="s">
        <v>73</v>
      </c>
      <c r="AE284" t="s">
        <v>66</v>
      </c>
      <c r="AF284" t="b">
        <v>1</v>
      </c>
      <c r="AH284">
        <v>26579</v>
      </c>
      <c r="AJ284" t="s">
        <v>113</v>
      </c>
      <c r="AK284" t="s">
        <v>39</v>
      </c>
      <c r="AL284" s="1">
        <v>42548.5</v>
      </c>
      <c r="AM284" t="s">
        <v>39</v>
      </c>
      <c r="AN284" t="s">
        <v>39</v>
      </c>
      <c r="AP284" t="s">
        <v>56</v>
      </c>
    </row>
    <row r="285" spans="1:42" hidden="1" x14ac:dyDescent="0.45">
      <c r="A285" t="s">
        <v>39</v>
      </c>
      <c r="B285">
        <v>624550</v>
      </c>
      <c r="C285" t="s">
        <v>40</v>
      </c>
      <c r="D285" t="s">
        <v>922</v>
      </c>
      <c r="E285" t="str">
        <f>VLOOKUP(B285,'[1]SP19_US_present in JIRA_17_08'!$A:$C,3,0)</f>
        <v>DEMO-44070</v>
      </c>
      <c r="F285" t="str">
        <f>VLOOKUP(B285,'29_09'!B:E,4,0)</f>
        <v>Latest scope</v>
      </c>
      <c r="G285" t="s">
        <v>41</v>
      </c>
      <c r="H285" t="s">
        <v>746</v>
      </c>
      <c r="I285" t="s">
        <v>769</v>
      </c>
      <c r="J285" t="s">
        <v>59</v>
      </c>
      <c r="K285">
        <v>0.5</v>
      </c>
      <c r="L285">
        <v>2</v>
      </c>
      <c r="M285" t="s">
        <v>770</v>
      </c>
      <c r="N285" t="s">
        <v>749</v>
      </c>
      <c r="O285" t="s">
        <v>46</v>
      </c>
      <c r="P285" t="s">
        <v>47</v>
      </c>
      <c r="Q285" t="s">
        <v>48</v>
      </c>
      <c r="R285">
        <v>40000</v>
      </c>
      <c r="S285" t="s">
        <v>749</v>
      </c>
      <c r="T285">
        <v>602757</v>
      </c>
      <c r="V285" t="s">
        <v>50</v>
      </c>
      <c r="W285" t="s">
        <v>765</v>
      </c>
      <c r="X285" t="s">
        <v>765</v>
      </c>
      <c r="Y285" t="b">
        <v>1</v>
      </c>
      <c r="Z285" t="s">
        <v>708</v>
      </c>
      <c r="AC285" t="s">
        <v>53</v>
      </c>
      <c r="AD285" t="s">
        <v>73</v>
      </c>
      <c r="AE285" t="s">
        <v>111</v>
      </c>
      <c r="AF285" t="b">
        <v>1</v>
      </c>
      <c r="AH285">
        <v>24367</v>
      </c>
      <c r="AJ285" t="s">
        <v>113</v>
      </c>
      <c r="AK285" t="s">
        <v>39</v>
      </c>
      <c r="AL285" s="1">
        <v>42548.5</v>
      </c>
      <c r="AM285" t="s">
        <v>39</v>
      </c>
      <c r="AN285" t="s">
        <v>39</v>
      </c>
      <c r="AP285" t="s">
        <v>56</v>
      </c>
    </row>
    <row r="286" spans="1:42" hidden="1" x14ac:dyDescent="0.45">
      <c r="A286" t="s">
        <v>39</v>
      </c>
      <c r="B286">
        <v>624547</v>
      </c>
      <c r="C286" t="s">
        <v>40</v>
      </c>
      <c r="D286" t="s">
        <v>922</v>
      </c>
      <c r="E286" t="str">
        <f>VLOOKUP(B286,'[1]SP19_US_present in JIRA_17_08'!$A:$C,3,0)</f>
        <v>DEMO-44068</v>
      </c>
      <c r="F286" t="str">
        <f>VLOOKUP(B286,'29_09'!B:E,4,0)</f>
        <v>Latest scope</v>
      </c>
      <c r="G286" t="s">
        <v>41</v>
      </c>
      <c r="H286" t="s">
        <v>746</v>
      </c>
      <c r="I286" t="s">
        <v>771</v>
      </c>
      <c r="J286" t="s">
        <v>59</v>
      </c>
      <c r="K286">
        <v>2</v>
      </c>
      <c r="L286">
        <v>3</v>
      </c>
      <c r="M286" t="s">
        <v>772</v>
      </c>
      <c r="N286" t="s">
        <v>749</v>
      </c>
      <c r="O286" t="s">
        <v>46</v>
      </c>
      <c r="P286" t="s">
        <v>47</v>
      </c>
      <c r="Q286" t="s">
        <v>48</v>
      </c>
      <c r="R286">
        <v>40000</v>
      </c>
      <c r="S286" t="s">
        <v>749</v>
      </c>
      <c r="T286">
        <v>602757</v>
      </c>
      <c r="V286" t="s">
        <v>50</v>
      </c>
      <c r="W286" t="s">
        <v>768</v>
      </c>
      <c r="X286" t="s">
        <v>768</v>
      </c>
      <c r="Y286" t="b">
        <v>1</v>
      </c>
      <c r="Z286" t="s">
        <v>708</v>
      </c>
      <c r="AC286" t="s">
        <v>80</v>
      </c>
      <c r="AD286" t="s">
        <v>73</v>
      </c>
      <c r="AE286" t="s">
        <v>66</v>
      </c>
      <c r="AF286" t="b">
        <v>1</v>
      </c>
      <c r="AH286">
        <v>26943</v>
      </c>
      <c r="AJ286" t="s">
        <v>113</v>
      </c>
      <c r="AK286" t="s">
        <v>39</v>
      </c>
      <c r="AL286" s="1">
        <v>42548.5</v>
      </c>
      <c r="AM286" t="s">
        <v>39</v>
      </c>
      <c r="AN286" t="s">
        <v>39</v>
      </c>
      <c r="AP286" t="s">
        <v>56</v>
      </c>
    </row>
    <row r="287" spans="1:42" hidden="1" x14ac:dyDescent="0.45">
      <c r="A287" t="s">
        <v>39</v>
      </c>
      <c r="B287">
        <v>624545</v>
      </c>
      <c r="C287" t="s">
        <v>40</v>
      </c>
      <c r="D287" t="s">
        <v>922</v>
      </c>
      <c r="E287" t="str">
        <f>VLOOKUP(B287,'[1]SP19_US_present in JIRA_17_08'!$A:$C,3,0)</f>
        <v>DEMO-44069</v>
      </c>
      <c r="F287" t="str">
        <f>VLOOKUP(B287,'29_09'!B:E,4,0)</f>
        <v>Latest scope</v>
      </c>
      <c r="G287" t="s">
        <v>41</v>
      </c>
      <c r="H287" t="s">
        <v>746</v>
      </c>
      <c r="I287" t="s">
        <v>773</v>
      </c>
      <c r="J287" t="s">
        <v>59</v>
      </c>
      <c r="K287">
        <v>0.5</v>
      </c>
      <c r="L287">
        <v>3</v>
      </c>
      <c r="M287" t="s">
        <v>774</v>
      </c>
      <c r="N287" t="s">
        <v>749</v>
      </c>
      <c r="O287" t="s">
        <v>46</v>
      </c>
      <c r="P287" t="s">
        <v>47</v>
      </c>
      <c r="Q287" t="s">
        <v>48</v>
      </c>
      <c r="R287">
        <v>40000</v>
      </c>
      <c r="S287" t="s">
        <v>749</v>
      </c>
      <c r="T287">
        <v>602757</v>
      </c>
      <c r="V287" t="s">
        <v>50</v>
      </c>
      <c r="W287" t="s">
        <v>775</v>
      </c>
      <c r="X287" t="s">
        <v>775</v>
      </c>
      <c r="Y287" t="b">
        <v>1</v>
      </c>
      <c r="Z287" t="s">
        <v>708</v>
      </c>
      <c r="AC287" t="s">
        <v>53</v>
      </c>
      <c r="AD287" t="s">
        <v>73</v>
      </c>
      <c r="AE287" t="s">
        <v>66</v>
      </c>
      <c r="AF287" t="b">
        <v>1</v>
      </c>
      <c r="AH287">
        <v>26967</v>
      </c>
      <c r="AJ287" t="s">
        <v>113</v>
      </c>
      <c r="AK287" t="s">
        <v>39</v>
      </c>
      <c r="AL287" s="1">
        <v>42548.5</v>
      </c>
      <c r="AM287" t="s">
        <v>39</v>
      </c>
      <c r="AN287" t="s">
        <v>39</v>
      </c>
      <c r="AP287" t="s">
        <v>56</v>
      </c>
    </row>
    <row r="288" spans="1:42" hidden="1" x14ac:dyDescent="0.45">
      <c r="A288" t="s">
        <v>39</v>
      </c>
      <c r="B288">
        <v>624540</v>
      </c>
      <c r="C288" t="s">
        <v>40</v>
      </c>
      <c r="D288" t="s">
        <v>922</v>
      </c>
      <c r="E288" t="str">
        <f>VLOOKUP(B288,'[1]SP19_US_present in JIRA_17_08'!$A:$C,3,0)</f>
        <v>DEMO-44061</v>
      </c>
      <c r="F288" t="str">
        <f>VLOOKUP(B288,'29_09'!B:E,4,0)</f>
        <v>Latest scope</v>
      </c>
      <c r="G288" t="s">
        <v>41</v>
      </c>
      <c r="H288" t="s">
        <v>746</v>
      </c>
      <c r="I288" t="s">
        <v>776</v>
      </c>
      <c r="J288" t="s">
        <v>59</v>
      </c>
      <c r="K288">
        <v>0</v>
      </c>
      <c r="L288">
        <v>2</v>
      </c>
      <c r="M288" t="s">
        <v>777</v>
      </c>
      <c r="N288" t="s">
        <v>749</v>
      </c>
      <c r="O288" t="s">
        <v>46</v>
      </c>
      <c r="P288" t="s">
        <v>47</v>
      </c>
      <c r="Q288" t="s">
        <v>425</v>
      </c>
      <c r="R288">
        <v>40000</v>
      </c>
      <c r="S288" t="s">
        <v>749</v>
      </c>
      <c r="T288">
        <v>602757</v>
      </c>
      <c r="V288" t="s">
        <v>50</v>
      </c>
      <c r="W288" t="s">
        <v>778</v>
      </c>
      <c r="X288" t="s">
        <v>778</v>
      </c>
      <c r="Y288" t="b">
        <v>1</v>
      </c>
      <c r="Z288" t="s">
        <v>708</v>
      </c>
      <c r="AC288" t="s">
        <v>80</v>
      </c>
      <c r="AD288" t="s">
        <v>73</v>
      </c>
      <c r="AE288" t="s">
        <v>66</v>
      </c>
      <c r="AF288" t="b">
        <v>1</v>
      </c>
      <c r="AH288">
        <v>22267</v>
      </c>
      <c r="AJ288" t="s">
        <v>113</v>
      </c>
      <c r="AK288" t="s">
        <v>39</v>
      </c>
      <c r="AL288" s="1">
        <v>42548.5</v>
      </c>
      <c r="AM288" t="s">
        <v>39</v>
      </c>
      <c r="AN288" t="s">
        <v>39</v>
      </c>
      <c r="AP288" t="s">
        <v>56</v>
      </c>
    </row>
    <row r="289" spans="1:42" hidden="1" x14ac:dyDescent="0.45">
      <c r="A289" t="s">
        <v>39</v>
      </c>
      <c r="B289">
        <v>624556</v>
      </c>
      <c r="C289" t="s">
        <v>40</v>
      </c>
      <c r="D289" t="s">
        <v>922</v>
      </c>
      <c r="E289" t="str">
        <f>VLOOKUP(B289,'[1]SP19_US_present in JIRA_17_08'!$A:$C,3,0)</f>
        <v>DEMO-44053</v>
      </c>
      <c r="F289" t="str">
        <f>VLOOKUP(B289,'29_09'!B:E,4,0)</f>
        <v>Latest scope</v>
      </c>
      <c r="G289" t="s">
        <v>57</v>
      </c>
      <c r="H289" t="s">
        <v>746</v>
      </c>
      <c r="I289" t="s">
        <v>779</v>
      </c>
      <c r="J289" t="s">
        <v>59</v>
      </c>
      <c r="K289">
        <v>2</v>
      </c>
      <c r="L289">
        <v>2</v>
      </c>
      <c r="M289" t="s">
        <v>780</v>
      </c>
      <c r="N289" t="s">
        <v>749</v>
      </c>
      <c r="O289" t="s">
        <v>46</v>
      </c>
      <c r="P289" t="s">
        <v>47</v>
      </c>
      <c r="Q289" t="s">
        <v>425</v>
      </c>
      <c r="R289">
        <v>40000</v>
      </c>
      <c r="S289" t="s">
        <v>749</v>
      </c>
      <c r="T289">
        <v>602757</v>
      </c>
      <c r="V289" t="s">
        <v>50</v>
      </c>
      <c r="W289" t="s">
        <v>62</v>
      </c>
      <c r="X289" t="s">
        <v>62</v>
      </c>
      <c r="Y289" t="b">
        <v>1</v>
      </c>
      <c r="Z289" t="s">
        <v>708</v>
      </c>
      <c r="AC289" t="s">
        <v>80</v>
      </c>
      <c r="AD289" t="s">
        <v>73</v>
      </c>
      <c r="AE289" t="s">
        <v>66</v>
      </c>
      <c r="AF289" t="b">
        <v>1</v>
      </c>
      <c r="AH289">
        <v>27026</v>
      </c>
      <c r="AJ289" t="s">
        <v>113</v>
      </c>
      <c r="AK289" t="s">
        <v>39</v>
      </c>
      <c r="AL289" s="1">
        <v>42548.5</v>
      </c>
      <c r="AM289" t="s">
        <v>39</v>
      </c>
      <c r="AN289" t="s">
        <v>39</v>
      </c>
      <c r="AP289" t="s">
        <v>56</v>
      </c>
    </row>
    <row r="290" spans="1:42" hidden="1" x14ac:dyDescent="0.45">
      <c r="A290" t="s">
        <v>39</v>
      </c>
      <c r="B290">
        <v>624560</v>
      </c>
      <c r="C290" t="s">
        <v>40</v>
      </c>
      <c r="D290" t="s">
        <v>922</v>
      </c>
      <c r="E290" t="str">
        <f>VLOOKUP(B290,'[1]SP19_US_present in JIRA_17_08'!$A:$C,3,0)</f>
        <v>DEMO-44058</v>
      </c>
      <c r="F290" t="str">
        <f>VLOOKUP(B290,'29_09'!B:E,4,0)</f>
        <v>Latest scope</v>
      </c>
      <c r="G290" t="s">
        <v>41</v>
      </c>
      <c r="H290" t="s">
        <v>746</v>
      </c>
      <c r="I290" t="s">
        <v>781</v>
      </c>
      <c r="J290" t="s">
        <v>59</v>
      </c>
      <c r="K290">
        <v>2</v>
      </c>
      <c r="L290">
        <v>3</v>
      </c>
      <c r="M290" t="s">
        <v>782</v>
      </c>
      <c r="N290" t="s">
        <v>749</v>
      </c>
      <c r="O290" t="s">
        <v>46</v>
      </c>
      <c r="P290" t="s">
        <v>47</v>
      </c>
      <c r="Q290" t="s">
        <v>48</v>
      </c>
      <c r="R290">
        <v>40000</v>
      </c>
      <c r="S290" t="s">
        <v>749</v>
      </c>
      <c r="T290">
        <v>602757</v>
      </c>
      <c r="V290" t="s">
        <v>50</v>
      </c>
      <c r="W290" t="s">
        <v>132</v>
      </c>
      <c r="X290" t="s">
        <v>132</v>
      </c>
      <c r="Y290" t="b">
        <v>1</v>
      </c>
      <c r="Z290" t="s">
        <v>708</v>
      </c>
      <c r="AC290" t="s">
        <v>53</v>
      </c>
      <c r="AD290" t="s">
        <v>73</v>
      </c>
      <c r="AE290" t="s">
        <v>66</v>
      </c>
      <c r="AF290" t="b">
        <v>1</v>
      </c>
      <c r="AH290">
        <v>26975</v>
      </c>
      <c r="AJ290" t="s">
        <v>113</v>
      </c>
      <c r="AK290" t="s">
        <v>39</v>
      </c>
      <c r="AL290" s="1">
        <v>42548.5</v>
      </c>
      <c r="AM290" t="s">
        <v>39</v>
      </c>
      <c r="AN290" t="s">
        <v>39</v>
      </c>
      <c r="AP290" t="s">
        <v>56</v>
      </c>
    </row>
    <row r="291" spans="1:42" hidden="1" x14ac:dyDescent="0.45">
      <c r="A291" t="s">
        <v>39</v>
      </c>
      <c r="B291">
        <v>624555</v>
      </c>
      <c r="C291" t="s">
        <v>40</v>
      </c>
      <c r="D291" t="s">
        <v>922</v>
      </c>
      <c r="E291" t="str">
        <f>VLOOKUP(B291,'[1]SP19_US_present in JIRA_17_08'!$A:$C,3,0)</f>
        <v>DEMO-44054</v>
      </c>
      <c r="F291" t="str">
        <f>VLOOKUP(B291,'29_09'!B:E,4,0)</f>
        <v>Latest scope</v>
      </c>
      <c r="G291" t="s">
        <v>41</v>
      </c>
      <c r="H291" t="s">
        <v>746</v>
      </c>
      <c r="I291" t="s">
        <v>783</v>
      </c>
      <c r="J291" t="s">
        <v>59</v>
      </c>
      <c r="K291">
        <v>2</v>
      </c>
      <c r="L291">
        <v>2</v>
      </c>
      <c r="M291" t="s">
        <v>784</v>
      </c>
      <c r="N291" t="s">
        <v>749</v>
      </c>
      <c r="O291" t="s">
        <v>46</v>
      </c>
      <c r="P291" t="s">
        <v>47</v>
      </c>
      <c r="Q291" t="s">
        <v>48</v>
      </c>
      <c r="R291">
        <v>40000</v>
      </c>
      <c r="S291" t="s">
        <v>749</v>
      </c>
      <c r="T291">
        <v>602757</v>
      </c>
      <c r="V291" t="s">
        <v>50</v>
      </c>
      <c r="W291" t="s">
        <v>399</v>
      </c>
      <c r="X291" t="s">
        <v>399</v>
      </c>
      <c r="Y291" t="b">
        <v>1</v>
      </c>
      <c r="Z291" t="s">
        <v>708</v>
      </c>
      <c r="AC291" t="s">
        <v>80</v>
      </c>
      <c r="AD291" t="s">
        <v>73</v>
      </c>
      <c r="AE291" t="s">
        <v>66</v>
      </c>
      <c r="AF291" t="b">
        <v>1</v>
      </c>
      <c r="AH291">
        <v>23666</v>
      </c>
      <c r="AJ291" t="s">
        <v>113</v>
      </c>
      <c r="AK291" t="s">
        <v>39</v>
      </c>
      <c r="AL291" s="1">
        <v>42548.5</v>
      </c>
      <c r="AM291" t="s">
        <v>39</v>
      </c>
      <c r="AN291" t="s">
        <v>39</v>
      </c>
      <c r="AP291" t="s">
        <v>56</v>
      </c>
    </row>
    <row r="292" spans="1:42" hidden="1" x14ac:dyDescent="0.45">
      <c r="A292" t="s">
        <v>39</v>
      </c>
      <c r="B292">
        <v>624538</v>
      </c>
      <c r="C292" t="s">
        <v>40</v>
      </c>
      <c r="D292" t="s">
        <v>922</v>
      </c>
      <c r="E292" t="str">
        <f>VLOOKUP(B292,'[1]SP19_US_present in JIRA_17_08'!$A:$C,3,0)</f>
        <v>DEMO-44063</v>
      </c>
      <c r="F292" t="str">
        <f>VLOOKUP(B292,'29_09'!B:E,4,0)</f>
        <v>Latest scope</v>
      </c>
      <c r="G292" t="s">
        <v>41</v>
      </c>
      <c r="H292" t="s">
        <v>746</v>
      </c>
      <c r="I292" t="s">
        <v>785</v>
      </c>
      <c r="J292" t="s">
        <v>59</v>
      </c>
      <c r="K292">
        <v>2</v>
      </c>
      <c r="L292">
        <v>3</v>
      </c>
      <c r="M292" t="s">
        <v>786</v>
      </c>
      <c r="N292" t="s">
        <v>749</v>
      </c>
      <c r="O292" t="s">
        <v>46</v>
      </c>
      <c r="P292" t="s">
        <v>47</v>
      </c>
      <c r="Q292" t="s">
        <v>48</v>
      </c>
      <c r="R292">
        <v>40000</v>
      </c>
      <c r="S292" t="s">
        <v>749</v>
      </c>
      <c r="T292">
        <v>602757</v>
      </c>
      <c r="V292" t="s">
        <v>50</v>
      </c>
      <c r="W292" t="s">
        <v>787</v>
      </c>
      <c r="X292" t="s">
        <v>787</v>
      </c>
      <c r="Y292" t="b">
        <v>1</v>
      </c>
      <c r="Z292" t="s">
        <v>708</v>
      </c>
      <c r="AC292" t="s">
        <v>80</v>
      </c>
      <c r="AD292" t="s">
        <v>73</v>
      </c>
      <c r="AE292" t="s">
        <v>66</v>
      </c>
      <c r="AF292" t="b">
        <v>1</v>
      </c>
      <c r="AH292">
        <v>27015</v>
      </c>
      <c r="AJ292" t="s">
        <v>113</v>
      </c>
      <c r="AK292" t="s">
        <v>39</v>
      </c>
      <c r="AL292" s="1">
        <v>42548.5</v>
      </c>
      <c r="AM292" t="s">
        <v>39</v>
      </c>
      <c r="AN292" t="s">
        <v>39</v>
      </c>
      <c r="AP292" t="s">
        <v>56</v>
      </c>
    </row>
    <row r="293" spans="1:42" hidden="1" x14ac:dyDescent="0.45">
      <c r="A293" t="s">
        <v>39</v>
      </c>
      <c r="B293">
        <v>624554</v>
      </c>
      <c r="C293" t="s">
        <v>40</v>
      </c>
      <c r="D293" t="s">
        <v>922</v>
      </c>
      <c r="E293" t="str">
        <f>VLOOKUP(B293,'[1]SP19_US_present in JIRA_17_08'!$A:$C,3,0)</f>
        <v>DEMO-44064</v>
      </c>
      <c r="F293" t="str">
        <f>VLOOKUP(B293,'29_09'!B:E,4,0)</f>
        <v>Latest scope</v>
      </c>
      <c r="G293" t="s">
        <v>57</v>
      </c>
      <c r="H293" t="s">
        <v>746</v>
      </c>
      <c r="I293" t="s">
        <v>167</v>
      </c>
      <c r="J293" t="s">
        <v>59</v>
      </c>
      <c r="K293">
        <v>1.5</v>
      </c>
      <c r="L293">
        <v>2</v>
      </c>
      <c r="M293" t="s">
        <v>788</v>
      </c>
      <c r="N293" t="s">
        <v>749</v>
      </c>
      <c r="O293" t="s">
        <v>46</v>
      </c>
      <c r="P293" t="s">
        <v>47</v>
      </c>
      <c r="Q293" t="s">
        <v>48</v>
      </c>
      <c r="R293">
        <v>40000</v>
      </c>
      <c r="S293" t="s">
        <v>749</v>
      </c>
      <c r="T293">
        <v>602757</v>
      </c>
      <c r="V293" t="s">
        <v>50</v>
      </c>
      <c r="W293" t="s">
        <v>62</v>
      </c>
      <c r="X293" t="s">
        <v>62</v>
      </c>
      <c r="Y293" t="b">
        <v>1</v>
      </c>
      <c r="Z293" t="s">
        <v>708</v>
      </c>
      <c r="AC293" t="s">
        <v>88</v>
      </c>
      <c r="AD293" t="s">
        <v>762</v>
      </c>
      <c r="AE293" t="s">
        <v>66</v>
      </c>
      <c r="AF293" t="b">
        <v>1</v>
      </c>
      <c r="AH293">
        <v>26917</v>
      </c>
      <c r="AJ293" t="s">
        <v>113</v>
      </c>
      <c r="AK293" t="s">
        <v>39</v>
      </c>
      <c r="AL293" s="1">
        <v>42548.5</v>
      </c>
      <c r="AM293" t="s">
        <v>39</v>
      </c>
      <c r="AN293" t="s">
        <v>39</v>
      </c>
      <c r="AP293" t="s">
        <v>56</v>
      </c>
    </row>
    <row r="294" spans="1:42" hidden="1" x14ac:dyDescent="0.45">
      <c r="A294" t="s">
        <v>39</v>
      </c>
      <c r="B294">
        <v>624539</v>
      </c>
      <c r="C294" t="s">
        <v>40</v>
      </c>
      <c r="D294" t="s">
        <v>922</v>
      </c>
      <c r="E294" t="str">
        <f>VLOOKUP(B294,'[1]SP19_US_present in JIRA_17_08'!$A:$C,3,0)</f>
        <v>DEMO-44065</v>
      </c>
      <c r="F294" t="str">
        <f>VLOOKUP(B294,'29_09'!B:E,4,0)</f>
        <v>Latest scope</v>
      </c>
      <c r="G294" t="s">
        <v>41</v>
      </c>
      <c r="H294" t="s">
        <v>746</v>
      </c>
      <c r="I294" t="s">
        <v>789</v>
      </c>
      <c r="J294" t="s">
        <v>59</v>
      </c>
      <c r="K294">
        <v>0</v>
      </c>
      <c r="L294">
        <v>2</v>
      </c>
      <c r="M294" t="s">
        <v>790</v>
      </c>
      <c r="N294" t="s">
        <v>749</v>
      </c>
      <c r="O294" t="s">
        <v>46</v>
      </c>
      <c r="P294" t="s">
        <v>47</v>
      </c>
      <c r="Q294" t="s">
        <v>425</v>
      </c>
      <c r="R294">
        <v>40000</v>
      </c>
      <c r="S294" t="s">
        <v>749</v>
      </c>
      <c r="T294">
        <v>602757</v>
      </c>
      <c r="V294" t="s">
        <v>50</v>
      </c>
      <c r="W294" t="s">
        <v>787</v>
      </c>
      <c r="X294" t="s">
        <v>787</v>
      </c>
      <c r="Y294" t="b">
        <v>1</v>
      </c>
      <c r="Z294" t="s">
        <v>708</v>
      </c>
      <c r="AC294" t="s">
        <v>80</v>
      </c>
      <c r="AD294" t="s">
        <v>73</v>
      </c>
      <c r="AE294" t="s">
        <v>66</v>
      </c>
      <c r="AF294" t="b">
        <v>1</v>
      </c>
      <c r="AH294">
        <v>23075</v>
      </c>
      <c r="AJ294" t="s">
        <v>113</v>
      </c>
      <c r="AK294" t="s">
        <v>39</v>
      </c>
      <c r="AL294" s="1">
        <v>42548.5</v>
      </c>
      <c r="AM294" t="s">
        <v>39</v>
      </c>
      <c r="AN294" t="s">
        <v>39</v>
      </c>
      <c r="AP294" t="s">
        <v>56</v>
      </c>
    </row>
    <row r="295" spans="1:42" hidden="1" x14ac:dyDescent="0.45">
      <c r="A295" t="s">
        <v>39</v>
      </c>
      <c r="B295">
        <v>624543</v>
      </c>
      <c r="C295" t="s">
        <v>40</v>
      </c>
      <c r="D295" t="s">
        <v>922</v>
      </c>
      <c r="E295" t="str">
        <f>VLOOKUP(B295,'[1]SP19_US_present in JIRA_17_08'!$A:$C,3,0)</f>
        <v>DEMO-44060</v>
      </c>
      <c r="F295" t="str">
        <f>VLOOKUP(B295,'29_09'!B:E,4,0)</f>
        <v>Latest scope</v>
      </c>
      <c r="G295" t="s">
        <v>57</v>
      </c>
      <c r="H295" t="s">
        <v>746</v>
      </c>
      <c r="I295" t="s">
        <v>791</v>
      </c>
      <c r="J295" t="s">
        <v>59</v>
      </c>
      <c r="K295">
        <v>1.5</v>
      </c>
      <c r="L295">
        <v>2</v>
      </c>
      <c r="M295" t="s">
        <v>792</v>
      </c>
      <c r="N295" t="s">
        <v>749</v>
      </c>
      <c r="O295" t="s">
        <v>46</v>
      </c>
      <c r="P295" t="s">
        <v>47</v>
      </c>
      <c r="Q295" t="s">
        <v>48</v>
      </c>
      <c r="R295">
        <v>40000</v>
      </c>
      <c r="S295" t="s">
        <v>749</v>
      </c>
      <c r="T295">
        <v>602757</v>
      </c>
      <c r="V295" t="s">
        <v>50</v>
      </c>
      <c r="W295" t="s">
        <v>62</v>
      </c>
      <c r="X295" t="s">
        <v>62</v>
      </c>
      <c r="Y295" t="b">
        <v>1</v>
      </c>
      <c r="Z295" t="s">
        <v>708</v>
      </c>
      <c r="AC295" t="s">
        <v>88</v>
      </c>
      <c r="AD295" t="s">
        <v>73</v>
      </c>
      <c r="AE295" t="s">
        <v>66</v>
      </c>
      <c r="AF295" t="b">
        <v>1</v>
      </c>
      <c r="AH295">
        <v>26972</v>
      </c>
      <c r="AJ295" t="s">
        <v>113</v>
      </c>
      <c r="AK295" t="s">
        <v>39</v>
      </c>
      <c r="AL295" s="1">
        <v>42548.5</v>
      </c>
      <c r="AM295" t="s">
        <v>39</v>
      </c>
      <c r="AN295" t="s">
        <v>39</v>
      </c>
      <c r="AP295" t="s">
        <v>56</v>
      </c>
    </row>
    <row r="296" spans="1:42" hidden="1" x14ac:dyDescent="0.45">
      <c r="A296" t="s">
        <v>39</v>
      </c>
      <c r="B296">
        <v>624542</v>
      </c>
      <c r="C296" t="s">
        <v>40</v>
      </c>
      <c r="D296" t="s">
        <v>922</v>
      </c>
      <c r="E296" t="str">
        <f>VLOOKUP(B296,'[1]SP19_US_present in JIRA_17_08'!$A:$C,3,0)</f>
        <v>DEMO-44059</v>
      </c>
      <c r="F296" t="str">
        <f>VLOOKUP(B296,'29_09'!B:E,4,0)</f>
        <v>Latest scope</v>
      </c>
      <c r="G296" t="s">
        <v>41</v>
      </c>
      <c r="H296" t="s">
        <v>746</v>
      </c>
      <c r="I296" t="s">
        <v>793</v>
      </c>
      <c r="J296" t="s">
        <v>59</v>
      </c>
      <c r="K296">
        <v>0.5</v>
      </c>
      <c r="L296">
        <v>2</v>
      </c>
      <c r="M296" t="s">
        <v>794</v>
      </c>
      <c r="N296" t="s">
        <v>749</v>
      </c>
      <c r="O296" t="s">
        <v>46</v>
      </c>
      <c r="P296" t="s">
        <v>47</v>
      </c>
      <c r="Q296" t="s">
        <v>48</v>
      </c>
      <c r="R296">
        <v>40000</v>
      </c>
      <c r="S296" t="s">
        <v>749</v>
      </c>
      <c r="T296">
        <v>602757</v>
      </c>
      <c r="V296" t="s">
        <v>50</v>
      </c>
      <c r="W296" t="s">
        <v>778</v>
      </c>
      <c r="X296" t="s">
        <v>778</v>
      </c>
      <c r="Y296" t="b">
        <v>1</v>
      </c>
      <c r="Z296" t="s">
        <v>708</v>
      </c>
      <c r="AC296" t="s">
        <v>64</v>
      </c>
      <c r="AD296" t="s">
        <v>73</v>
      </c>
      <c r="AE296" t="s">
        <v>66</v>
      </c>
      <c r="AF296" t="b">
        <v>1</v>
      </c>
      <c r="AH296">
        <v>22297</v>
      </c>
      <c r="AJ296" t="s">
        <v>113</v>
      </c>
      <c r="AK296" t="s">
        <v>39</v>
      </c>
      <c r="AL296" s="1">
        <v>42548.5</v>
      </c>
      <c r="AM296" t="s">
        <v>39</v>
      </c>
      <c r="AN296" t="s">
        <v>39</v>
      </c>
      <c r="AP296" t="s">
        <v>56</v>
      </c>
    </row>
    <row r="297" spans="1:42" hidden="1" x14ac:dyDescent="0.45">
      <c r="A297" t="s">
        <v>39</v>
      </c>
      <c r="B297">
        <v>624544</v>
      </c>
      <c r="C297" t="s">
        <v>40</v>
      </c>
      <c r="D297" t="s">
        <v>922</v>
      </c>
      <c r="E297" t="str">
        <f>VLOOKUP(B297,'[1]SP19_US_present in JIRA_17_08'!$A:$C,3,0)</f>
        <v>DEMO-44067</v>
      </c>
      <c r="F297" t="str">
        <f>VLOOKUP(B297,'29_09'!B:E,4,0)</f>
        <v>Latest scope</v>
      </c>
      <c r="G297" t="s">
        <v>41</v>
      </c>
      <c r="H297" t="s">
        <v>746</v>
      </c>
      <c r="I297" t="s">
        <v>795</v>
      </c>
      <c r="J297" t="s">
        <v>59</v>
      </c>
      <c r="K297">
        <v>0.5</v>
      </c>
      <c r="L297">
        <v>2</v>
      </c>
      <c r="M297" t="s">
        <v>796</v>
      </c>
      <c r="N297" t="s">
        <v>749</v>
      </c>
      <c r="O297" t="s">
        <v>46</v>
      </c>
      <c r="P297" t="s">
        <v>47</v>
      </c>
      <c r="Q297" t="s">
        <v>143</v>
      </c>
      <c r="R297">
        <v>40000</v>
      </c>
      <c r="S297" t="s">
        <v>749</v>
      </c>
      <c r="T297">
        <v>602757</v>
      </c>
      <c r="V297" t="s">
        <v>50</v>
      </c>
      <c r="W297" t="s">
        <v>775</v>
      </c>
      <c r="X297" t="s">
        <v>775</v>
      </c>
      <c r="Y297" t="b">
        <v>1</v>
      </c>
      <c r="Z297" t="s">
        <v>708</v>
      </c>
      <c r="AC297" t="s">
        <v>53</v>
      </c>
      <c r="AD297" t="s">
        <v>73</v>
      </c>
      <c r="AE297" t="s">
        <v>66</v>
      </c>
      <c r="AF297" t="b">
        <v>1</v>
      </c>
      <c r="AH297">
        <v>24051</v>
      </c>
      <c r="AJ297" t="s">
        <v>113</v>
      </c>
      <c r="AK297" t="s">
        <v>39</v>
      </c>
      <c r="AL297" s="1">
        <v>42548.5</v>
      </c>
      <c r="AM297" t="s">
        <v>39</v>
      </c>
      <c r="AN297" t="s">
        <v>39</v>
      </c>
      <c r="AP297" t="s">
        <v>56</v>
      </c>
    </row>
    <row r="298" spans="1:42" hidden="1" x14ac:dyDescent="0.45">
      <c r="A298" t="s">
        <v>39</v>
      </c>
      <c r="B298">
        <v>624541</v>
      </c>
      <c r="C298" t="s">
        <v>40</v>
      </c>
      <c r="D298" t="s">
        <v>922</v>
      </c>
      <c r="E298" t="str">
        <f>VLOOKUP(B298,'[1]SP19_US_present in JIRA_17_08'!$A:$C,3,0)</f>
        <v>DEMO-44062</v>
      </c>
      <c r="F298" t="str">
        <f>VLOOKUP(B298,'29_09'!B:E,4,0)</f>
        <v>Latest scope</v>
      </c>
      <c r="G298" t="s">
        <v>41</v>
      </c>
      <c r="H298" t="s">
        <v>746</v>
      </c>
      <c r="I298" t="s">
        <v>797</v>
      </c>
      <c r="J298" t="s">
        <v>59</v>
      </c>
      <c r="K298">
        <v>4</v>
      </c>
      <c r="L298">
        <v>2</v>
      </c>
      <c r="M298" t="s">
        <v>798</v>
      </c>
      <c r="N298" t="s">
        <v>749</v>
      </c>
      <c r="O298" t="s">
        <v>46</v>
      </c>
      <c r="P298" t="s">
        <v>47</v>
      </c>
      <c r="Q298" t="s">
        <v>48</v>
      </c>
      <c r="R298">
        <v>40000</v>
      </c>
      <c r="S298" t="s">
        <v>749</v>
      </c>
      <c r="T298">
        <v>602757</v>
      </c>
      <c r="V298" t="s">
        <v>50</v>
      </c>
      <c r="W298" t="s">
        <v>778</v>
      </c>
      <c r="X298" t="s">
        <v>778</v>
      </c>
      <c r="Y298" t="b">
        <v>1</v>
      </c>
      <c r="Z298" t="s">
        <v>708</v>
      </c>
      <c r="AC298" t="s">
        <v>80</v>
      </c>
      <c r="AD298" t="s">
        <v>73</v>
      </c>
      <c r="AE298" t="s">
        <v>66</v>
      </c>
      <c r="AF298" t="b">
        <v>1</v>
      </c>
      <c r="AH298">
        <v>22268</v>
      </c>
      <c r="AJ298" t="s">
        <v>113</v>
      </c>
      <c r="AK298" t="s">
        <v>39</v>
      </c>
      <c r="AL298" s="1">
        <v>42548.5</v>
      </c>
      <c r="AM298" t="s">
        <v>39</v>
      </c>
      <c r="AN298" t="s">
        <v>39</v>
      </c>
      <c r="AP298" t="s">
        <v>56</v>
      </c>
    </row>
    <row r="299" spans="1:42" hidden="1" x14ac:dyDescent="0.45">
      <c r="A299" t="s">
        <v>39</v>
      </c>
      <c r="B299">
        <v>624551</v>
      </c>
      <c r="C299" t="s">
        <v>40</v>
      </c>
      <c r="D299" t="s">
        <v>922</v>
      </c>
      <c r="E299" t="str">
        <f>VLOOKUP(B299,'[1]SP19_US_present in JIRA_17_08'!$A:$C,3,0)</f>
        <v>DEMO-44073</v>
      </c>
      <c r="F299" t="str">
        <f>VLOOKUP(B299,'29_09'!B:E,4,0)</f>
        <v>Latest scope</v>
      </c>
      <c r="G299" t="s">
        <v>41</v>
      </c>
      <c r="H299" t="s">
        <v>746</v>
      </c>
      <c r="I299" t="s">
        <v>799</v>
      </c>
      <c r="J299" t="s">
        <v>59</v>
      </c>
      <c r="K299">
        <v>0.5</v>
      </c>
      <c r="L299">
        <v>3</v>
      </c>
      <c r="M299" t="s">
        <v>800</v>
      </c>
      <c r="N299" t="s">
        <v>749</v>
      </c>
      <c r="O299" t="s">
        <v>46</v>
      </c>
      <c r="P299" t="s">
        <v>47</v>
      </c>
      <c r="Q299" t="s">
        <v>48</v>
      </c>
      <c r="R299">
        <v>40000</v>
      </c>
      <c r="S299" t="s">
        <v>749</v>
      </c>
      <c r="T299">
        <v>602757</v>
      </c>
      <c r="V299" t="s">
        <v>50</v>
      </c>
      <c r="W299" t="s">
        <v>765</v>
      </c>
      <c r="X299" t="s">
        <v>765</v>
      </c>
      <c r="Y299" t="b">
        <v>1</v>
      </c>
      <c r="Z299" t="s">
        <v>708</v>
      </c>
      <c r="AC299" t="s">
        <v>53</v>
      </c>
      <c r="AD299" t="s">
        <v>73</v>
      </c>
      <c r="AE299" t="s">
        <v>111</v>
      </c>
      <c r="AF299" t="b">
        <v>1</v>
      </c>
      <c r="AH299">
        <v>26957</v>
      </c>
      <c r="AJ299" t="s">
        <v>113</v>
      </c>
      <c r="AK299" t="s">
        <v>39</v>
      </c>
      <c r="AL299" s="1">
        <v>42548.5</v>
      </c>
      <c r="AM299" t="s">
        <v>39</v>
      </c>
      <c r="AN299" t="s">
        <v>39</v>
      </c>
      <c r="AP299" t="s">
        <v>56</v>
      </c>
    </row>
    <row r="300" spans="1:42" hidden="1" x14ac:dyDescent="0.45">
      <c r="A300" t="s">
        <v>39</v>
      </c>
      <c r="B300">
        <v>624549</v>
      </c>
      <c r="C300" t="s">
        <v>40</v>
      </c>
      <c r="D300" t="s">
        <v>922</v>
      </c>
      <c r="E300" t="str">
        <f>VLOOKUP(B300,'[1]SP19_US_present in JIRA_17_08'!$A:$C,3,0)</f>
        <v>DEMO-44072</v>
      </c>
      <c r="F300" t="str">
        <f>VLOOKUP(B300,'29_09'!B:E,4,0)</f>
        <v>Latest scope</v>
      </c>
      <c r="G300" t="s">
        <v>41</v>
      </c>
      <c r="H300" t="s">
        <v>746</v>
      </c>
      <c r="I300" t="s">
        <v>801</v>
      </c>
      <c r="J300" t="s">
        <v>59</v>
      </c>
      <c r="K300">
        <v>0.5</v>
      </c>
      <c r="L300">
        <v>2</v>
      </c>
      <c r="M300" t="s">
        <v>802</v>
      </c>
      <c r="N300" t="s">
        <v>749</v>
      </c>
      <c r="O300" t="s">
        <v>46</v>
      </c>
      <c r="P300" t="s">
        <v>47</v>
      </c>
      <c r="Q300" t="s">
        <v>48</v>
      </c>
      <c r="R300">
        <v>40000</v>
      </c>
      <c r="S300" t="s">
        <v>749</v>
      </c>
      <c r="T300">
        <v>602757</v>
      </c>
      <c r="V300" t="s">
        <v>50</v>
      </c>
      <c r="W300" t="s">
        <v>765</v>
      </c>
      <c r="X300" t="s">
        <v>765</v>
      </c>
      <c r="Y300" t="b">
        <v>1</v>
      </c>
      <c r="Z300" t="s">
        <v>708</v>
      </c>
      <c r="AC300" t="s">
        <v>64</v>
      </c>
      <c r="AD300" t="s">
        <v>73</v>
      </c>
      <c r="AE300" t="s">
        <v>66</v>
      </c>
      <c r="AF300" t="b">
        <v>1</v>
      </c>
      <c r="AH300">
        <v>24362</v>
      </c>
      <c r="AJ300" t="s">
        <v>113</v>
      </c>
      <c r="AK300" t="s">
        <v>39</v>
      </c>
      <c r="AL300" s="1">
        <v>42548.5</v>
      </c>
      <c r="AM300" t="s">
        <v>39</v>
      </c>
      <c r="AN300" t="s">
        <v>39</v>
      </c>
      <c r="AP300" t="s">
        <v>56</v>
      </c>
    </row>
    <row r="301" spans="1:42" hidden="1" x14ac:dyDescent="0.45">
      <c r="A301" t="s">
        <v>39</v>
      </c>
      <c r="B301">
        <v>624548</v>
      </c>
      <c r="C301" t="s">
        <v>40</v>
      </c>
      <c r="D301" t="s">
        <v>922</v>
      </c>
      <c r="E301" t="str">
        <f>VLOOKUP(B301,'[1]SP19_US_present in JIRA_17_08'!$A:$C,3,0)</f>
        <v>DEMO-44071</v>
      </c>
      <c r="F301" t="str">
        <f>VLOOKUP(B301,'29_09'!B:E,4,0)</f>
        <v>Latest scope</v>
      </c>
      <c r="G301" t="s">
        <v>41</v>
      </c>
      <c r="H301" t="s">
        <v>746</v>
      </c>
      <c r="I301" t="s">
        <v>803</v>
      </c>
      <c r="J301" t="s">
        <v>59</v>
      </c>
      <c r="K301">
        <v>2.5</v>
      </c>
      <c r="L301">
        <v>2</v>
      </c>
      <c r="M301" t="s">
        <v>804</v>
      </c>
      <c r="N301" t="s">
        <v>749</v>
      </c>
      <c r="O301" t="s">
        <v>46</v>
      </c>
      <c r="P301" t="s">
        <v>47</v>
      </c>
      <c r="Q301" t="s">
        <v>48</v>
      </c>
      <c r="R301">
        <v>40000</v>
      </c>
      <c r="S301" t="s">
        <v>749</v>
      </c>
      <c r="T301">
        <v>602757</v>
      </c>
      <c r="V301" t="s">
        <v>50</v>
      </c>
      <c r="W301" t="s">
        <v>765</v>
      </c>
      <c r="X301" t="s">
        <v>765</v>
      </c>
      <c r="Y301" t="b">
        <v>1</v>
      </c>
      <c r="Z301" t="s">
        <v>708</v>
      </c>
      <c r="AC301" t="s">
        <v>80</v>
      </c>
      <c r="AD301" t="s">
        <v>73</v>
      </c>
      <c r="AE301" t="s">
        <v>66</v>
      </c>
      <c r="AF301" t="b">
        <v>1</v>
      </c>
      <c r="AH301">
        <v>24361</v>
      </c>
      <c r="AJ301" t="s">
        <v>113</v>
      </c>
      <c r="AK301" t="s">
        <v>39</v>
      </c>
      <c r="AL301" s="1">
        <v>42548.5</v>
      </c>
      <c r="AM301" t="s">
        <v>39</v>
      </c>
      <c r="AN301" t="s">
        <v>39</v>
      </c>
      <c r="AP301" t="s">
        <v>56</v>
      </c>
    </row>
    <row r="302" spans="1:42" hidden="1" x14ac:dyDescent="0.45">
      <c r="A302" t="s">
        <v>39</v>
      </c>
      <c r="B302">
        <v>624559</v>
      </c>
      <c r="C302" t="s">
        <v>40</v>
      </c>
      <c r="D302" t="s">
        <v>922</v>
      </c>
      <c r="E302" t="str">
        <f>VLOOKUP(B302,'[1]SP19_US_present in JIRA_17_08'!$A:$C,3,0)</f>
        <v>DEMO-44057</v>
      </c>
      <c r="F302" t="str">
        <f>VLOOKUP(B302,'29_09'!B:E,4,0)</f>
        <v>Latest scope</v>
      </c>
      <c r="G302" t="s">
        <v>41</v>
      </c>
      <c r="H302" t="s">
        <v>746</v>
      </c>
      <c r="I302" t="s">
        <v>805</v>
      </c>
      <c r="J302" t="s">
        <v>59</v>
      </c>
      <c r="K302">
        <v>1.5</v>
      </c>
      <c r="L302">
        <v>2</v>
      </c>
      <c r="M302" t="s">
        <v>806</v>
      </c>
      <c r="N302" t="s">
        <v>749</v>
      </c>
      <c r="O302" t="s">
        <v>46</v>
      </c>
      <c r="P302" t="s">
        <v>47</v>
      </c>
      <c r="Q302" t="s">
        <v>48</v>
      </c>
      <c r="R302">
        <v>40000</v>
      </c>
      <c r="S302" t="s">
        <v>749</v>
      </c>
      <c r="T302">
        <v>602757</v>
      </c>
      <c r="V302" t="s">
        <v>50</v>
      </c>
      <c r="W302" t="s">
        <v>132</v>
      </c>
      <c r="X302" t="s">
        <v>132</v>
      </c>
      <c r="Y302" t="b">
        <v>1</v>
      </c>
      <c r="Z302" t="s">
        <v>708</v>
      </c>
      <c r="AC302" t="s">
        <v>53</v>
      </c>
      <c r="AD302" t="s">
        <v>73</v>
      </c>
      <c r="AE302" t="s">
        <v>66</v>
      </c>
      <c r="AF302" t="b">
        <v>1</v>
      </c>
      <c r="AH302">
        <v>23866</v>
      </c>
      <c r="AJ302" t="s">
        <v>113</v>
      </c>
      <c r="AK302" t="s">
        <v>39</v>
      </c>
      <c r="AL302" s="1">
        <v>42548.5</v>
      </c>
      <c r="AM302" t="s">
        <v>39</v>
      </c>
      <c r="AN302" t="s">
        <v>39</v>
      </c>
      <c r="AP302" t="s">
        <v>56</v>
      </c>
    </row>
    <row r="303" spans="1:42" hidden="1" x14ac:dyDescent="0.45">
      <c r="A303" t="s">
        <v>39</v>
      </c>
      <c r="B303">
        <v>624558</v>
      </c>
      <c r="C303" t="s">
        <v>40</v>
      </c>
      <c r="D303" t="s">
        <v>922</v>
      </c>
      <c r="E303" t="str">
        <f>VLOOKUP(B303,'[1]SP19_US_present in JIRA_17_08'!$A:$C,3,0)</f>
        <v>DEMO-44055</v>
      </c>
      <c r="F303" t="str">
        <f>VLOOKUP(B303,'29_09'!B:E,4,0)</f>
        <v>Latest scope</v>
      </c>
      <c r="G303" t="s">
        <v>41</v>
      </c>
      <c r="H303" t="s">
        <v>746</v>
      </c>
      <c r="I303" t="s">
        <v>807</v>
      </c>
      <c r="J303" t="s">
        <v>59</v>
      </c>
      <c r="K303">
        <v>0.5</v>
      </c>
      <c r="L303">
        <v>2</v>
      </c>
      <c r="M303" t="s">
        <v>808</v>
      </c>
      <c r="N303" t="s">
        <v>749</v>
      </c>
      <c r="O303" t="s">
        <v>46</v>
      </c>
      <c r="P303" t="s">
        <v>47</v>
      </c>
      <c r="Q303" t="s">
        <v>48</v>
      </c>
      <c r="R303">
        <v>40000</v>
      </c>
      <c r="S303" t="s">
        <v>749</v>
      </c>
      <c r="T303">
        <v>602757</v>
      </c>
      <c r="V303" t="s">
        <v>50</v>
      </c>
      <c r="W303" t="s">
        <v>809</v>
      </c>
      <c r="X303" t="s">
        <v>809</v>
      </c>
      <c r="Y303" t="b">
        <v>1</v>
      </c>
      <c r="Z303" t="s">
        <v>708</v>
      </c>
      <c r="AC303" t="s">
        <v>64</v>
      </c>
      <c r="AD303" t="s">
        <v>73</v>
      </c>
      <c r="AE303" t="s">
        <v>66</v>
      </c>
      <c r="AF303" t="b">
        <v>1</v>
      </c>
      <c r="AH303">
        <v>23640</v>
      </c>
      <c r="AJ303" t="s">
        <v>113</v>
      </c>
      <c r="AK303" t="s">
        <v>39</v>
      </c>
      <c r="AL303" s="1">
        <v>42548.5</v>
      </c>
      <c r="AM303" t="s">
        <v>39</v>
      </c>
      <c r="AN303" t="s">
        <v>39</v>
      </c>
      <c r="AP303" t="s">
        <v>56</v>
      </c>
    </row>
    <row r="304" spans="1:42" hidden="1" x14ac:dyDescent="0.45">
      <c r="A304" t="s">
        <v>39</v>
      </c>
      <c r="B304">
        <v>624557</v>
      </c>
      <c r="C304" t="s">
        <v>40</v>
      </c>
      <c r="D304" t="s">
        <v>922</v>
      </c>
      <c r="E304" t="str">
        <f>VLOOKUP(B304,'[1]SP19_US_present in JIRA_17_08'!$A:$C,3,0)</f>
        <v>DEMO-44056</v>
      </c>
      <c r="F304" t="str">
        <f>VLOOKUP(B304,'29_09'!B:E,4,0)</f>
        <v>Latest scope</v>
      </c>
      <c r="G304" t="s">
        <v>41</v>
      </c>
      <c r="H304" t="s">
        <v>746</v>
      </c>
      <c r="I304" t="s">
        <v>810</v>
      </c>
      <c r="J304" t="s">
        <v>59</v>
      </c>
      <c r="K304">
        <v>3.5</v>
      </c>
      <c r="L304">
        <v>2</v>
      </c>
      <c r="M304" t="s">
        <v>811</v>
      </c>
      <c r="N304" t="s">
        <v>749</v>
      </c>
      <c r="O304" t="s">
        <v>46</v>
      </c>
      <c r="P304" t="s">
        <v>47</v>
      </c>
      <c r="Q304" t="s">
        <v>48</v>
      </c>
      <c r="R304">
        <v>40000</v>
      </c>
      <c r="S304" t="s">
        <v>749</v>
      </c>
      <c r="T304">
        <v>602757</v>
      </c>
      <c r="V304" t="s">
        <v>50</v>
      </c>
      <c r="W304" t="s">
        <v>809</v>
      </c>
      <c r="X304" t="s">
        <v>809</v>
      </c>
      <c r="Y304" t="b">
        <v>1</v>
      </c>
      <c r="Z304" t="s">
        <v>708</v>
      </c>
      <c r="AC304" t="s">
        <v>80</v>
      </c>
      <c r="AD304" t="s">
        <v>73</v>
      </c>
      <c r="AE304" t="s">
        <v>66</v>
      </c>
      <c r="AF304" t="b">
        <v>1</v>
      </c>
      <c r="AH304">
        <v>23636</v>
      </c>
      <c r="AJ304" t="s">
        <v>113</v>
      </c>
      <c r="AK304" t="s">
        <v>39</v>
      </c>
      <c r="AL304" s="1">
        <v>42548.5</v>
      </c>
      <c r="AM304" t="s">
        <v>39</v>
      </c>
      <c r="AN304" t="s">
        <v>39</v>
      </c>
      <c r="AP304" t="s">
        <v>56</v>
      </c>
    </row>
    <row r="305" spans="1:42" hidden="1" x14ac:dyDescent="0.45">
      <c r="A305" t="s">
        <v>39</v>
      </c>
      <c r="B305">
        <v>624526</v>
      </c>
      <c r="C305" t="s">
        <v>40</v>
      </c>
      <c r="D305" t="s">
        <v>922</v>
      </c>
      <c r="E305" t="str">
        <f>VLOOKUP(B305,'[1]SP19_US_present in JIRA_17_08'!$A:$C,3,0)</f>
        <v>DEMO-44042</v>
      </c>
      <c r="F305" t="str">
        <f>VLOOKUP(B305,'29_09'!B:E,4,0)</f>
        <v>Latest scope</v>
      </c>
      <c r="G305" t="s">
        <v>41</v>
      </c>
      <c r="H305" t="s">
        <v>746</v>
      </c>
      <c r="I305" t="s">
        <v>812</v>
      </c>
      <c r="J305" t="s">
        <v>59</v>
      </c>
      <c r="K305">
        <v>0.5</v>
      </c>
      <c r="L305">
        <v>3</v>
      </c>
      <c r="M305" t="s">
        <v>813</v>
      </c>
      <c r="N305" t="s">
        <v>749</v>
      </c>
      <c r="O305" t="s">
        <v>46</v>
      </c>
      <c r="P305" t="s">
        <v>47</v>
      </c>
      <c r="Q305" t="s">
        <v>48</v>
      </c>
      <c r="R305">
        <v>40000</v>
      </c>
      <c r="S305" t="s">
        <v>749</v>
      </c>
      <c r="T305">
        <v>602757</v>
      </c>
      <c r="V305" t="s">
        <v>50</v>
      </c>
      <c r="W305" t="s">
        <v>760</v>
      </c>
      <c r="X305" t="s">
        <v>760</v>
      </c>
      <c r="Y305" t="b">
        <v>1</v>
      </c>
      <c r="Z305" t="s">
        <v>708</v>
      </c>
      <c r="AC305" t="s">
        <v>53</v>
      </c>
      <c r="AD305" t="s">
        <v>73</v>
      </c>
      <c r="AE305" t="s">
        <v>66</v>
      </c>
      <c r="AF305" t="b">
        <v>1</v>
      </c>
      <c r="AH305">
        <v>26982</v>
      </c>
      <c r="AJ305" t="s">
        <v>113</v>
      </c>
      <c r="AK305" t="s">
        <v>39</v>
      </c>
      <c r="AL305" s="1">
        <v>42548.5</v>
      </c>
      <c r="AM305" t="s">
        <v>39</v>
      </c>
      <c r="AN305" t="s">
        <v>39</v>
      </c>
      <c r="AP305" t="s">
        <v>56</v>
      </c>
    </row>
    <row r="306" spans="1:42" hidden="1" x14ac:dyDescent="0.45">
      <c r="A306" t="s">
        <v>39</v>
      </c>
      <c r="B306">
        <v>624534</v>
      </c>
      <c r="C306" t="s">
        <v>40</v>
      </c>
      <c r="D306" t="s">
        <v>922</v>
      </c>
      <c r="E306" t="str">
        <f>VLOOKUP(B306,'[1]SP19_US_present in JIRA_17_08'!$A:$C,3,0)</f>
        <v>DEMO-44045</v>
      </c>
      <c r="F306" t="str">
        <f>VLOOKUP(B306,'29_09'!B:E,4,0)</f>
        <v>Latest scope</v>
      </c>
      <c r="G306" t="s">
        <v>41</v>
      </c>
      <c r="H306" t="s">
        <v>746</v>
      </c>
      <c r="I306" t="s">
        <v>814</v>
      </c>
      <c r="J306" t="s">
        <v>59</v>
      </c>
      <c r="K306">
        <v>0</v>
      </c>
      <c r="L306">
        <v>2</v>
      </c>
      <c r="M306" t="s">
        <v>815</v>
      </c>
      <c r="N306" t="s">
        <v>749</v>
      </c>
      <c r="O306" t="s">
        <v>46</v>
      </c>
      <c r="P306" t="s">
        <v>47</v>
      </c>
      <c r="Q306" t="s">
        <v>425</v>
      </c>
      <c r="R306">
        <v>40000</v>
      </c>
      <c r="S306" t="s">
        <v>749</v>
      </c>
      <c r="T306">
        <v>602757</v>
      </c>
      <c r="V306" t="s">
        <v>50</v>
      </c>
      <c r="W306" t="s">
        <v>468</v>
      </c>
      <c r="X306" t="s">
        <v>468</v>
      </c>
      <c r="Y306" t="b">
        <v>1</v>
      </c>
      <c r="Z306" t="s">
        <v>708</v>
      </c>
      <c r="AC306" t="s">
        <v>80</v>
      </c>
      <c r="AD306" t="s">
        <v>73</v>
      </c>
      <c r="AE306" t="s">
        <v>66</v>
      </c>
      <c r="AF306" t="b">
        <v>1</v>
      </c>
      <c r="AH306">
        <v>23069</v>
      </c>
      <c r="AJ306" t="s">
        <v>113</v>
      </c>
      <c r="AK306" t="s">
        <v>39</v>
      </c>
      <c r="AL306" s="1">
        <v>42548.5</v>
      </c>
      <c r="AM306" t="s">
        <v>39</v>
      </c>
      <c r="AN306" t="s">
        <v>39</v>
      </c>
      <c r="AP306" t="s">
        <v>56</v>
      </c>
    </row>
    <row r="307" spans="1:42" hidden="1" x14ac:dyDescent="0.45">
      <c r="A307" t="s">
        <v>39</v>
      </c>
      <c r="B307">
        <v>624532</v>
      </c>
      <c r="C307" t="s">
        <v>40</v>
      </c>
      <c r="D307" t="s">
        <v>922</v>
      </c>
      <c r="E307" t="str">
        <f>VLOOKUP(B307,'[1]SP19_US_present in JIRA_17_08'!$A:$C,3,0)</f>
        <v>DEMO-44046</v>
      </c>
      <c r="F307" t="str">
        <f>VLOOKUP(B307,'29_09'!B:E,4,0)</f>
        <v>Latest scope</v>
      </c>
      <c r="G307" t="s">
        <v>41</v>
      </c>
      <c r="H307" t="s">
        <v>746</v>
      </c>
      <c r="I307" t="s">
        <v>816</v>
      </c>
      <c r="J307" t="s">
        <v>59</v>
      </c>
      <c r="K307">
        <v>0.5</v>
      </c>
      <c r="L307">
        <v>2</v>
      </c>
      <c r="M307" t="s">
        <v>817</v>
      </c>
      <c r="N307" t="s">
        <v>749</v>
      </c>
      <c r="O307" t="s">
        <v>46</v>
      </c>
      <c r="P307" t="s">
        <v>47</v>
      </c>
      <c r="Q307" t="s">
        <v>48</v>
      </c>
      <c r="R307">
        <v>40000</v>
      </c>
      <c r="S307" t="s">
        <v>749</v>
      </c>
      <c r="T307">
        <v>602757</v>
      </c>
      <c r="V307" t="s">
        <v>50</v>
      </c>
      <c r="W307" t="s">
        <v>468</v>
      </c>
      <c r="X307" t="s">
        <v>468</v>
      </c>
      <c r="Y307" t="b">
        <v>1</v>
      </c>
      <c r="Z307" t="s">
        <v>708</v>
      </c>
      <c r="AC307" t="s">
        <v>53</v>
      </c>
      <c r="AD307" t="s">
        <v>73</v>
      </c>
      <c r="AE307" t="s">
        <v>111</v>
      </c>
      <c r="AF307" t="b">
        <v>1</v>
      </c>
      <c r="AH307">
        <v>23409</v>
      </c>
      <c r="AJ307" t="s">
        <v>113</v>
      </c>
      <c r="AK307" t="s">
        <v>39</v>
      </c>
      <c r="AL307" s="1">
        <v>42548.5</v>
      </c>
      <c r="AM307" t="s">
        <v>39</v>
      </c>
      <c r="AN307" t="s">
        <v>39</v>
      </c>
      <c r="AP307" t="s">
        <v>56</v>
      </c>
    </row>
    <row r="308" spans="1:42" hidden="1" x14ac:dyDescent="0.45">
      <c r="A308" t="s">
        <v>39</v>
      </c>
      <c r="B308">
        <v>624531</v>
      </c>
      <c r="C308" t="s">
        <v>40</v>
      </c>
      <c r="D308" t="s">
        <v>922</v>
      </c>
      <c r="E308" t="str">
        <f>VLOOKUP(B308,'[1]SP19_US_present in JIRA_17_08'!$A:$C,3,0)</f>
        <v>DEMO-44049</v>
      </c>
      <c r="F308" t="str">
        <f>VLOOKUP(B308,'29_09'!B:E,4,0)</f>
        <v>Latest scope</v>
      </c>
      <c r="G308" t="s">
        <v>57</v>
      </c>
      <c r="H308" t="s">
        <v>746</v>
      </c>
      <c r="I308" t="s">
        <v>818</v>
      </c>
      <c r="J308" t="s">
        <v>59</v>
      </c>
      <c r="K308">
        <v>1</v>
      </c>
      <c r="L308">
        <v>2</v>
      </c>
      <c r="M308" t="s">
        <v>819</v>
      </c>
      <c r="N308" t="s">
        <v>749</v>
      </c>
      <c r="O308" t="s">
        <v>46</v>
      </c>
      <c r="P308" t="s">
        <v>47</v>
      </c>
      <c r="Q308" t="s">
        <v>48</v>
      </c>
      <c r="R308">
        <v>40000</v>
      </c>
      <c r="S308" t="s">
        <v>749</v>
      </c>
      <c r="T308">
        <v>602757</v>
      </c>
      <c r="V308" t="s">
        <v>50</v>
      </c>
      <c r="W308" t="s">
        <v>62</v>
      </c>
      <c r="X308" t="s">
        <v>62</v>
      </c>
      <c r="Y308" t="b">
        <v>1</v>
      </c>
      <c r="Z308" t="s">
        <v>708</v>
      </c>
      <c r="AC308" t="s">
        <v>64</v>
      </c>
      <c r="AD308" t="s">
        <v>73</v>
      </c>
      <c r="AE308" t="s">
        <v>66</v>
      </c>
      <c r="AF308" t="b">
        <v>1</v>
      </c>
      <c r="AH308">
        <v>23079</v>
      </c>
      <c r="AJ308" t="s">
        <v>113</v>
      </c>
      <c r="AK308" t="s">
        <v>39</v>
      </c>
      <c r="AL308" s="1">
        <v>42548.5</v>
      </c>
      <c r="AM308" t="s">
        <v>39</v>
      </c>
      <c r="AN308" t="s">
        <v>39</v>
      </c>
      <c r="AP308" t="s">
        <v>56</v>
      </c>
    </row>
    <row r="309" spans="1:42" hidden="1" x14ac:dyDescent="0.45">
      <c r="A309" t="s">
        <v>39</v>
      </c>
      <c r="B309">
        <v>627374</v>
      </c>
      <c r="C309" t="s">
        <v>40</v>
      </c>
      <c r="D309" t="s">
        <v>922</v>
      </c>
      <c r="E309" t="str">
        <f>VLOOKUP(B309,'[1]SP19_US_present in JIRA_17_08'!$A:$C,3,0)</f>
        <v>DEMO-44052</v>
      </c>
      <c r="F309" t="str">
        <f>VLOOKUP(B309,'29_09'!B:E,4,0)</f>
        <v>Latest scope</v>
      </c>
      <c r="G309" t="s">
        <v>41</v>
      </c>
      <c r="H309" t="s">
        <v>746</v>
      </c>
      <c r="I309" t="s">
        <v>820</v>
      </c>
      <c r="J309" t="s">
        <v>59</v>
      </c>
      <c r="K309">
        <v>3.5</v>
      </c>
      <c r="L309">
        <v>3.5</v>
      </c>
      <c r="M309" t="s">
        <v>821</v>
      </c>
      <c r="O309" t="s">
        <v>341</v>
      </c>
      <c r="P309" t="s">
        <v>47</v>
      </c>
      <c r="Q309" t="s">
        <v>48</v>
      </c>
      <c r="R309">
        <v>40000</v>
      </c>
      <c r="T309">
        <v>602750</v>
      </c>
      <c r="V309" t="s">
        <v>50</v>
      </c>
      <c r="W309" t="s">
        <v>50</v>
      </c>
      <c r="X309" t="s">
        <v>71</v>
      </c>
      <c r="Y309" t="b">
        <v>1</v>
      </c>
      <c r="Z309" t="s">
        <v>708</v>
      </c>
      <c r="AC309" t="s">
        <v>80</v>
      </c>
      <c r="AD309" t="s">
        <v>50</v>
      </c>
      <c r="AE309" t="s">
        <v>50</v>
      </c>
      <c r="AF309" t="b">
        <v>1</v>
      </c>
      <c r="AH309">
        <v>27152</v>
      </c>
      <c r="AJ309" t="s">
        <v>113</v>
      </c>
      <c r="AK309" t="s">
        <v>39</v>
      </c>
      <c r="AL309" s="1">
        <v>42548.5</v>
      </c>
      <c r="AM309" t="s">
        <v>39</v>
      </c>
      <c r="AN309" t="s">
        <v>39</v>
      </c>
      <c r="AP309" t="s">
        <v>56</v>
      </c>
    </row>
    <row r="310" spans="1:42" hidden="1" x14ac:dyDescent="0.45">
      <c r="A310" t="s">
        <v>39</v>
      </c>
      <c r="B310">
        <v>624536</v>
      </c>
      <c r="C310" t="s">
        <v>40</v>
      </c>
      <c r="D310" t="s">
        <v>922</v>
      </c>
      <c r="E310" t="str">
        <f>VLOOKUP(B310,'[1]SP19_US_present in JIRA_17_08'!$A:$C,3,0)</f>
        <v>DEMO-44038</v>
      </c>
      <c r="F310" t="str">
        <f>VLOOKUP(B310,'29_09'!B:E,4,0)</f>
        <v>Latest scope</v>
      </c>
      <c r="G310" t="s">
        <v>41</v>
      </c>
      <c r="H310" t="s">
        <v>746</v>
      </c>
      <c r="I310" t="s">
        <v>822</v>
      </c>
      <c r="J310" t="s">
        <v>59</v>
      </c>
      <c r="K310">
        <v>0.5</v>
      </c>
      <c r="L310">
        <v>2</v>
      </c>
      <c r="M310" t="s">
        <v>823</v>
      </c>
      <c r="N310" t="s">
        <v>749</v>
      </c>
      <c r="O310" t="s">
        <v>46</v>
      </c>
      <c r="P310" t="s">
        <v>47</v>
      </c>
      <c r="Q310" t="s">
        <v>48</v>
      </c>
      <c r="R310">
        <v>40000</v>
      </c>
      <c r="S310" t="s">
        <v>749</v>
      </c>
      <c r="T310">
        <v>602757</v>
      </c>
      <c r="V310" t="s">
        <v>50</v>
      </c>
      <c r="W310" t="s">
        <v>824</v>
      </c>
      <c r="X310" t="s">
        <v>824</v>
      </c>
      <c r="Y310" t="b">
        <v>1</v>
      </c>
      <c r="Z310" t="s">
        <v>708</v>
      </c>
      <c r="AC310" t="s">
        <v>53</v>
      </c>
      <c r="AD310" t="s">
        <v>73</v>
      </c>
      <c r="AE310" t="s">
        <v>66</v>
      </c>
      <c r="AF310" t="b">
        <v>1</v>
      </c>
      <c r="AH310">
        <v>24363</v>
      </c>
      <c r="AJ310" t="s">
        <v>113</v>
      </c>
      <c r="AK310" t="s">
        <v>39</v>
      </c>
      <c r="AL310" s="1">
        <v>42548.5</v>
      </c>
      <c r="AM310" t="s">
        <v>39</v>
      </c>
      <c r="AN310" t="s">
        <v>39</v>
      </c>
      <c r="AP310" t="s">
        <v>56</v>
      </c>
    </row>
    <row r="311" spans="1:42" hidden="1" x14ac:dyDescent="0.45">
      <c r="A311" t="s">
        <v>39</v>
      </c>
      <c r="B311">
        <v>630391</v>
      </c>
      <c r="C311" t="s">
        <v>40</v>
      </c>
      <c r="D311" t="s">
        <v>922</v>
      </c>
      <c r="E311" t="str">
        <f>VLOOKUP(B311,'[1]SP19_US_present in JIRA_17_08'!$A:$C,3,0)</f>
        <v>DEMO-44032</v>
      </c>
      <c r="F311" t="str">
        <f>VLOOKUP(B311,'29_09'!B:E,4,0)</f>
        <v>Latest scope</v>
      </c>
      <c r="G311" t="s">
        <v>41</v>
      </c>
      <c r="H311" t="s">
        <v>746</v>
      </c>
      <c r="I311" t="s">
        <v>825</v>
      </c>
      <c r="J311" t="s">
        <v>59</v>
      </c>
      <c r="K311">
        <v>0.5</v>
      </c>
      <c r="L311">
        <v>3</v>
      </c>
      <c r="M311" t="s">
        <v>826</v>
      </c>
      <c r="O311" t="s">
        <v>46</v>
      </c>
      <c r="P311" t="s">
        <v>47</v>
      </c>
      <c r="Q311" t="s">
        <v>48</v>
      </c>
      <c r="R311">
        <v>40000</v>
      </c>
      <c r="S311" t="s">
        <v>749</v>
      </c>
      <c r="T311">
        <v>602757</v>
      </c>
      <c r="V311" t="s">
        <v>50</v>
      </c>
      <c r="W311" t="s">
        <v>132</v>
      </c>
      <c r="X311" t="s">
        <v>132</v>
      </c>
      <c r="Y311" t="b">
        <v>1</v>
      </c>
      <c r="Z311" t="s">
        <v>708</v>
      </c>
      <c r="AC311" t="s">
        <v>64</v>
      </c>
      <c r="AD311" t="s">
        <v>762</v>
      </c>
      <c r="AE311" t="s">
        <v>66</v>
      </c>
      <c r="AF311" t="b">
        <v>1</v>
      </c>
      <c r="AH311">
        <v>27016</v>
      </c>
      <c r="AJ311" t="s">
        <v>113</v>
      </c>
      <c r="AK311" t="s">
        <v>39</v>
      </c>
      <c r="AL311" s="1">
        <v>42548.5</v>
      </c>
      <c r="AM311" t="s">
        <v>39</v>
      </c>
      <c r="AN311" t="s">
        <v>39</v>
      </c>
      <c r="AP311" t="s">
        <v>56</v>
      </c>
    </row>
    <row r="312" spans="1:42" hidden="1" x14ac:dyDescent="0.45">
      <c r="A312" t="s">
        <v>39</v>
      </c>
      <c r="B312">
        <v>624537</v>
      </c>
      <c r="C312" t="s">
        <v>40</v>
      </c>
      <c r="D312" t="s">
        <v>922</v>
      </c>
      <c r="E312" t="str">
        <f>VLOOKUP(B312,'[1]SP19_US_present in JIRA_17_08'!$A:$C,3,0)</f>
        <v>DEMO-44040</v>
      </c>
      <c r="F312" t="str">
        <f>VLOOKUP(B312,'29_09'!B:E,4,0)</f>
        <v>Latest scope</v>
      </c>
      <c r="G312" t="s">
        <v>41</v>
      </c>
      <c r="H312" t="s">
        <v>746</v>
      </c>
      <c r="I312" t="s">
        <v>827</v>
      </c>
      <c r="J312" t="s">
        <v>59</v>
      </c>
      <c r="K312">
        <v>0.5</v>
      </c>
      <c r="L312">
        <v>3</v>
      </c>
      <c r="M312" t="s">
        <v>828</v>
      </c>
      <c r="N312" t="s">
        <v>749</v>
      </c>
      <c r="O312" t="s">
        <v>46</v>
      </c>
      <c r="P312" t="s">
        <v>47</v>
      </c>
      <c r="Q312" t="s">
        <v>48</v>
      </c>
      <c r="R312">
        <v>40000</v>
      </c>
      <c r="S312" t="s">
        <v>749</v>
      </c>
      <c r="T312">
        <v>602757</v>
      </c>
      <c r="V312" t="s">
        <v>50</v>
      </c>
      <c r="W312" t="s">
        <v>824</v>
      </c>
      <c r="X312" t="s">
        <v>824</v>
      </c>
      <c r="Y312" t="b">
        <v>1</v>
      </c>
      <c r="Z312" t="s">
        <v>708</v>
      </c>
      <c r="AC312" t="s">
        <v>53</v>
      </c>
      <c r="AD312" t="s">
        <v>73</v>
      </c>
      <c r="AE312" t="s">
        <v>66</v>
      </c>
      <c r="AF312" t="b">
        <v>1</v>
      </c>
      <c r="AH312">
        <v>26954</v>
      </c>
      <c r="AJ312" t="s">
        <v>113</v>
      </c>
      <c r="AK312" t="s">
        <v>39</v>
      </c>
      <c r="AL312" s="1">
        <v>42548.5</v>
      </c>
      <c r="AM312" t="s">
        <v>39</v>
      </c>
      <c r="AN312" t="s">
        <v>39</v>
      </c>
      <c r="AP312" t="s">
        <v>56</v>
      </c>
    </row>
    <row r="313" spans="1:42" hidden="1" x14ac:dyDescent="0.45">
      <c r="A313" t="s">
        <v>39</v>
      </c>
      <c r="B313">
        <v>630390</v>
      </c>
      <c r="C313" t="s">
        <v>40</v>
      </c>
      <c r="D313" t="s">
        <v>922</v>
      </c>
      <c r="E313" t="str">
        <f>VLOOKUP(B313,'[1]SP19_US_present in JIRA_17_08'!$A:$C,3,0)</f>
        <v>DEMO-44039</v>
      </c>
      <c r="F313" t="str">
        <f>VLOOKUP(B313,'29_09'!B:E,4,0)</f>
        <v>Latest scope</v>
      </c>
      <c r="G313" t="s">
        <v>41</v>
      </c>
      <c r="H313" t="s">
        <v>746</v>
      </c>
      <c r="I313" t="s">
        <v>829</v>
      </c>
      <c r="J313" t="s">
        <v>59</v>
      </c>
      <c r="K313">
        <v>0.5</v>
      </c>
      <c r="L313">
        <v>3</v>
      </c>
      <c r="M313" t="s">
        <v>830</v>
      </c>
      <c r="O313" t="s">
        <v>46</v>
      </c>
      <c r="P313" t="s">
        <v>47</v>
      </c>
      <c r="Q313" t="s">
        <v>48</v>
      </c>
      <c r="R313">
        <v>40000</v>
      </c>
      <c r="S313" t="s">
        <v>749</v>
      </c>
      <c r="T313">
        <v>602757</v>
      </c>
      <c r="V313" t="s">
        <v>50</v>
      </c>
      <c r="W313" t="s">
        <v>50</v>
      </c>
      <c r="X313" t="s">
        <v>760</v>
      </c>
      <c r="Y313" t="b">
        <v>1</v>
      </c>
      <c r="Z313" t="s">
        <v>708</v>
      </c>
      <c r="AC313" t="s">
        <v>64</v>
      </c>
      <c r="AD313" t="s">
        <v>762</v>
      </c>
      <c r="AE313" t="s">
        <v>66</v>
      </c>
      <c r="AF313" t="b">
        <v>1</v>
      </c>
      <c r="AH313">
        <v>27020</v>
      </c>
      <c r="AJ313" t="s">
        <v>113</v>
      </c>
      <c r="AK313" t="s">
        <v>39</v>
      </c>
      <c r="AL313" s="1">
        <v>42548.5</v>
      </c>
      <c r="AM313" t="s">
        <v>39</v>
      </c>
      <c r="AN313" t="s">
        <v>39</v>
      </c>
      <c r="AP313" t="s">
        <v>56</v>
      </c>
    </row>
    <row r="314" spans="1:42" hidden="1" x14ac:dyDescent="0.45">
      <c r="A314" t="s">
        <v>39</v>
      </c>
      <c r="B314">
        <v>630388</v>
      </c>
      <c r="C314" t="s">
        <v>40</v>
      </c>
      <c r="D314" t="s">
        <v>922</v>
      </c>
      <c r="E314" t="str">
        <f>VLOOKUP(B314,'[1]SP19_US_present in JIRA_17_08'!$A:$C,3,0)</f>
        <v>DEMO-44029</v>
      </c>
      <c r="F314" t="str">
        <f>VLOOKUP(B314,'29_09'!B:E,4,0)</f>
        <v>Latest scope</v>
      </c>
      <c r="G314" t="s">
        <v>41</v>
      </c>
      <c r="H314" t="s">
        <v>746</v>
      </c>
      <c r="I314" t="s">
        <v>831</v>
      </c>
      <c r="J314" t="s">
        <v>59</v>
      </c>
      <c r="K314">
        <v>0.5</v>
      </c>
      <c r="L314">
        <v>2</v>
      </c>
      <c r="M314" t="s">
        <v>832</v>
      </c>
      <c r="O314" t="s">
        <v>46</v>
      </c>
      <c r="P314" t="s">
        <v>47</v>
      </c>
      <c r="Q314" t="s">
        <v>48</v>
      </c>
      <c r="R314">
        <v>40000</v>
      </c>
      <c r="S314" t="s">
        <v>749</v>
      </c>
      <c r="T314">
        <v>602757</v>
      </c>
      <c r="V314" t="s">
        <v>50</v>
      </c>
      <c r="W314" t="s">
        <v>775</v>
      </c>
      <c r="X314" t="s">
        <v>775</v>
      </c>
      <c r="Y314" t="b">
        <v>1</v>
      </c>
      <c r="Z314" t="s">
        <v>708</v>
      </c>
      <c r="AC314" t="s">
        <v>64</v>
      </c>
      <c r="AD314" t="s">
        <v>762</v>
      </c>
      <c r="AE314" t="s">
        <v>66</v>
      </c>
      <c r="AF314" t="b">
        <v>1</v>
      </c>
      <c r="AH314">
        <v>23959</v>
      </c>
      <c r="AJ314" t="s">
        <v>113</v>
      </c>
      <c r="AK314" t="s">
        <v>39</v>
      </c>
      <c r="AL314" s="1">
        <v>42548.5</v>
      </c>
      <c r="AM314" t="s">
        <v>39</v>
      </c>
      <c r="AN314" t="s">
        <v>39</v>
      </c>
      <c r="AP314" t="s">
        <v>56</v>
      </c>
    </row>
    <row r="315" spans="1:42" hidden="1" x14ac:dyDescent="0.45">
      <c r="A315" t="s">
        <v>39</v>
      </c>
      <c r="B315">
        <v>630389</v>
      </c>
      <c r="C315" t="s">
        <v>40</v>
      </c>
      <c r="D315" t="s">
        <v>922</v>
      </c>
      <c r="E315" t="str">
        <f>VLOOKUP(B315,'[1]SP19_US_present in JIRA_17_08'!$A:$C,3,0)</f>
        <v>DEMO-44031</v>
      </c>
      <c r="F315" t="str">
        <f>VLOOKUP(B315,'29_09'!B:E,4,0)</f>
        <v>Latest scope</v>
      </c>
      <c r="G315" t="s">
        <v>41</v>
      </c>
      <c r="H315" t="s">
        <v>746</v>
      </c>
      <c r="I315" t="s">
        <v>833</v>
      </c>
      <c r="J315" t="s">
        <v>59</v>
      </c>
      <c r="K315">
        <v>0.5</v>
      </c>
      <c r="L315">
        <v>3</v>
      </c>
      <c r="M315" t="s">
        <v>834</v>
      </c>
      <c r="O315" t="s">
        <v>46</v>
      </c>
      <c r="P315" t="s">
        <v>47</v>
      </c>
      <c r="Q315" t="s">
        <v>48</v>
      </c>
      <c r="R315">
        <v>40000</v>
      </c>
      <c r="S315" t="s">
        <v>749</v>
      </c>
      <c r="T315">
        <v>602757</v>
      </c>
      <c r="V315" t="s">
        <v>50</v>
      </c>
      <c r="W315" t="s">
        <v>824</v>
      </c>
      <c r="X315" t="s">
        <v>824</v>
      </c>
      <c r="Y315" t="b">
        <v>1</v>
      </c>
      <c r="Z315" t="s">
        <v>708</v>
      </c>
      <c r="AC315" t="s">
        <v>64</v>
      </c>
      <c r="AD315" t="s">
        <v>762</v>
      </c>
      <c r="AE315" t="s">
        <v>66</v>
      </c>
      <c r="AF315" t="b">
        <v>1</v>
      </c>
      <c r="AH315">
        <v>24384</v>
      </c>
      <c r="AJ315" t="s">
        <v>113</v>
      </c>
      <c r="AK315" t="s">
        <v>39</v>
      </c>
      <c r="AL315" s="1">
        <v>42548.5</v>
      </c>
      <c r="AM315" t="s">
        <v>39</v>
      </c>
      <c r="AN315" t="s">
        <v>39</v>
      </c>
      <c r="AP315" t="s">
        <v>56</v>
      </c>
    </row>
    <row r="316" spans="1:42" hidden="1" x14ac:dyDescent="0.45">
      <c r="A316" t="s">
        <v>39</v>
      </c>
      <c r="B316">
        <v>630387</v>
      </c>
      <c r="C316" t="s">
        <v>40</v>
      </c>
      <c r="D316" t="s">
        <v>922</v>
      </c>
      <c r="E316" t="str">
        <f>VLOOKUP(B316,'[1]SP19_US_present in JIRA_17_08'!$A:$C,3,0)</f>
        <v>DEMO-44030</v>
      </c>
      <c r="F316" t="str">
        <f>VLOOKUP(B316,'29_09'!B:E,4,0)</f>
        <v>Latest scope</v>
      </c>
      <c r="G316" t="s">
        <v>41</v>
      </c>
      <c r="H316" t="s">
        <v>746</v>
      </c>
      <c r="I316" t="s">
        <v>835</v>
      </c>
      <c r="J316" t="s">
        <v>59</v>
      </c>
      <c r="K316">
        <v>1</v>
      </c>
      <c r="L316">
        <v>2</v>
      </c>
      <c r="M316" t="s">
        <v>836</v>
      </c>
      <c r="O316" t="s">
        <v>46</v>
      </c>
      <c r="P316" t="s">
        <v>47</v>
      </c>
      <c r="Q316" t="s">
        <v>48</v>
      </c>
      <c r="R316">
        <v>40000</v>
      </c>
      <c r="S316" t="s">
        <v>749</v>
      </c>
      <c r="T316">
        <v>602757</v>
      </c>
      <c r="V316" t="s">
        <v>50</v>
      </c>
      <c r="W316" t="s">
        <v>787</v>
      </c>
      <c r="X316" t="s">
        <v>787</v>
      </c>
      <c r="Y316" t="b">
        <v>1</v>
      </c>
      <c r="Z316" t="s">
        <v>708</v>
      </c>
      <c r="AC316" t="s">
        <v>64</v>
      </c>
      <c r="AD316" t="s">
        <v>762</v>
      </c>
      <c r="AE316" t="s">
        <v>66</v>
      </c>
      <c r="AF316" t="b">
        <v>1</v>
      </c>
      <c r="AH316">
        <v>26991</v>
      </c>
      <c r="AJ316" t="s">
        <v>113</v>
      </c>
      <c r="AK316" t="s">
        <v>39</v>
      </c>
      <c r="AL316" s="1">
        <v>42548.5</v>
      </c>
      <c r="AM316" t="s">
        <v>39</v>
      </c>
      <c r="AN316" t="s">
        <v>39</v>
      </c>
      <c r="AP316" t="s">
        <v>56</v>
      </c>
    </row>
    <row r="317" spans="1:42" hidden="1" x14ac:dyDescent="0.45">
      <c r="A317" t="s">
        <v>39</v>
      </c>
      <c r="B317">
        <v>630383</v>
      </c>
      <c r="C317" t="s">
        <v>40</v>
      </c>
      <c r="D317" t="s">
        <v>922</v>
      </c>
      <c r="E317" t="str">
        <f>VLOOKUP(B317,'[1]SP19_US_present in JIRA_17_08'!$A:$C,3,0)</f>
        <v>DEMO-44047</v>
      </c>
      <c r="F317" t="str">
        <f>VLOOKUP(B317,'29_09'!B:E,4,0)</f>
        <v>Latest scope</v>
      </c>
      <c r="G317" t="s">
        <v>41</v>
      </c>
      <c r="H317" t="s">
        <v>746</v>
      </c>
      <c r="I317" t="s">
        <v>837</v>
      </c>
      <c r="J317" t="s">
        <v>59</v>
      </c>
      <c r="K317">
        <v>2</v>
      </c>
      <c r="L317">
        <v>2</v>
      </c>
      <c r="M317" t="s">
        <v>838</v>
      </c>
      <c r="O317" t="s">
        <v>46</v>
      </c>
      <c r="P317" t="s">
        <v>47</v>
      </c>
      <c r="Q317" t="s">
        <v>48</v>
      </c>
      <c r="R317">
        <v>40000</v>
      </c>
      <c r="S317" t="s">
        <v>749</v>
      </c>
      <c r="T317">
        <v>602757</v>
      </c>
      <c r="V317" t="s">
        <v>50</v>
      </c>
      <c r="W317" t="s">
        <v>50</v>
      </c>
      <c r="X317" t="s">
        <v>50</v>
      </c>
      <c r="Y317" t="b">
        <v>1</v>
      </c>
      <c r="Z317" t="s">
        <v>708</v>
      </c>
      <c r="AC317" t="s">
        <v>64</v>
      </c>
      <c r="AD317" t="s">
        <v>50</v>
      </c>
      <c r="AE317" t="s">
        <v>50</v>
      </c>
      <c r="AF317" t="b">
        <v>1</v>
      </c>
      <c r="AH317">
        <v>27005</v>
      </c>
      <c r="AJ317" t="s">
        <v>113</v>
      </c>
      <c r="AK317" t="s">
        <v>39</v>
      </c>
      <c r="AL317" s="1">
        <v>42548.5</v>
      </c>
      <c r="AM317" t="s">
        <v>39</v>
      </c>
      <c r="AN317" t="s">
        <v>39</v>
      </c>
      <c r="AP317" t="s">
        <v>56</v>
      </c>
    </row>
    <row r="318" spans="1:42" hidden="1" x14ac:dyDescent="0.45">
      <c r="A318" t="s">
        <v>39</v>
      </c>
      <c r="B318">
        <v>630385</v>
      </c>
      <c r="C318" t="s">
        <v>40</v>
      </c>
      <c r="D318" t="s">
        <v>922</v>
      </c>
      <c r="E318" t="str">
        <f>VLOOKUP(B318,'[1]SP19_US_present in JIRA_17_08'!$A:$C,3,0)</f>
        <v>DEMO-44034</v>
      </c>
      <c r="F318" t="str">
        <f>VLOOKUP(B318,'29_09'!B:E,4,0)</f>
        <v>Latest scope</v>
      </c>
      <c r="G318" t="s">
        <v>41</v>
      </c>
      <c r="H318" t="s">
        <v>746</v>
      </c>
      <c r="I318" t="s">
        <v>839</v>
      </c>
      <c r="J318" t="s">
        <v>59</v>
      </c>
      <c r="K318">
        <v>1</v>
      </c>
      <c r="L318">
        <v>2</v>
      </c>
      <c r="M318" t="s">
        <v>840</v>
      </c>
      <c r="O318" t="s">
        <v>46</v>
      </c>
      <c r="P318" t="s">
        <v>47</v>
      </c>
      <c r="Q318" t="s">
        <v>48</v>
      </c>
      <c r="R318">
        <v>40000</v>
      </c>
      <c r="S318" t="s">
        <v>749</v>
      </c>
      <c r="T318">
        <v>602757</v>
      </c>
      <c r="V318" t="s">
        <v>50</v>
      </c>
      <c r="W318" t="s">
        <v>809</v>
      </c>
      <c r="X318" t="s">
        <v>809</v>
      </c>
      <c r="Y318" t="b">
        <v>1</v>
      </c>
      <c r="Z318" t="s">
        <v>708</v>
      </c>
      <c r="AC318" t="s">
        <v>64</v>
      </c>
      <c r="AD318" t="s">
        <v>762</v>
      </c>
      <c r="AE318" t="s">
        <v>66</v>
      </c>
      <c r="AF318" t="b">
        <v>1</v>
      </c>
      <c r="AH318">
        <v>23406</v>
      </c>
      <c r="AJ318" t="s">
        <v>113</v>
      </c>
      <c r="AK318" t="s">
        <v>39</v>
      </c>
      <c r="AL318" s="1">
        <v>42548.5</v>
      </c>
      <c r="AM318" t="s">
        <v>39</v>
      </c>
      <c r="AN318" t="s">
        <v>39</v>
      </c>
      <c r="AP318" t="s">
        <v>56</v>
      </c>
    </row>
    <row r="319" spans="1:42" hidden="1" x14ac:dyDescent="0.45">
      <c r="A319" t="s">
        <v>39</v>
      </c>
      <c r="B319">
        <v>630384</v>
      </c>
      <c r="C319" t="s">
        <v>40</v>
      </c>
      <c r="D319" t="s">
        <v>922</v>
      </c>
      <c r="E319" t="str">
        <f>VLOOKUP(B319,'[1]SP19_US_present in JIRA_17_08'!$A:$C,3,0)</f>
        <v>DEMO-44035</v>
      </c>
      <c r="F319" t="str">
        <f>VLOOKUP(B319,'29_09'!B:E,4,0)</f>
        <v>Latest scope</v>
      </c>
      <c r="G319" t="s">
        <v>41</v>
      </c>
      <c r="H319" t="s">
        <v>746</v>
      </c>
      <c r="I319" t="s">
        <v>841</v>
      </c>
      <c r="J319" t="s">
        <v>59</v>
      </c>
      <c r="K319">
        <v>1.5</v>
      </c>
      <c r="L319">
        <v>2</v>
      </c>
      <c r="M319" t="s">
        <v>842</v>
      </c>
      <c r="O319" t="s">
        <v>46</v>
      </c>
      <c r="P319" t="s">
        <v>47</v>
      </c>
      <c r="Q319" t="s">
        <v>48</v>
      </c>
      <c r="R319">
        <v>40000</v>
      </c>
      <c r="S319" t="s">
        <v>749</v>
      </c>
      <c r="T319">
        <v>602757</v>
      </c>
      <c r="V319" t="s">
        <v>50</v>
      </c>
      <c r="W319" t="s">
        <v>778</v>
      </c>
      <c r="X319" t="s">
        <v>778</v>
      </c>
      <c r="Y319" t="b">
        <v>1</v>
      </c>
      <c r="Z319" t="s">
        <v>708</v>
      </c>
      <c r="AC319" t="s">
        <v>64</v>
      </c>
      <c r="AD319" t="s">
        <v>762</v>
      </c>
      <c r="AE319" t="s">
        <v>66</v>
      </c>
      <c r="AF319" t="b">
        <v>1</v>
      </c>
      <c r="AH319">
        <v>23201</v>
      </c>
      <c r="AJ319" t="s">
        <v>113</v>
      </c>
      <c r="AK319" t="s">
        <v>39</v>
      </c>
      <c r="AL319" s="1">
        <v>42548.5</v>
      </c>
      <c r="AM319" t="s">
        <v>39</v>
      </c>
      <c r="AN319" t="s">
        <v>39</v>
      </c>
      <c r="AP319" t="s">
        <v>56</v>
      </c>
    </row>
    <row r="320" spans="1:42" hidden="1" x14ac:dyDescent="0.45">
      <c r="A320" t="s">
        <v>39</v>
      </c>
      <c r="B320">
        <v>630386</v>
      </c>
      <c r="C320" t="s">
        <v>40</v>
      </c>
      <c r="D320" t="s">
        <v>922</v>
      </c>
      <c r="E320" t="str">
        <f>VLOOKUP(B320,'[1]SP19_US_present in JIRA_17_08'!$A:$C,3,0)</f>
        <v>DEMO-44036</v>
      </c>
      <c r="F320" t="str">
        <f>VLOOKUP(B320,'29_09'!B:E,4,0)</f>
        <v>Latest scope</v>
      </c>
      <c r="G320" t="s">
        <v>41</v>
      </c>
      <c r="H320" t="s">
        <v>746</v>
      </c>
      <c r="I320" t="s">
        <v>843</v>
      </c>
      <c r="J320" t="s">
        <v>59</v>
      </c>
      <c r="K320">
        <v>1</v>
      </c>
      <c r="L320">
        <v>2</v>
      </c>
      <c r="M320" t="s">
        <v>844</v>
      </c>
      <c r="O320" t="s">
        <v>46</v>
      </c>
      <c r="P320" t="s">
        <v>47</v>
      </c>
      <c r="Q320" t="s">
        <v>48</v>
      </c>
      <c r="R320">
        <v>40000</v>
      </c>
      <c r="S320" t="s">
        <v>749</v>
      </c>
      <c r="T320">
        <v>602757</v>
      </c>
      <c r="V320" t="s">
        <v>50</v>
      </c>
      <c r="W320" t="s">
        <v>768</v>
      </c>
      <c r="X320" t="s">
        <v>768</v>
      </c>
      <c r="Y320" t="b">
        <v>1</v>
      </c>
      <c r="Z320" t="s">
        <v>708</v>
      </c>
      <c r="AC320" t="s">
        <v>64</v>
      </c>
      <c r="AD320" t="s">
        <v>762</v>
      </c>
      <c r="AE320" t="s">
        <v>66</v>
      </c>
      <c r="AF320" t="b">
        <v>1</v>
      </c>
      <c r="AH320">
        <v>26987</v>
      </c>
      <c r="AJ320" t="s">
        <v>113</v>
      </c>
      <c r="AK320" t="s">
        <v>39</v>
      </c>
      <c r="AL320" s="1">
        <v>42548.5</v>
      </c>
      <c r="AM320" t="s">
        <v>39</v>
      </c>
      <c r="AN320" t="s">
        <v>39</v>
      </c>
      <c r="AP320" t="s">
        <v>56</v>
      </c>
    </row>
    <row r="321" spans="1:42" hidden="1" x14ac:dyDescent="0.45">
      <c r="A321" t="s">
        <v>39</v>
      </c>
      <c r="B321">
        <v>618706</v>
      </c>
      <c r="C321" t="s">
        <v>40</v>
      </c>
      <c r="D321" t="s">
        <v>922</v>
      </c>
      <c r="E321" t="str">
        <f>VLOOKUP(B321,'[1]SP19_US_present in JIRA_17_08'!$A:$C,3,0)</f>
        <v>DEMO-42478</v>
      </c>
      <c r="F321" t="str">
        <f>VLOOKUP(B321,'29_09'!B:E,4,0)</f>
        <v>Latest scope</v>
      </c>
      <c r="G321" t="s">
        <v>41</v>
      </c>
      <c r="H321" t="s">
        <v>845</v>
      </c>
      <c r="I321" t="s">
        <v>846</v>
      </c>
      <c r="J321" t="s">
        <v>59</v>
      </c>
      <c r="K321">
        <v>5.5</v>
      </c>
      <c r="L321">
        <v>2</v>
      </c>
      <c r="M321" t="s">
        <v>847</v>
      </c>
      <c r="N321" t="s">
        <v>848</v>
      </c>
      <c r="O321" t="s">
        <v>46</v>
      </c>
      <c r="P321" t="s">
        <v>47</v>
      </c>
      <c r="Q321" t="s">
        <v>48</v>
      </c>
      <c r="R321">
        <v>60000</v>
      </c>
      <c r="S321" t="s">
        <v>849</v>
      </c>
      <c r="T321" t="s">
        <v>850</v>
      </c>
      <c r="V321" t="s">
        <v>50</v>
      </c>
      <c r="W321" t="s">
        <v>62</v>
      </c>
      <c r="X321" t="s">
        <v>62</v>
      </c>
      <c r="Y321" t="b">
        <v>1</v>
      </c>
      <c r="Z321" t="s">
        <v>72</v>
      </c>
      <c r="AC321" t="s">
        <v>80</v>
      </c>
      <c r="AD321" t="s">
        <v>77</v>
      </c>
      <c r="AE321" t="s">
        <v>111</v>
      </c>
      <c r="AF321" t="b">
        <v>1</v>
      </c>
      <c r="AH321">
        <v>23846</v>
      </c>
      <c r="AJ321" t="s">
        <v>113</v>
      </c>
      <c r="AK321" t="s">
        <v>39</v>
      </c>
      <c r="AL321" s="1">
        <v>42548.5</v>
      </c>
      <c r="AM321" t="s">
        <v>39</v>
      </c>
      <c r="AN321" t="s">
        <v>39</v>
      </c>
      <c r="AP321" t="s">
        <v>56</v>
      </c>
    </row>
    <row r="322" spans="1:42" hidden="1" x14ac:dyDescent="0.45">
      <c r="A322" t="s">
        <v>39</v>
      </c>
      <c r="B322">
        <v>618707</v>
      </c>
      <c r="C322" t="s">
        <v>40</v>
      </c>
      <c r="D322" t="s">
        <v>922</v>
      </c>
      <c r="E322" t="str">
        <f>VLOOKUP(B322,'[1]SP19_US_present in JIRA_17_08'!$A:$C,3,0)</f>
        <v>DEMO-42479</v>
      </c>
      <c r="F322" t="str">
        <f>VLOOKUP(B322,'29_09'!B:E,4,0)</f>
        <v>Latest scope</v>
      </c>
      <c r="G322" t="s">
        <v>57</v>
      </c>
      <c r="H322" t="s">
        <v>845</v>
      </c>
      <c r="I322" t="s">
        <v>851</v>
      </c>
      <c r="J322" t="s">
        <v>44</v>
      </c>
      <c r="K322">
        <v>3</v>
      </c>
      <c r="L322">
        <v>3</v>
      </c>
      <c r="M322" t="s">
        <v>852</v>
      </c>
      <c r="N322" t="s">
        <v>848</v>
      </c>
      <c r="O322" t="s">
        <v>46</v>
      </c>
      <c r="P322" t="s">
        <v>47</v>
      </c>
      <c r="Q322" t="s">
        <v>48</v>
      </c>
      <c r="R322">
        <v>60000</v>
      </c>
      <c r="S322" t="s">
        <v>853</v>
      </c>
      <c r="T322" t="s">
        <v>854</v>
      </c>
      <c r="V322" t="s">
        <v>50</v>
      </c>
      <c r="W322" t="s">
        <v>855</v>
      </c>
      <c r="X322" t="s">
        <v>855</v>
      </c>
      <c r="Y322" t="b">
        <v>1</v>
      </c>
      <c r="Z322" t="s">
        <v>72</v>
      </c>
      <c r="AC322" t="s">
        <v>80</v>
      </c>
      <c r="AD322" t="s">
        <v>77</v>
      </c>
      <c r="AE322" t="s">
        <v>66</v>
      </c>
      <c r="AF322" t="b">
        <v>1</v>
      </c>
      <c r="AH322">
        <v>26807</v>
      </c>
      <c r="AJ322" t="s">
        <v>113</v>
      </c>
      <c r="AK322" t="s">
        <v>39</v>
      </c>
      <c r="AL322" s="1">
        <v>42548.5</v>
      </c>
      <c r="AM322" t="s">
        <v>39</v>
      </c>
      <c r="AN322" t="s">
        <v>39</v>
      </c>
      <c r="AP322" t="s">
        <v>56</v>
      </c>
    </row>
    <row r="323" spans="1:42" hidden="1" x14ac:dyDescent="0.45">
      <c r="A323" t="s">
        <v>39</v>
      </c>
      <c r="B323">
        <v>620673</v>
      </c>
      <c r="C323" t="s">
        <v>40</v>
      </c>
      <c r="D323" t="s">
        <v>922</v>
      </c>
      <c r="E323" t="str">
        <f>VLOOKUP(B323,'[1]SP19_US_present in JIRA_17_08'!$A:$C,3,0)</f>
        <v>DEMO-42471</v>
      </c>
      <c r="F323" t="str">
        <f>VLOOKUP(B323,'29_09'!B:E,4,0)</f>
        <v>Latest scope</v>
      </c>
      <c r="G323" t="s">
        <v>57</v>
      </c>
      <c r="H323" t="s">
        <v>845</v>
      </c>
      <c r="I323" t="s">
        <v>856</v>
      </c>
      <c r="J323" t="s">
        <v>59</v>
      </c>
      <c r="K323">
        <v>1</v>
      </c>
      <c r="L323">
        <v>2</v>
      </c>
      <c r="M323" t="s">
        <v>857</v>
      </c>
      <c r="N323" t="s">
        <v>848</v>
      </c>
      <c r="O323" t="s">
        <v>46</v>
      </c>
      <c r="P323" t="s">
        <v>47</v>
      </c>
      <c r="Q323" t="s">
        <v>48</v>
      </c>
      <c r="R323">
        <v>60000</v>
      </c>
      <c r="S323" t="s">
        <v>858</v>
      </c>
      <c r="T323">
        <v>596885</v>
      </c>
      <c r="V323" t="s">
        <v>50</v>
      </c>
      <c r="W323" t="s">
        <v>62</v>
      </c>
      <c r="X323" t="s">
        <v>62</v>
      </c>
      <c r="Y323" t="b">
        <v>1</v>
      </c>
      <c r="Z323" t="s">
        <v>72</v>
      </c>
      <c r="AC323" t="s">
        <v>88</v>
      </c>
      <c r="AD323" t="s">
        <v>166</v>
      </c>
      <c r="AE323" t="s">
        <v>66</v>
      </c>
      <c r="AF323" t="b">
        <v>1</v>
      </c>
      <c r="AH323">
        <v>22604</v>
      </c>
      <c r="AJ323" t="s">
        <v>113</v>
      </c>
      <c r="AK323" t="s">
        <v>39</v>
      </c>
      <c r="AL323" s="1">
        <v>42548.5</v>
      </c>
      <c r="AM323" t="s">
        <v>39</v>
      </c>
      <c r="AN323" t="s">
        <v>39</v>
      </c>
      <c r="AP323" t="s">
        <v>56</v>
      </c>
    </row>
    <row r="324" spans="1:42" hidden="1" x14ac:dyDescent="0.45">
      <c r="A324" t="s">
        <v>39</v>
      </c>
      <c r="B324">
        <v>620672</v>
      </c>
      <c r="C324" t="s">
        <v>40</v>
      </c>
      <c r="D324" t="s">
        <v>922</v>
      </c>
      <c r="E324" t="str">
        <f>VLOOKUP(B324,'[1]SP19_US_present in JIRA_17_08'!$A:$C,3,0)</f>
        <v>DEMO-42470</v>
      </c>
      <c r="F324" t="str">
        <f>VLOOKUP(B324,'29_09'!B:E,4,0)</f>
        <v>Latest scope</v>
      </c>
      <c r="G324" t="s">
        <v>57</v>
      </c>
      <c r="H324" t="s">
        <v>845</v>
      </c>
      <c r="I324" t="s">
        <v>859</v>
      </c>
      <c r="J324" t="s">
        <v>59</v>
      </c>
      <c r="K324">
        <v>2.5</v>
      </c>
      <c r="L324">
        <v>2</v>
      </c>
      <c r="M324" t="s">
        <v>860</v>
      </c>
      <c r="N324" t="s">
        <v>848</v>
      </c>
      <c r="O324" t="s">
        <v>46</v>
      </c>
      <c r="P324" t="s">
        <v>47</v>
      </c>
      <c r="Q324" t="s">
        <v>48</v>
      </c>
      <c r="R324">
        <v>60000</v>
      </c>
      <c r="S324" t="s">
        <v>858</v>
      </c>
      <c r="T324">
        <v>596885</v>
      </c>
      <c r="V324" t="s">
        <v>50</v>
      </c>
      <c r="W324" t="s">
        <v>62</v>
      </c>
      <c r="X324" t="s">
        <v>62</v>
      </c>
      <c r="Y324" t="b">
        <v>1</v>
      </c>
      <c r="Z324" t="s">
        <v>708</v>
      </c>
      <c r="AC324" t="s">
        <v>53</v>
      </c>
      <c r="AD324" t="s">
        <v>166</v>
      </c>
      <c r="AE324" t="s">
        <v>66</v>
      </c>
      <c r="AF324" t="b">
        <v>1</v>
      </c>
      <c r="AH324">
        <v>24770</v>
      </c>
      <c r="AJ324" t="s">
        <v>113</v>
      </c>
      <c r="AK324" t="s">
        <v>39</v>
      </c>
      <c r="AL324" s="1">
        <v>42548.5</v>
      </c>
      <c r="AM324" t="s">
        <v>39</v>
      </c>
      <c r="AN324" t="s">
        <v>39</v>
      </c>
      <c r="AP324" t="s">
        <v>56</v>
      </c>
    </row>
    <row r="325" spans="1:42" hidden="1" x14ac:dyDescent="0.45">
      <c r="A325" t="s">
        <v>39</v>
      </c>
      <c r="B325">
        <v>624045</v>
      </c>
      <c r="C325" t="s">
        <v>40</v>
      </c>
      <c r="D325" t="s">
        <v>922</v>
      </c>
      <c r="E325" t="str">
        <f>VLOOKUP(B325,'[1]SP19_US_present in JIRA_17_08'!$A:$C,3,0)</f>
        <v>DEMO-42468</v>
      </c>
      <c r="F325" t="str">
        <f>VLOOKUP(B325,'29_09'!B:E,4,0)</f>
        <v>Latest scope</v>
      </c>
      <c r="G325" t="s">
        <v>57</v>
      </c>
      <c r="H325" t="s">
        <v>845</v>
      </c>
      <c r="I325" t="s">
        <v>861</v>
      </c>
      <c r="J325" t="s">
        <v>59</v>
      </c>
      <c r="K325">
        <v>2</v>
      </c>
      <c r="L325">
        <v>2</v>
      </c>
      <c r="M325" t="s">
        <v>862</v>
      </c>
      <c r="N325" t="s">
        <v>848</v>
      </c>
      <c r="O325" t="s">
        <v>46</v>
      </c>
      <c r="P325" t="s">
        <v>47</v>
      </c>
      <c r="Q325" t="s">
        <v>48</v>
      </c>
      <c r="R325">
        <v>60000</v>
      </c>
      <c r="S325" t="s">
        <v>863</v>
      </c>
      <c r="T325">
        <v>596883</v>
      </c>
      <c r="V325" t="s">
        <v>50</v>
      </c>
      <c r="W325" t="s">
        <v>62</v>
      </c>
      <c r="X325" t="s">
        <v>62</v>
      </c>
      <c r="Y325" t="b">
        <v>1</v>
      </c>
      <c r="Z325" t="s">
        <v>72</v>
      </c>
      <c r="AC325" t="s">
        <v>80</v>
      </c>
      <c r="AD325" t="s">
        <v>77</v>
      </c>
      <c r="AE325" t="s">
        <v>66</v>
      </c>
      <c r="AF325" t="b">
        <v>1</v>
      </c>
      <c r="AH325">
        <v>26873</v>
      </c>
      <c r="AJ325" t="s">
        <v>113</v>
      </c>
      <c r="AK325" t="s">
        <v>39</v>
      </c>
      <c r="AL325" s="1">
        <v>42548.5</v>
      </c>
      <c r="AM325" t="s">
        <v>39</v>
      </c>
      <c r="AN325" t="s">
        <v>39</v>
      </c>
      <c r="AP325" t="s">
        <v>56</v>
      </c>
    </row>
    <row r="326" spans="1:42" hidden="1" x14ac:dyDescent="0.45">
      <c r="A326" t="s">
        <v>39</v>
      </c>
      <c r="B326">
        <v>627378</v>
      </c>
      <c r="C326" t="s">
        <v>40</v>
      </c>
      <c r="D326" t="s">
        <v>922</v>
      </c>
      <c r="E326" t="str">
        <f>VLOOKUP(B326,'[1]SP19_US_present in JIRA_17_08'!$A:$C,3,0)</f>
        <v>DEMO-42474</v>
      </c>
      <c r="F326" t="str">
        <f>VLOOKUP(B326,'29_09'!B:E,4,0)</f>
        <v>Latest scope</v>
      </c>
      <c r="G326" t="s">
        <v>41</v>
      </c>
      <c r="H326" t="s">
        <v>845</v>
      </c>
      <c r="I326" t="s">
        <v>864</v>
      </c>
      <c r="J326" t="s">
        <v>44</v>
      </c>
      <c r="K326">
        <v>3.5</v>
      </c>
      <c r="L326">
        <v>2</v>
      </c>
      <c r="M326" t="s">
        <v>865</v>
      </c>
      <c r="N326" t="s">
        <v>848</v>
      </c>
      <c r="O326" t="s">
        <v>46</v>
      </c>
      <c r="P326" t="s">
        <v>47</v>
      </c>
      <c r="Q326" t="s">
        <v>48</v>
      </c>
      <c r="R326">
        <v>60000</v>
      </c>
      <c r="S326" t="s">
        <v>848</v>
      </c>
      <c r="T326">
        <v>606062</v>
      </c>
      <c r="V326" t="s">
        <v>50</v>
      </c>
      <c r="W326" t="s">
        <v>51</v>
      </c>
      <c r="X326" t="s">
        <v>51</v>
      </c>
      <c r="Y326" t="b">
        <v>1</v>
      </c>
      <c r="Z326" t="s">
        <v>708</v>
      </c>
      <c r="AC326" t="s">
        <v>64</v>
      </c>
      <c r="AD326" t="s">
        <v>77</v>
      </c>
      <c r="AE326" t="s">
        <v>66</v>
      </c>
      <c r="AF326" t="b">
        <v>1</v>
      </c>
      <c r="AH326">
        <v>22932</v>
      </c>
      <c r="AJ326" t="s">
        <v>113</v>
      </c>
      <c r="AK326" t="s">
        <v>39</v>
      </c>
      <c r="AL326" s="1">
        <v>42548.5</v>
      </c>
      <c r="AM326" t="s">
        <v>39</v>
      </c>
      <c r="AN326" t="s">
        <v>39</v>
      </c>
      <c r="AP326" t="s">
        <v>56</v>
      </c>
    </row>
    <row r="327" spans="1:42" hidden="1" x14ac:dyDescent="0.45">
      <c r="A327" t="s">
        <v>39</v>
      </c>
      <c r="B327">
        <v>620675</v>
      </c>
      <c r="C327" t="s">
        <v>40</v>
      </c>
      <c r="D327" t="s">
        <v>922</v>
      </c>
      <c r="E327" t="str">
        <f>VLOOKUP(B327,'[1]SP19_US_present in JIRA_17_08'!$A:$C,3,0)</f>
        <v>DEMO-42472</v>
      </c>
      <c r="F327" t="str">
        <f>VLOOKUP(B327,'29_09'!B:E,4,0)</f>
        <v>Latest scope</v>
      </c>
      <c r="G327" t="s">
        <v>57</v>
      </c>
      <c r="H327" t="s">
        <v>845</v>
      </c>
      <c r="I327" t="s">
        <v>866</v>
      </c>
      <c r="J327" t="s">
        <v>59</v>
      </c>
      <c r="K327">
        <v>1</v>
      </c>
      <c r="L327">
        <v>2</v>
      </c>
      <c r="M327" t="s">
        <v>867</v>
      </c>
      <c r="N327" t="s">
        <v>848</v>
      </c>
      <c r="O327" t="s">
        <v>46</v>
      </c>
      <c r="P327" t="s">
        <v>47</v>
      </c>
      <c r="Q327" t="s">
        <v>48</v>
      </c>
      <c r="R327">
        <v>60000</v>
      </c>
      <c r="S327" t="s">
        <v>858</v>
      </c>
      <c r="T327">
        <v>596885</v>
      </c>
      <c r="V327" t="s">
        <v>50</v>
      </c>
      <c r="W327" t="s">
        <v>62</v>
      </c>
      <c r="X327" t="s">
        <v>62</v>
      </c>
      <c r="Y327" t="b">
        <v>1</v>
      </c>
      <c r="Z327" t="s">
        <v>72</v>
      </c>
      <c r="AC327" t="s">
        <v>80</v>
      </c>
      <c r="AD327" t="s">
        <v>762</v>
      </c>
      <c r="AE327" t="s">
        <v>66</v>
      </c>
      <c r="AF327" t="b">
        <v>1</v>
      </c>
      <c r="AH327">
        <v>26854</v>
      </c>
      <c r="AJ327" t="s">
        <v>113</v>
      </c>
      <c r="AK327" t="s">
        <v>39</v>
      </c>
      <c r="AL327" s="1">
        <v>42548.5</v>
      </c>
      <c r="AM327" t="s">
        <v>39</v>
      </c>
      <c r="AN327" t="s">
        <v>39</v>
      </c>
      <c r="AP327" t="s">
        <v>56</v>
      </c>
    </row>
    <row r="328" spans="1:42" hidden="1" x14ac:dyDescent="0.45">
      <c r="A328" t="s">
        <v>39</v>
      </c>
      <c r="B328">
        <v>627377</v>
      </c>
      <c r="C328" t="s">
        <v>40</v>
      </c>
      <c r="D328" t="s">
        <v>922</v>
      </c>
      <c r="E328" t="str">
        <f>VLOOKUP(B328,'[1]SP19_US_present in JIRA_17_08'!$A:$C,3,0)</f>
        <v>DEMO-42473</v>
      </c>
      <c r="F328" t="str">
        <f>VLOOKUP(B328,'29_09'!B:E,4,0)</f>
        <v>Latest scope</v>
      </c>
      <c r="G328" t="s">
        <v>57</v>
      </c>
      <c r="H328" t="s">
        <v>845</v>
      </c>
      <c r="I328" t="s">
        <v>868</v>
      </c>
      <c r="J328" t="s">
        <v>44</v>
      </c>
      <c r="K328">
        <v>3.5</v>
      </c>
      <c r="L328">
        <v>2</v>
      </c>
      <c r="M328" t="s">
        <v>869</v>
      </c>
      <c r="N328" t="s">
        <v>848</v>
      </c>
      <c r="O328" t="s">
        <v>46</v>
      </c>
      <c r="P328" t="s">
        <v>47</v>
      </c>
      <c r="Q328" t="s">
        <v>48</v>
      </c>
      <c r="R328">
        <v>60000</v>
      </c>
      <c r="S328" t="s">
        <v>848</v>
      </c>
      <c r="T328">
        <v>606062</v>
      </c>
      <c r="V328" t="s">
        <v>50</v>
      </c>
      <c r="W328" t="s">
        <v>62</v>
      </c>
      <c r="X328" t="s">
        <v>62</v>
      </c>
      <c r="Y328" t="b">
        <v>1</v>
      </c>
      <c r="Z328" t="s">
        <v>708</v>
      </c>
      <c r="AC328" t="s">
        <v>64</v>
      </c>
      <c r="AD328" t="s">
        <v>77</v>
      </c>
      <c r="AE328" t="s">
        <v>66</v>
      </c>
      <c r="AF328" t="b">
        <v>1</v>
      </c>
      <c r="AH328">
        <v>23757</v>
      </c>
      <c r="AJ328" t="s">
        <v>113</v>
      </c>
      <c r="AK328" t="s">
        <v>39</v>
      </c>
      <c r="AL328" s="1">
        <v>42548.5</v>
      </c>
      <c r="AM328" t="s">
        <v>39</v>
      </c>
      <c r="AN328" t="s">
        <v>39</v>
      </c>
      <c r="AP328" t="s">
        <v>56</v>
      </c>
    </row>
    <row r="329" spans="1:42" hidden="1" x14ac:dyDescent="0.45">
      <c r="A329" t="s">
        <v>39</v>
      </c>
      <c r="B329">
        <v>611189</v>
      </c>
      <c r="C329" t="s">
        <v>40</v>
      </c>
      <c r="D329" t="s">
        <v>922</v>
      </c>
      <c r="E329" t="str">
        <f>VLOOKUP(B329,'[1]SP19_US_present in JIRA_17_08'!$A:$C,3,0)</f>
        <v>DEMO-42465</v>
      </c>
      <c r="F329" t="str">
        <f>VLOOKUP(B329,'29_09'!B:E,4,0)</f>
        <v>Latest scope</v>
      </c>
      <c r="G329" t="s">
        <v>41</v>
      </c>
      <c r="H329" t="s">
        <v>845</v>
      </c>
      <c r="I329" t="s">
        <v>870</v>
      </c>
      <c r="J329" t="s">
        <v>59</v>
      </c>
      <c r="K329">
        <v>0</v>
      </c>
      <c r="L329">
        <v>2</v>
      </c>
      <c r="M329" t="s">
        <v>871</v>
      </c>
      <c r="N329" t="s">
        <v>848</v>
      </c>
      <c r="O329" t="s">
        <v>46</v>
      </c>
      <c r="P329" t="s">
        <v>47</v>
      </c>
      <c r="Q329" t="s">
        <v>48</v>
      </c>
      <c r="R329">
        <v>60000</v>
      </c>
      <c r="S329" t="s">
        <v>872</v>
      </c>
      <c r="T329">
        <v>602743</v>
      </c>
      <c r="V329" t="s">
        <v>50</v>
      </c>
      <c r="W329" t="s">
        <v>51</v>
      </c>
      <c r="X329" t="s">
        <v>51</v>
      </c>
      <c r="Y329" t="b">
        <v>1</v>
      </c>
      <c r="Z329" t="s">
        <v>83</v>
      </c>
      <c r="AC329" t="s">
        <v>88</v>
      </c>
      <c r="AD329" t="s">
        <v>260</v>
      </c>
      <c r="AE329" t="s">
        <v>92</v>
      </c>
      <c r="AF329" t="b">
        <v>1</v>
      </c>
      <c r="AH329">
        <v>26665</v>
      </c>
      <c r="AJ329" t="s">
        <v>113</v>
      </c>
      <c r="AK329" t="s">
        <v>39</v>
      </c>
      <c r="AL329" s="1">
        <v>42548.5</v>
      </c>
      <c r="AM329" t="s">
        <v>39</v>
      </c>
      <c r="AN329" t="s">
        <v>39</v>
      </c>
      <c r="AP329" t="s">
        <v>56</v>
      </c>
    </row>
    <row r="330" spans="1:42" hidden="1" x14ac:dyDescent="0.45">
      <c r="A330" t="s">
        <v>39</v>
      </c>
      <c r="B330">
        <v>613282</v>
      </c>
      <c r="C330" t="s">
        <v>40</v>
      </c>
      <c r="D330" t="s">
        <v>922</v>
      </c>
      <c r="E330" t="str">
        <f>VLOOKUP(B330,'[1]SP19_US_present in JIRA_17_08'!$A:$C,3,0)</f>
        <v>DEMO-42482</v>
      </c>
      <c r="F330" t="str">
        <f>VLOOKUP(B330,'29_09'!B:E,4,0)</f>
        <v>Latest scope</v>
      </c>
      <c r="G330" t="s">
        <v>41</v>
      </c>
      <c r="H330" t="s">
        <v>845</v>
      </c>
      <c r="I330" t="s">
        <v>873</v>
      </c>
      <c r="J330" t="s">
        <v>59</v>
      </c>
      <c r="K330">
        <v>3</v>
      </c>
      <c r="L330">
        <v>2</v>
      </c>
      <c r="M330" t="s">
        <v>874</v>
      </c>
      <c r="N330" t="s">
        <v>848</v>
      </c>
      <c r="O330" t="s">
        <v>46</v>
      </c>
      <c r="P330" t="s">
        <v>47</v>
      </c>
      <c r="Q330" t="s">
        <v>48</v>
      </c>
      <c r="R330">
        <v>60000</v>
      </c>
      <c r="S330" t="s">
        <v>875</v>
      </c>
      <c r="T330">
        <v>596884</v>
      </c>
      <c r="V330" t="s">
        <v>50</v>
      </c>
      <c r="W330" t="s">
        <v>468</v>
      </c>
      <c r="X330" t="s">
        <v>468</v>
      </c>
      <c r="Y330" t="b">
        <v>1</v>
      </c>
      <c r="Z330" t="s">
        <v>708</v>
      </c>
      <c r="AC330" t="s">
        <v>53</v>
      </c>
      <c r="AD330" t="s">
        <v>557</v>
      </c>
      <c r="AE330" t="s">
        <v>66</v>
      </c>
      <c r="AF330" t="b">
        <v>1</v>
      </c>
      <c r="AH330">
        <v>22741</v>
      </c>
      <c r="AJ330" t="s">
        <v>113</v>
      </c>
      <c r="AK330" t="s">
        <v>39</v>
      </c>
      <c r="AL330" s="1">
        <v>42548.5</v>
      </c>
      <c r="AM330" t="s">
        <v>39</v>
      </c>
      <c r="AN330" t="s">
        <v>39</v>
      </c>
      <c r="AP330" t="s">
        <v>56</v>
      </c>
    </row>
    <row r="331" spans="1:42" hidden="1" x14ac:dyDescent="0.45">
      <c r="A331" t="s">
        <v>39</v>
      </c>
      <c r="B331">
        <v>611191</v>
      </c>
      <c r="C331" t="s">
        <v>40</v>
      </c>
      <c r="D331" t="s">
        <v>922</v>
      </c>
      <c r="E331" t="s">
        <v>913</v>
      </c>
      <c r="F331" t="str">
        <f>VLOOKUP(B331,'29_09'!B:E,4,0)</f>
        <v>Latest scope</v>
      </c>
      <c r="G331" t="s">
        <v>57</v>
      </c>
      <c r="H331" t="s">
        <v>845</v>
      </c>
      <c r="I331" t="s">
        <v>876</v>
      </c>
      <c r="J331" t="s">
        <v>59</v>
      </c>
      <c r="K331">
        <v>2.5</v>
      </c>
      <c r="L331">
        <v>2</v>
      </c>
      <c r="M331" t="s">
        <v>877</v>
      </c>
      <c r="N331" t="s">
        <v>848</v>
      </c>
      <c r="O331" t="s">
        <v>46</v>
      </c>
      <c r="P331" t="s">
        <v>47</v>
      </c>
      <c r="Q331" t="s">
        <v>48</v>
      </c>
      <c r="R331">
        <v>60000</v>
      </c>
      <c r="S331" t="s">
        <v>878</v>
      </c>
      <c r="T331">
        <v>596879</v>
      </c>
      <c r="V331" t="s">
        <v>50</v>
      </c>
      <c r="W331" t="s">
        <v>62</v>
      </c>
      <c r="X331" t="s">
        <v>62</v>
      </c>
      <c r="Y331" t="b">
        <v>1</v>
      </c>
      <c r="Z331" t="s">
        <v>72</v>
      </c>
      <c r="AC331" t="s">
        <v>53</v>
      </c>
      <c r="AD331" t="s">
        <v>166</v>
      </c>
      <c r="AE331" t="s">
        <v>111</v>
      </c>
      <c r="AF331" t="b">
        <v>1</v>
      </c>
      <c r="AH331">
        <v>22774</v>
      </c>
      <c r="AJ331" t="s">
        <v>113</v>
      </c>
      <c r="AK331" t="s">
        <v>39</v>
      </c>
      <c r="AL331" s="1">
        <v>42548.5</v>
      </c>
      <c r="AM331" t="s">
        <v>39</v>
      </c>
      <c r="AN331" t="s">
        <v>39</v>
      </c>
      <c r="AP331" t="s">
        <v>56</v>
      </c>
    </row>
    <row r="332" spans="1:42" hidden="1" x14ac:dyDescent="0.45">
      <c r="A332" t="s">
        <v>39</v>
      </c>
      <c r="B332">
        <v>618708</v>
      </c>
      <c r="C332" t="s">
        <v>40</v>
      </c>
      <c r="D332" t="s">
        <v>922</v>
      </c>
      <c r="E332" t="str">
        <f>VLOOKUP(B332,'[1]SP19_US_present in JIRA_17_08'!$A:$C,3,0)</f>
        <v>DEMO-42464</v>
      </c>
      <c r="F332" t="str">
        <f>VLOOKUP(B332,'29_09'!B:E,4,0)</f>
        <v>Latest scope</v>
      </c>
      <c r="G332" t="s">
        <v>41</v>
      </c>
      <c r="H332" t="s">
        <v>845</v>
      </c>
      <c r="I332" t="s">
        <v>879</v>
      </c>
      <c r="J332" t="s">
        <v>59</v>
      </c>
      <c r="K332">
        <v>1.5</v>
      </c>
      <c r="L332">
        <v>2</v>
      </c>
      <c r="M332" t="s">
        <v>880</v>
      </c>
      <c r="N332" t="s">
        <v>848</v>
      </c>
      <c r="O332" t="s">
        <v>46</v>
      </c>
      <c r="P332" t="s">
        <v>47</v>
      </c>
      <c r="Q332" t="s">
        <v>48</v>
      </c>
      <c r="R332">
        <v>60000</v>
      </c>
      <c r="S332" t="s">
        <v>881</v>
      </c>
      <c r="T332">
        <v>602741</v>
      </c>
      <c r="V332" t="s">
        <v>50</v>
      </c>
      <c r="W332" t="s">
        <v>855</v>
      </c>
      <c r="X332" t="s">
        <v>613</v>
      </c>
      <c r="Y332" t="b">
        <v>1</v>
      </c>
      <c r="Z332" t="s">
        <v>72</v>
      </c>
      <c r="AC332" t="s">
        <v>53</v>
      </c>
      <c r="AD332" t="s">
        <v>140</v>
      </c>
      <c r="AE332" t="s">
        <v>55</v>
      </c>
      <c r="AF332" t="b">
        <v>1</v>
      </c>
      <c r="AH332">
        <v>26803</v>
      </c>
      <c r="AJ332" t="s">
        <v>113</v>
      </c>
      <c r="AK332" t="s">
        <v>39</v>
      </c>
      <c r="AL332" s="1">
        <v>42548.5</v>
      </c>
      <c r="AM332" t="s">
        <v>39</v>
      </c>
      <c r="AN332" t="s">
        <v>39</v>
      </c>
      <c r="AP332" t="s">
        <v>56</v>
      </c>
    </row>
    <row r="333" spans="1:42" hidden="1" x14ac:dyDescent="0.45">
      <c r="A333" t="s">
        <v>39</v>
      </c>
      <c r="B333">
        <v>613287</v>
      </c>
      <c r="C333" t="s">
        <v>40</v>
      </c>
      <c r="D333" t="s">
        <v>922</v>
      </c>
      <c r="E333" t="str">
        <f>VLOOKUP(B333,'[1]SP19_US_present in JIRA_17_08'!$A:$C,3,0)</f>
        <v>DEMO-42463</v>
      </c>
      <c r="F333" t="str">
        <f>VLOOKUP(B333,'29_09'!B:E,4,0)</f>
        <v>Latest scope</v>
      </c>
      <c r="G333" t="s">
        <v>57</v>
      </c>
      <c r="H333" t="s">
        <v>845</v>
      </c>
      <c r="I333" t="s">
        <v>882</v>
      </c>
      <c r="J333" t="s">
        <v>59</v>
      </c>
      <c r="K333">
        <v>1.5</v>
      </c>
      <c r="L333">
        <v>2</v>
      </c>
      <c r="M333" t="s">
        <v>883</v>
      </c>
      <c r="N333" t="s">
        <v>848</v>
      </c>
      <c r="O333" t="s">
        <v>46</v>
      </c>
      <c r="P333" t="s">
        <v>47</v>
      </c>
      <c r="Q333" t="s">
        <v>48</v>
      </c>
      <c r="R333">
        <v>60000</v>
      </c>
      <c r="S333" t="s">
        <v>875</v>
      </c>
      <c r="T333">
        <v>596884</v>
      </c>
      <c r="V333" t="s">
        <v>50</v>
      </c>
      <c r="W333" t="s">
        <v>62</v>
      </c>
      <c r="X333" t="s">
        <v>62</v>
      </c>
      <c r="Y333" t="b">
        <v>1</v>
      </c>
      <c r="Z333" t="s">
        <v>708</v>
      </c>
      <c r="AC333" t="s">
        <v>53</v>
      </c>
      <c r="AD333" t="s">
        <v>557</v>
      </c>
      <c r="AE333" t="s">
        <v>66</v>
      </c>
      <c r="AF333" t="b">
        <v>1</v>
      </c>
      <c r="AH333">
        <v>24611</v>
      </c>
      <c r="AJ333" t="s">
        <v>113</v>
      </c>
      <c r="AK333" t="s">
        <v>39</v>
      </c>
      <c r="AL333" s="1">
        <v>42548.5</v>
      </c>
      <c r="AM333" t="s">
        <v>39</v>
      </c>
      <c r="AN333" t="s">
        <v>39</v>
      </c>
      <c r="AP333" t="s">
        <v>56</v>
      </c>
    </row>
    <row r="334" spans="1:42" hidden="1" x14ac:dyDescent="0.45">
      <c r="A334" t="s">
        <v>39</v>
      </c>
      <c r="B334">
        <v>618709</v>
      </c>
      <c r="C334" t="s">
        <v>40</v>
      </c>
      <c r="D334" t="s">
        <v>922</v>
      </c>
      <c r="E334" t="str">
        <f>VLOOKUP(B334,'[1]SP19_US_present in JIRA_17_08'!$A:$C,3,0)</f>
        <v>DEMO-42462</v>
      </c>
      <c r="F334" t="str">
        <f>VLOOKUP(B334,'29_09'!B:E,4,0)</f>
        <v>Latest scope</v>
      </c>
      <c r="G334" t="s">
        <v>41</v>
      </c>
      <c r="H334" t="s">
        <v>845</v>
      </c>
      <c r="I334" t="s">
        <v>884</v>
      </c>
      <c r="J334" t="s">
        <v>59</v>
      </c>
      <c r="K334">
        <v>1.5</v>
      </c>
      <c r="L334">
        <v>3</v>
      </c>
      <c r="M334" t="s">
        <v>885</v>
      </c>
      <c r="N334" t="s">
        <v>848</v>
      </c>
      <c r="O334" t="s">
        <v>46</v>
      </c>
      <c r="P334" t="s">
        <v>47</v>
      </c>
      <c r="Q334" t="s">
        <v>48</v>
      </c>
      <c r="R334">
        <v>60000</v>
      </c>
      <c r="S334" t="s">
        <v>881</v>
      </c>
      <c r="T334">
        <v>602741</v>
      </c>
      <c r="V334" t="s">
        <v>50</v>
      </c>
      <c r="W334" t="s">
        <v>613</v>
      </c>
      <c r="X334" t="s">
        <v>613</v>
      </c>
      <c r="Y334" t="b">
        <v>1</v>
      </c>
      <c r="Z334" t="s">
        <v>72</v>
      </c>
      <c r="AC334" t="s">
        <v>53</v>
      </c>
      <c r="AD334" t="s">
        <v>140</v>
      </c>
      <c r="AE334" t="s">
        <v>55</v>
      </c>
      <c r="AF334" t="b">
        <v>1</v>
      </c>
      <c r="AH334">
        <v>26801</v>
      </c>
      <c r="AJ334" t="s">
        <v>113</v>
      </c>
      <c r="AK334" t="s">
        <v>39</v>
      </c>
      <c r="AL334" s="1">
        <v>42548.5</v>
      </c>
      <c r="AM334" t="s">
        <v>39</v>
      </c>
      <c r="AN334" t="s">
        <v>39</v>
      </c>
      <c r="AP334" t="s">
        <v>56</v>
      </c>
    </row>
    <row r="335" spans="1:42" hidden="1" x14ac:dyDescent="0.45">
      <c r="A335" t="s">
        <v>39</v>
      </c>
      <c r="B335">
        <v>613286</v>
      </c>
      <c r="C335" t="s">
        <v>40</v>
      </c>
      <c r="D335" t="s">
        <v>922</v>
      </c>
      <c r="E335" t="str">
        <f>VLOOKUP(B335,'[1]SP19_US_present in JIRA_17_08'!$A:$C,3,0)</f>
        <v>DEMO-42481</v>
      </c>
      <c r="F335" t="str">
        <f>VLOOKUP(B335,'29_09'!B:E,4,0)</f>
        <v>Latest scope</v>
      </c>
      <c r="G335" t="s">
        <v>57</v>
      </c>
      <c r="H335" t="s">
        <v>845</v>
      </c>
      <c r="I335" t="s">
        <v>886</v>
      </c>
      <c r="J335" t="s">
        <v>44</v>
      </c>
      <c r="K335">
        <v>1.5</v>
      </c>
      <c r="L335">
        <v>2</v>
      </c>
      <c r="M335" t="s">
        <v>887</v>
      </c>
      <c r="N335" t="s">
        <v>848</v>
      </c>
      <c r="O335" t="s">
        <v>46</v>
      </c>
      <c r="P335" t="s">
        <v>47</v>
      </c>
      <c r="Q335" t="s">
        <v>48</v>
      </c>
      <c r="R335">
        <v>60000</v>
      </c>
      <c r="S335" t="s">
        <v>875</v>
      </c>
      <c r="T335">
        <v>596884</v>
      </c>
      <c r="V335" t="s">
        <v>50</v>
      </c>
      <c r="W335" t="s">
        <v>62</v>
      </c>
      <c r="X335" t="s">
        <v>62</v>
      </c>
      <c r="Y335" t="b">
        <v>1</v>
      </c>
      <c r="Z335" t="s">
        <v>83</v>
      </c>
      <c r="AC335" t="s">
        <v>80</v>
      </c>
      <c r="AD335" t="s">
        <v>92</v>
      </c>
      <c r="AE335" t="s">
        <v>66</v>
      </c>
      <c r="AF335" t="b">
        <v>1</v>
      </c>
      <c r="AH335">
        <v>26543</v>
      </c>
      <c r="AJ335" t="s">
        <v>113</v>
      </c>
      <c r="AK335" t="s">
        <v>39</v>
      </c>
      <c r="AL335" s="1">
        <v>42548.5</v>
      </c>
      <c r="AM335" t="s">
        <v>39</v>
      </c>
      <c r="AN335" t="s">
        <v>39</v>
      </c>
      <c r="AP335" t="s">
        <v>56</v>
      </c>
    </row>
    <row r="336" spans="1:42" hidden="1" x14ac:dyDescent="0.45">
      <c r="A336" t="s">
        <v>39</v>
      </c>
      <c r="B336">
        <v>613285</v>
      </c>
      <c r="C336" t="s">
        <v>40</v>
      </c>
      <c r="D336" t="s">
        <v>922</v>
      </c>
      <c r="E336" t="str">
        <f>VLOOKUP(B336,'[1]SP19_US_present in JIRA_17_08'!$A:$C,3,0)</f>
        <v>DEMO-42480</v>
      </c>
      <c r="F336" t="str">
        <f>VLOOKUP(B336,'29_09'!B:E,4,0)</f>
        <v>Latest scope</v>
      </c>
      <c r="G336" t="s">
        <v>41</v>
      </c>
      <c r="H336" t="s">
        <v>845</v>
      </c>
      <c r="I336" t="s">
        <v>888</v>
      </c>
      <c r="J336" t="s">
        <v>59</v>
      </c>
      <c r="K336">
        <v>1.5</v>
      </c>
      <c r="L336">
        <v>2</v>
      </c>
      <c r="M336" t="s">
        <v>889</v>
      </c>
      <c r="N336" t="s">
        <v>848</v>
      </c>
      <c r="O336" t="s">
        <v>46</v>
      </c>
      <c r="P336" t="s">
        <v>47</v>
      </c>
      <c r="Q336" t="s">
        <v>48</v>
      </c>
      <c r="R336">
        <v>60000</v>
      </c>
      <c r="S336" t="s">
        <v>875</v>
      </c>
      <c r="T336">
        <v>596884</v>
      </c>
      <c r="V336" t="s">
        <v>50</v>
      </c>
      <c r="W336" t="s">
        <v>890</v>
      </c>
      <c r="X336" t="s">
        <v>890</v>
      </c>
      <c r="Y336" t="b">
        <v>1</v>
      </c>
      <c r="Z336" t="s">
        <v>708</v>
      </c>
      <c r="AC336" t="s">
        <v>53</v>
      </c>
      <c r="AD336" t="s">
        <v>557</v>
      </c>
      <c r="AE336" t="s">
        <v>66</v>
      </c>
      <c r="AF336" t="b">
        <v>1</v>
      </c>
      <c r="AH336">
        <v>22283</v>
      </c>
      <c r="AJ336" t="s">
        <v>113</v>
      </c>
      <c r="AK336" t="s">
        <v>39</v>
      </c>
      <c r="AL336" s="1">
        <v>42548.5</v>
      </c>
      <c r="AM336" t="s">
        <v>39</v>
      </c>
      <c r="AN336" t="s">
        <v>39</v>
      </c>
      <c r="AP336" t="s">
        <v>56</v>
      </c>
    </row>
    <row r="337" spans="1:42" hidden="1" x14ac:dyDescent="0.45">
      <c r="A337" t="s">
        <v>39</v>
      </c>
      <c r="B337">
        <v>631730</v>
      </c>
      <c r="C337" t="s">
        <v>40</v>
      </c>
      <c r="D337" t="s">
        <v>922</v>
      </c>
      <c r="E337" t="str">
        <f>VLOOKUP(B337,'[1]SP19_US_present in JIRA_17_08'!$A:$C,3,0)</f>
        <v>DEMO-42460</v>
      </c>
      <c r="F337" t="str">
        <f>VLOOKUP(B337,'29_09'!B:E,4,0)</f>
        <v>Latest scope</v>
      </c>
      <c r="G337" t="s">
        <v>57</v>
      </c>
      <c r="H337" t="s">
        <v>845</v>
      </c>
      <c r="I337" t="s">
        <v>891</v>
      </c>
      <c r="J337" t="s">
        <v>59</v>
      </c>
      <c r="K337">
        <v>3.5</v>
      </c>
      <c r="L337">
        <v>2</v>
      </c>
      <c r="M337" t="s">
        <v>892</v>
      </c>
      <c r="N337" t="s">
        <v>893</v>
      </c>
      <c r="O337" t="s">
        <v>46</v>
      </c>
      <c r="P337" t="s">
        <v>47</v>
      </c>
      <c r="Q337" t="s">
        <v>48</v>
      </c>
      <c r="R337">
        <v>9999</v>
      </c>
      <c r="S337" t="s">
        <v>894</v>
      </c>
      <c r="T337">
        <v>596886</v>
      </c>
      <c r="V337" t="s">
        <v>50</v>
      </c>
      <c r="W337" t="s">
        <v>62</v>
      </c>
      <c r="X337" t="s">
        <v>62</v>
      </c>
      <c r="Y337" t="b">
        <v>1</v>
      </c>
      <c r="Z337" t="s">
        <v>708</v>
      </c>
      <c r="AC337" t="s">
        <v>80</v>
      </c>
      <c r="AD337" t="s">
        <v>557</v>
      </c>
      <c r="AE337" t="s">
        <v>66</v>
      </c>
      <c r="AF337" t="b">
        <v>1</v>
      </c>
      <c r="AH337">
        <v>23319</v>
      </c>
      <c r="AJ337" t="s">
        <v>113</v>
      </c>
      <c r="AK337" t="s">
        <v>39</v>
      </c>
      <c r="AL337" s="1">
        <v>42548.5</v>
      </c>
      <c r="AM337" t="s">
        <v>39</v>
      </c>
      <c r="AN337" t="s">
        <v>39</v>
      </c>
      <c r="AP337" t="s">
        <v>56</v>
      </c>
    </row>
    <row r="338" spans="1:42" hidden="1" x14ac:dyDescent="0.45">
      <c r="A338" t="s">
        <v>39</v>
      </c>
      <c r="B338">
        <v>613283</v>
      </c>
      <c r="C338" t="s">
        <v>40</v>
      </c>
      <c r="D338" t="s">
        <v>922</v>
      </c>
      <c r="E338" t="str">
        <f>VLOOKUP(B338,'[1]SP19_US_present in JIRA_17_08'!$A:$C,3,0)</f>
        <v>DEMO-42461</v>
      </c>
      <c r="F338" t="str">
        <f>VLOOKUP(B338,'29_09'!B:E,4,0)</f>
        <v>Latest scope</v>
      </c>
      <c r="G338" t="s">
        <v>57</v>
      </c>
      <c r="H338" t="s">
        <v>845</v>
      </c>
      <c r="I338" t="s">
        <v>895</v>
      </c>
      <c r="J338" t="s">
        <v>59</v>
      </c>
      <c r="K338">
        <v>1.5</v>
      </c>
      <c r="L338">
        <v>2</v>
      </c>
      <c r="M338" t="s">
        <v>896</v>
      </c>
      <c r="N338" t="s">
        <v>848</v>
      </c>
      <c r="O338" t="s">
        <v>46</v>
      </c>
      <c r="P338" t="s">
        <v>47</v>
      </c>
      <c r="Q338" t="s">
        <v>48</v>
      </c>
      <c r="R338">
        <v>60000</v>
      </c>
      <c r="S338" t="s">
        <v>875</v>
      </c>
      <c r="T338">
        <v>596884</v>
      </c>
      <c r="V338" t="s">
        <v>50</v>
      </c>
      <c r="W338" t="s">
        <v>62</v>
      </c>
      <c r="X338" t="s">
        <v>62</v>
      </c>
      <c r="Y338" t="b">
        <v>1</v>
      </c>
      <c r="Z338" t="s">
        <v>83</v>
      </c>
      <c r="AC338" t="s">
        <v>80</v>
      </c>
      <c r="AD338" t="s">
        <v>92</v>
      </c>
      <c r="AE338" t="s">
        <v>66</v>
      </c>
      <c r="AF338" t="b">
        <v>1</v>
      </c>
      <c r="AH338">
        <v>26707</v>
      </c>
      <c r="AJ338" t="s">
        <v>113</v>
      </c>
      <c r="AK338" t="s">
        <v>39</v>
      </c>
      <c r="AL338" s="1">
        <v>42548.5</v>
      </c>
      <c r="AM338" t="s">
        <v>39</v>
      </c>
      <c r="AN338" t="s">
        <v>39</v>
      </c>
      <c r="AP338" t="s">
        <v>56</v>
      </c>
    </row>
    <row r="339" spans="1:42" hidden="1" x14ac:dyDescent="0.45">
      <c r="A339" t="s">
        <v>39</v>
      </c>
      <c r="B339">
        <v>625733</v>
      </c>
      <c r="C339" t="s">
        <v>40</v>
      </c>
      <c r="D339" t="s">
        <v>922</v>
      </c>
      <c r="E339" t="str">
        <f>VLOOKUP(B339,'[1]SP19_US_present in JIRA_17_08'!$A:$C,3,0)</f>
        <v>DEMO-42477</v>
      </c>
      <c r="F339" t="str">
        <f>VLOOKUP(B339,'29_09'!B:E,4,0)</f>
        <v>Latest scope</v>
      </c>
      <c r="G339" t="s">
        <v>41</v>
      </c>
      <c r="H339" t="s">
        <v>845</v>
      </c>
      <c r="I339" t="s">
        <v>590</v>
      </c>
      <c r="J339" t="s">
        <v>44</v>
      </c>
      <c r="K339">
        <v>2</v>
      </c>
      <c r="L339">
        <v>2</v>
      </c>
      <c r="M339" t="s">
        <v>897</v>
      </c>
      <c r="N339" t="s">
        <v>848</v>
      </c>
      <c r="O339" t="s">
        <v>46</v>
      </c>
      <c r="P339" t="s">
        <v>47</v>
      </c>
      <c r="Q339" t="s">
        <v>48</v>
      </c>
      <c r="R339">
        <v>60000</v>
      </c>
      <c r="S339" t="s">
        <v>898</v>
      </c>
      <c r="T339">
        <v>593657</v>
      </c>
      <c r="V339" t="s">
        <v>50</v>
      </c>
      <c r="W339" t="s">
        <v>51</v>
      </c>
      <c r="X339" t="s">
        <v>51</v>
      </c>
      <c r="Y339" t="b">
        <v>1</v>
      </c>
      <c r="Z339" t="s">
        <v>83</v>
      </c>
      <c r="AC339" t="s">
        <v>80</v>
      </c>
      <c r="AD339" t="s">
        <v>92</v>
      </c>
      <c r="AE339" t="s">
        <v>92</v>
      </c>
      <c r="AF339" t="b">
        <v>1</v>
      </c>
      <c r="AH339">
        <v>22432</v>
      </c>
      <c r="AJ339" t="s">
        <v>113</v>
      </c>
      <c r="AK339" t="s">
        <v>39</v>
      </c>
      <c r="AL339" s="1">
        <v>42548.5</v>
      </c>
      <c r="AM339" t="s">
        <v>39</v>
      </c>
      <c r="AN339" t="s">
        <v>39</v>
      </c>
      <c r="AP339" t="s">
        <v>56</v>
      </c>
    </row>
    <row r="340" spans="1:42" hidden="1" x14ac:dyDescent="0.45">
      <c r="A340" t="s">
        <v>39</v>
      </c>
      <c r="B340">
        <v>618703</v>
      </c>
      <c r="C340" t="s">
        <v>40</v>
      </c>
      <c r="D340" t="s">
        <v>922</v>
      </c>
      <c r="E340" t="str">
        <f>VLOOKUP(B340,'[1]SP19_US_present in JIRA_17_08'!$A:$C,3,0)</f>
        <v>DEMO-42476</v>
      </c>
      <c r="F340" t="str">
        <f>VLOOKUP(B340,'29_09'!B:E,4,0)</f>
        <v>Latest scope</v>
      </c>
      <c r="G340" t="s">
        <v>57</v>
      </c>
      <c r="H340" t="s">
        <v>845</v>
      </c>
      <c r="I340" t="s">
        <v>899</v>
      </c>
      <c r="J340" t="s">
        <v>59</v>
      </c>
      <c r="K340">
        <v>2</v>
      </c>
      <c r="L340">
        <v>2</v>
      </c>
      <c r="M340" t="s">
        <v>900</v>
      </c>
      <c r="N340" t="s">
        <v>848</v>
      </c>
      <c r="O340" t="s">
        <v>46</v>
      </c>
      <c r="P340" t="s">
        <v>47</v>
      </c>
      <c r="Q340" t="s">
        <v>48</v>
      </c>
      <c r="R340">
        <v>60000</v>
      </c>
      <c r="S340" t="s">
        <v>901</v>
      </c>
      <c r="T340">
        <v>596882</v>
      </c>
      <c r="V340" t="s">
        <v>50</v>
      </c>
      <c r="W340" t="s">
        <v>62</v>
      </c>
      <c r="X340" t="s">
        <v>62</v>
      </c>
      <c r="Y340" t="b">
        <v>1</v>
      </c>
      <c r="Z340" t="s">
        <v>72</v>
      </c>
      <c r="AC340" t="s">
        <v>80</v>
      </c>
      <c r="AD340" t="s">
        <v>902</v>
      </c>
      <c r="AE340" t="s">
        <v>66</v>
      </c>
      <c r="AF340" t="b">
        <v>1</v>
      </c>
      <c r="AH340">
        <v>23298</v>
      </c>
      <c r="AJ340" t="s">
        <v>113</v>
      </c>
      <c r="AK340" t="s">
        <v>39</v>
      </c>
      <c r="AL340" s="1">
        <v>42548.5</v>
      </c>
      <c r="AM340" t="s">
        <v>39</v>
      </c>
      <c r="AN340" t="s">
        <v>39</v>
      </c>
      <c r="AP340" t="s">
        <v>56</v>
      </c>
    </row>
    <row r="341" spans="1:42" hidden="1" x14ac:dyDescent="0.45">
      <c r="A341" t="s">
        <v>39</v>
      </c>
      <c r="B341">
        <v>625732</v>
      </c>
      <c r="C341" t="s">
        <v>40</v>
      </c>
      <c r="D341" t="s">
        <v>922</v>
      </c>
      <c r="E341" t="str">
        <f>VLOOKUP(B341,'[1]SP19_US_present in JIRA_17_08'!$A:$C,3,0)</f>
        <v>DEMO-42475</v>
      </c>
      <c r="F341" t="str">
        <f>VLOOKUP(B341,'29_09'!B:E,4,0)</f>
        <v>Latest scope</v>
      </c>
      <c r="G341" t="s">
        <v>57</v>
      </c>
      <c r="H341" t="s">
        <v>845</v>
      </c>
      <c r="I341" t="s">
        <v>903</v>
      </c>
      <c r="J341" t="s">
        <v>94</v>
      </c>
      <c r="K341">
        <v>2</v>
      </c>
      <c r="L341">
        <v>2</v>
      </c>
      <c r="M341" t="s">
        <v>904</v>
      </c>
      <c r="N341" t="s">
        <v>848</v>
      </c>
      <c r="O341" t="s">
        <v>46</v>
      </c>
      <c r="P341" t="s">
        <v>47</v>
      </c>
      <c r="Q341" t="s">
        <v>48</v>
      </c>
      <c r="R341">
        <v>60000</v>
      </c>
      <c r="S341" t="s">
        <v>905</v>
      </c>
      <c r="T341" t="s">
        <v>906</v>
      </c>
      <c r="V341" t="s">
        <v>50</v>
      </c>
      <c r="W341" t="s">
        <v>62</v>
      </c>
      <c r="X341" t="s">
        <v>62</v>
      </c>
      <c r="Y341" t="b">
        <v>1</v>
      </c>
      <c r="Z341" t="s">
        <v>83</v>
      </c>
      <c r="AA341" t="s">
        <v>98</v>
      </c>
      <c r="AC341" t="s">
        <v>80</v>
      </c>
      <c r="AD341" t="s">
        <v>92</v>
      </c>
      <c r="AE341" t="s">
        <v>66</v>
      </c>
      <c r="AF341" t="b">
        <v>1</v>
      </c>
      <c r="AH341">
        <v>23038</v>
      </c>
      <c r="AJ341" t="s">
        <v>113</v>
      </c>
      <c r="AK341" t="s">
        <v>39</v>
      </c>
      <c r="AL341" s="1">
        <v>42548.5</v>
      </c>
      <c r="AM341" t="s">
        <v>39</v>
      </c>
      <c r="AN341" t="s">
        <v>39</v>
      </c>
      <c r="AP341" t="s">
        <v>56</v>
      </c>
    </row>
    <row r="342" spans="1:42" hidden="1" x14ac:dyDescent="0.45">
      <c r="A342" t="s">
        <v>39</v>
      </c>
      <c r="B342">
        <v>670082</v>
      </c>
      <c r="C342" t="s">
        <v>185</v>
      </c>
      <c r="D342" t="s">
        <v>922</v>
      </c>
      <c r="E342" t="str">
        <f>VLOOKUP(B342,'[1]SP19_US_present in JIRA_17_08'!$A:$C,3,0)</f>
        <v>DEMO-42466</v>
      </c>
      <c r="F342" t="str">
        <f>VLOOKUP(B342,'29_09'!B:E,4,0)</f>
        <v>Latest scope</v>
      </c>
      <c r="G342" t="s">
        <v>57</v>
      </c>
      <c r="H342" t="s">
        <v>845</v>
      </c>
      <c r="I342" t="s">
        <v>876</v>
      </c>
      <c r="J342" t="s">
        <v>187</v>
      </c>
      <c r="K342">
        <v>6</v>
      </c>
      <c r="L342">
        <v>2</v>
      </c>
      <c r="M342" t="s">
        <v>907</v>
      </c>
      <c r="N342" t="s">
        <v>908</v>
      </c>
      <c r="O342" t="s">
        <v>46</v>
      </c>
      <c r="P342" t="s">
        <v>47</v>
      </c>
      <c r="Q342" t="s">
        <v>48</v>
      </c>
      <c r="R342">
        <v>60000</v>
      </c>
      <c r="S342" t="s">
        <v>908</v>
      </c>
      <c r="V342" t="s">
        <v>50</v>
      </c>
      <c r="W342" t="s">
        <v>50</v>
      </c>
      <c r="X342" t="s">
        <v>62</v>
      </c>
      <c r="Y342" t="b">
        <v>1</v>
      </c>
      <c r="Z342" t="s">
        <v>492</v>
      </c>
      <c r="AC342" t="s">
        <v>88</v>
      </c>
      <c r="AD342" t="s">
        <v>166</v>
      </c>
      <c r="AE342" t="s">
        <v>111</v>
      </c>
      <c r="AF342" t="b">
        <v>1</v>
      </c>
      <c r="AH342">
        <v>22774</v>
      </c>
      <c r="AI342" t="s">
        <v>113</v>
      </c>
      <c r="AJ342" t="s">
        <v>39</v>
      </c>
      <c r="AK342" t="s">
        <v>39</v>
      </c>
      <c r="AL342" s="1">
        <v>42590.5</v>
      </c>
      <c r="AM342" t="s">
        <v>113</v>
      </c>
      <c r="AN342" t="s">
        <v>113</v>
      </c>
      <c r="AO342" t="s">
        <v>113</v>
      </c>
      <c r="AP342" t="s">
        <v>193</v>
      </c>
    </row>
  </sheetData>
  <autoFilter ref="A1:AP342">
    <filterColumn colId="5">
      <filters>
        <filter val="#N/A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2"/>
  <sheetViews>
    <sheetView workbookViewId="0">
      <selection activeCell="D1" sqref="D1"/>
    </sheetView>
  </sheetViews>
  <sheetFormatPr defaultColWidth="9" defaultRowHeight="12.75" x14ac:dyDescent="0.35"/>
  <cols>
    <col min="1" max="5" width="9" style="6"/>
    <col min="6" max="6" width="29.265625" style="6" customWidth="1"/>
    <col min="7" max="10" width="9" style="6"/>
    <col min="11" max="11" width="46.3984375" style="6" customWidth="1"/>
    <col min="12" max="16384" width="9" style="6"/>
  </cols>
  <sheetData>
    <row r="1" spans="1:40" ht="14.25" x14ac:dyDescent="0.45">
      <c r="A1" t="s">
        <v>0</v>
      </c>
      <c r="B1" t="s">
        <v>1</v>
      </c>
      <c r="C1" t="s">
        <v>2</v>
      </c>
      <c r="D1" s="7" t="s">
        <v>921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4.25" x14ac:dyDescent="0.45">
      <c r="A2" t="s">
        <v>39</v>
      </c>
      <c r="B2">
        <v>586844</v>
      </c>
      <c r="C2" t="s">
        <v>40</v>
      </c>
      <c r="D2" t="str">
        <f>VLOOKUP(B2,'Base_PAS10 Final Scope_17_08'!B:D,3,0)</f>
        <v>Base Scope</v>
      </c>
      <c r="E2" t="s">
        <v>41</v>
      </c>
      <c r="F2" t="s">
        <v>42</v>
      </c>
      <c r="G2" t="s">
        <v>43</v>
      </c>
      <c r="H2" t="s">
        <v>44</v>
      </c>
      <c r="I2">
        <v>2.5</v>
      </c>
      <c r="J2">
        <v>2</v>
      </c>
      <c r="K2" t="s">
        <v>45</v>
      </c>
      <c r="L2"/>
      <c r="M2" t="s">
        <v>46</v>
      </c>
      <c r="N2" t="s">
        <v>47</v>
      </c>
      <c r="O2" t="s">
        <v>48</v>
      </c>
      <c r="P2">
        <v>10000</v>
      </c>
      <c r="Q2" t="s">
        <v>49</v>
      </c>
      <c r="R2">
        <v>593043</v>
      </c>
      <c r="S2"/>
      <c r="T2" t="s">
        <v>50</v>
      </c>
      <c r="U2" t="s">
        <v>51</v>
      </c>
      <c r="V2" t="s">
        <v>51</v>
      </c>
      <c r="W2" t="b">
        <v>1</v>
      </c>
      <c r="X2" t="s">
        <v>52</v>
      </c>
      <c r="Y2"/>
      <c r="Z2"/>
      <c r="AA2" t="s">
        <v>53</v>
      </c>
      <c r="AB2" t="s">
        <v>54</v>
      </c>
      <c r="AC2" t="s">
        <v>55</v>
      </c>
      <c r="AD2" t="b">
        <v>1</v>
      </c>
      <c r="AE2"/>
      <c r="AF2">
        <v>25379</v>
      </c>
      <c r="AG2"/>
      <c r="AH2"/>
      <c r="AI2" t="s">
        <v>39</v>
      </c>
      <c r="AJ2" s="1">
        <v>42548.5</v>
      </c>
      <c r="AK2" t="s">
        <v>39</v>
      </c>
      <c r="AL2" t="s">
        <v>39</v>
      </c>
      <c r="AM2"/>
      <c r="AN2" t="s">
        <v>56</v>
      </c>
    </row>
    <row r="3" spans="1:40" ht="14.25" x14ac:dyDescent="0.45">
      <c r="A3" t="s">
        <v>39</v>
      </c>
      <c r="B3">
        <v>587153</v>
      </c>
      <c r="C3" t="s">
        <v>40</v>
      </c>
      <c r="D3" t="str">
        <f>VLOOKUP(B3,'Base_PAS10 Final Scope_17_08'!B:D,3,0)</f>
        <v>Base Scope</v>
      </c>
      <c r="E3" t="s">
        <v>57</v>
      </c>
      <c r="F3" t="s">
        <v>42</v>
      </c>
      <c r="G3" t="s">
        <v>58</v>
      </c>
      <c r="H3" t="s">
        <v>59</v>
      </c>
      <c r="I3">
        <v>4</v>
      </c>
      <c r="J3">
        <v>2</v>
      </c>
      <c r="K3" t="s">
        <v>60</v>
      </c>
      <c r="L3"/>
      <c r="M3" t="s">
        <v>46</v>
      </c>
      <c r="N3" t="s">
        <v>47</v>
      </c>
      <c r="O3" t="s">
        <v>48</v>
      </c>
      <c r="P3">
        <v>10000</v>
      </c>
      <c r="Q3" t="s">
        <v>61</v>
      </c>
      <c r="R3">
        <v>593043</v>
      </c>
      <c r="S3"/>
      <c r="T3" t="s">
        <v>50</v>
      </c>
      <c r="U3" t="s">
        <v>62</v>
      </c>
      <c r="V3" t="s">
        <v>62</v>
      </c>
      <c r="W3" t="b">
        <v>1</v>
      </c>
      <c r="X3" t="s">
        <v>63</v>
      </c>
      <c r="Y3"/>
      <c r="Z3"/>
      <c r="AA3" t="s">
        <v>64</v>
      </c>
      <c r="AB3" t="s">
        <v>65</v>
      </c>
      <c r="AC3" t="s">
        <v>66</v>
      </c>
      <c r="AD3" t="b">
        <v>1</v>
      </c>
      <c r="AE3"/>
      <c r="AF3">
        <v>26508</v>
      </c>
      <c r="AG3"/>
      <c r="AH3"/>
      <c r="AI3" t="s">
        <v>39</v>
      </c>
      <c r="AJ3" s="1">
        <v>42548.5</v>
      </c>
      <c r="AK3" t="s">
        <v>39</v>
      </c>
      <c r="AL3" t="s">
        <v>39</v>
      </c>
      <c r="AM3"/>
      <c r="AN3" t="s">
        <v>56</v>
      </c>
    </row>
    <row r="4" spans="1:40" ht="14.25" x14ac:dyDescent="0.45">
      <c r="A4" t="s">
        <v>39</v>
      </c>
      <c r="B4">
        <v>586898</v>
      </c>
      <c r="C4" t="s">
        <v>40</v>
      </c>
      <c r="D4" t="str">
        <f>VLOOKUP(B4,'Base_PAS10 Final Scope_17_08'!B:D,3,0)</f>
        <v>Base Scope</v>
      </c>
      <c r="E4" t="s">
        <v>41</v>
      </c>
      <c r="F4" t="s">
        <v>42</v>
      </c>
      <c r="G4" t="s">
        <v>67</v>
      </c>
      <c r="H4" t="s">
        <v>44</v>
      </c>
      <c r="I4">
        <v>1.5</v>
      </c>
      <c r="J4">
        <v>3</v>
      </c>
      <c r="K4" t="s">
        <v>68</v>
      </c>
      <c r="L4"/>
      <c r="M4" t="s">
        <v>46</v>
      </c>
      <c r="N4" t="s">
        <v>47</v>
      </c>
      <c r="O4" t="s">
        <v>48</v>
      </c>
      <c r="P4">
        <v>10000</v>
      </c>
      <c r="Q4"/>
      <c r="R4">
        <v>593043</v>
      </c>
      <c r="S4"/>
      <c r="T4" t="s">
        <v>50</v>
      </c>
      <c r="U4" t="s">
        <v>50</v>
      </c>
      <c r="V4" t="s">
        <v>51</v>
      </c>
      <c r="W4" t="b">
        <v>1</v>
      </c>
      <c r="X4" t="s">
        <v>63</v>
      </c>
      <c r="Y4"/>
      <c r="Z4"/>
      <c r="AA4" t="s">
        <v>53</v>
      </c>
      <c r="AB4" t="s">
        <v>50</v>
      </c>
      <c r="AC4" t="s">
        <v>50</v>
      </c>
      <c r="AD4" t="b">
        <v>1</v>
      </c>
      <c r="AE4"/>
      <c r="AF4">
        <v>26331</v>
      </c>
      <c r="AG4"/>
      <c r="AH4"/>
      <c r="AI4" t="s">
        <v>39</v>
      </c>
      <c r="AJ4" s="1">
        <v>42548.5</v>
      </c>
      <c r="AK4" t="s">
        <v>39</v>
      </c>
      <c r="AL4" t="s">
        <v>39</v>
      </c>
      <c r="AM4"/>
      <c r="AN4" t="s">
        <v>56</v>
      </c>
    </row>
    <row r="5" spans="1:40" ht="14.25" x14ac:dyDescent="0.45">
      <c r="A5" t="s">
        <v>39</v>
      </c>
      <c r="B5">
        <v>589302</v>
      </c>
      <c r="C5" t="s">
        <v>40</v>
      </c>
      <c r="D5" t="str">
        <f>VLOOKUP(B5,'Base_PAS10 Final Scope_17_08'!B:D,3,0)</f>
        <v>Base Scope</v>
      </c>
      <c r="E5" t="s">
        <v>57</v>
      </c>
      <c r="F5" t="s">
        <v>42</v>
      </c>
      <c r="G5" t="s">
        <v>69</v>
      </c>
      <c r="H5" t="s">
        <v>59</v>
      </c>
      <c r="I5">
        <v>1</v>
      </c>
      <c r="J5">
        <v>2</v>
      </c>
      <c r="K5" t="s">
        <v>70</v>
      </c>
      <c r="L5"/>
      <c r="M5" t="s">
        <v>46</v>
      </c>
      <c r="N5" t="s">
        <v>47</v>
      </c>
      <c r="O5" t="s">
        <v>48</v>
      </c>
      <c r="P5">
        <v>10000</v>
      </c>
      <c r="Q5" t="s">
        <v>61</v>
      </c>
      <c r="R5">
        <v>593043</v>
      </c>
      <c r="S5"/>
      <c r="T5" t="s">
        <v>50</v>
      </c>
      <c r="U5" t="s">
        <v>71</v>
      </c>
      <c r="V5" t="s">
        <v>71</v>
      </c>
      <c r="W5" t="b">
        <v>1</v>
      </c>
      <c r="X5" t="s">
        <v>72</v>
      </c>
      <c r="Y5"/>
      <c r="Z5"/>
      <c r="AA5" t="s">
        <v>53</v>
      </c>
      <c r="AB5" t="s">
        <v>73</v>
      </c>
      <c r="AC5" t="s">
        <v>66</v>
      </c>
      <c r="AD5" t="b">
        <v>1</v>
      </c>
      <c r="AE5"/>
      <c r="AF5">
        <v>22531</v>
      </c>
      <c r="AG5"/>
      <c r="AH5"/>
      <c r="AI5" t="s">
        <v>39</v>
      </c>
      <c r="AJ5" s="1">
        <v>42548.5</v>
      </c>
      <c r="AK5" t="s">
        <v>39</v>
      </c>
      <c r="AL5" t="s">
        <v>39</v>
      </c>
      <c r="AM5"/>
      <c r="AN5" t="s">
        <v>56</v>
      </c>
    </row>
    <row r="6" spans="1:40" ht="14.25" x14ac:dyDescent="0.45">
      <c r="A6" t="s">
        <v>39</v>
      </c>
      <c r="B6">
        <v>587117</v>
      </c>
      <c r="C6" t="s">
        <v>40</v>
      </c>
      <c r="D6" t="str">
        <f>VLOOKUP(B6,'Base_PAS10 Final Scope_17_08'!B:D,3,0)</f>
        <v>Base Scope</v>
      </c>
      <c r="E6" t="s">
        <v>41</v>
      </c>
      <c r="F6" t="s">
        <v>42</v>
      </c>
      <c r="G6" t="s">
        <v>74</v>
      </c>
      <c r="H6" t="s">
        <v>44</v>
      </c>
      <c r="I6">
        <v>2</v>
      </c>
      <c r="J6">
        <v>2</v>
      </c>
      <c r="K6" t="s">
        <v>75</v>
      </c>
      <c r="L6"/>
      <c r="M6" t="s">
        <v>46</v>
      </c>
      <c r="N6" t="s">
        <v>47</v>
      </c>
      <c r="O6" t="s">
        <v>48</v>
      </c>
      <c r="P6">
        <v>10000</v>
      </c>
      <c r="Q6" t="s">
        <v>76</v>
      </c>
      <c r="R6">
        <v>593043</v>
      </c>
      <c r="S6"/>
      <c r="T6" t="s">
        <v>50</v>
      </c>
      <c r="U6" t="s">
        <v>51</v>
      </c>
      <c r="V6" t="s">
        <v>51</v>
      </c>
      <c r="W6" t="b">
        <v>1</v>
      </c>
      <c r="X6" t="s">
        <v>63</v>
      </c>
      <c r="Y6"/>
      <c r="Z6"/>
      <c r="AA6" t="s">
        <v>53</v>
      </c>
      <c r="AB6" t="s">
        <v>77</v>
      </c>
      <c r="AC6" t="s">
        <v>66</v>
      </c>
      <c r="AD6" t="b">
        <v>1</v>
      </c>
      <c r="AE6"/>
      <c r="AF6">
        <v>25723</v>
      </c>
      <c r="AG6"/>
      <c r="AH6"/>
      <c r="AI6" t="s">
        <v>39</v>
      </c>
      <c r="AJ6" s="1">
        <v>42548.5</v>
      </c>
      <c r="AK6" t="s">
        <v>39</v>
      </c>
      <c r="AL6" t="s">
        <v>39</v>
      </c>
      <c r="AM6"/>
      <c r="AN6" t="s">
        <v>56</v>
      </c>
    </row>
    <row r="7" spans="1:40" ht="14.25" x14ac:dyDescent="0.45">
      <c r="A7" t="s">
        <v>39</v>
      </c>
      <c r="B7">
        <v>587148</v>
      </c>
      <c r="C7" t="s">
        <v>40</v>
      </c>
      <c r="D7" t="str">
        <f>VLOOKUP(B7,'Base_PAS10 Final Scope_17_08'!B:D,3,0)</f>
        <v>Base Scope</v>
      </c>
      <c r="E7" t="s">
        <v>41</v>
      </c>
      <c r="F7" t="s">
        <v>42</v>
      </c>
      <c r="G7" t="s">
        <v>78</v>
      </c>
      <c r="H7" t="s">
        <v>44</v>
      </c>
      <c r="I7">
        <v>4</v>
      </c>
      <c r="J7">
        <v>2</v>
      </c>
      <c r="K7" t="s">
        <v>79</v>
      </c>
      <c r="L7"/>
      <c r="M7" t="s">
        <v>46</v>
      </c>
      <c r="N7" t="s">
        <v>47</v>
      </c>
      <c r="O7" t="s">
        <v>48</v>
      </c>
      <c r="P7">
        <v>10000</v>
      </c>
      <c r="Q7" t="s">
        <v>61</v>
      </c>
      <c r="R7">
        <v>593043</v>
      </c>
      <c r="S7"/>
      <c r="T7" t="s">
        <v>50</v>
      </c>
      <c r="U7" t="s">
        <v>51</v>
      </c>
      <c r="V7" t="s">
        <v>51</v>
      </c>
      <c r="W7" t="b">
        <v>1</v>
      </c>
      <c r="X7" t="s">
        <v>63</v>
      </c>
      <c r="Y7"/>
      <c r="Z7"/>
      <c r="AA7" t="s">
        <v>80</v>
      </c>
      <c r="AB7" t="s">
        <v>65</v>
      </c>
      <c r="AC7" t="s">
        <v>66</v>
      </c>
      <c r="AD7" t="b">
        <v>1</v>
      </c>
      <c r="AE7"/>
      <c r="AF7">
        <v>26507</v>
      </c>
      <c r="AG7"/>
      <c r="AH7"/>
      <c r="AI7" t="s">
        <v>39</v>
      </c>
      <c r="AJ7" s="1">
        <v>42548.5</v>
      </c>
      <c r="AK7" t="s">
        <v>39</v>
      </c>
      <c r="AL7" t="s">
        <v>39</v>
      </c>
      <c r="AM7"/>
      <c r="AN7" t="s">
        <v>56</v>
      </c>
    </row>
    <row r="8" spans="1:40" ht="14.25" x14ac:dyDescent="0.45">
      <c r="A8" t="s">
        <v>39</v>
      </c>
      <c r="B8">
        <v>589306</v>
      </c>
      <c r="C8" t="s">
        <v>40</v>
      </c>
      <c r="D8" t="str">
        <f>VLOOKUP(B8,'Base_PAS10 Final Scope_17_08'!B:D,3,0)</f>
        <v>Base Scope</v>
      </c>
      <c r="E8" t="s">
        <v>41</v>
      </c>
      <c r="F8" t="s">
        <v>42</v>
      </c>
      <c r="G8" t="s">
        <v>81</v>
      </c>
      <c r="H8" t="s">
        <v>59</v>
      </c>
      <c r="I8">
        <v>1</v>
      </c>
      <c r="J8">
        <v>2</v>
      </c>
      <c r="K8" t="s">
        <v>82</v>
      </c>
      <c r="L8"/>
      <c r="M8" t="s">
        <v>46</v>
      </c>
      <c r="N8" t="s">
        <v>47</v>
      </c>
      <c r="O8" t="s">
        <v>48</v>
      </c>
      <c r="P8">
        <v>10000</v>
      </c>
      <c r="Q8" t="s">
        <v>61</v>
      </c>
      <c r="R8">
        <v>593043</v>
      </c>
      <c r="S8"/>
      <c r="T8" t="s">
        <v>50</v>
      </c>
      <c r="U8" t="s">
        <v>51</v>
      </c>
      <c r="V8" t="s">
        <v>51</v>
      </c>
      <c r="W8" t="b">
        <v>1</v>
      </c>
      <c r="X8" t="s">
        <v>83</v>
      </c>
      <c r="Y8"/>
      <c r="Z8"/>
      <c r="AA8" t="s">
        <v>53</v>
      </c>
      <c r="AB8" t="s">
        <v>84</v>
      </c>
      <c r="AC8" t="s">
        <v>66</v>
      </c>
      <c r="AD8" t="b">
        <v>1</v>
      </c>
      <c r="AE8"/>
      <c r="AF8">
        <v>24586</v>
      </c>
      <c r="AG8"/>
      <c r="AH8"/>
      <c r="AI8" t="s">
        <v>39</v>
      </c>
      <c r="AJ8" s="1">
        <v>42548.5</v>
      </c>
      <c r="AK8" t="s">
        <v>39</v>
      </c>
      <c r="AL8" t="s">
        <v>39</v>
      </c>
      <c r="AM8"/>
      <c r="AN8" t="s">
        <v>56</v>
      </c>
    </row>
    <row r="9" spans="1:40" ht="14.25" x14ac:dyDescent="0.45">
      <c r="A9" t="s">
        <v>39</v>
      </c>
      <c r="B9">
        <v>586906</v>
      </c>
      <c r="C9" t="s">
        <v>40</v>
      </c>
      <c r="D9" t="str">
        <f>VLOOKUP(B9,'Base_PAS10 Final Scope_17_08'!B:D,3,0)</f>
        <v>Base Scope</v>
      </c>
      <c r="E9" t="s">
        <v>41</v>
      </c>
      <c r="F9" t="s">
        <v>42</v>
      </c>
      <c r="G9" t="s">
        <v>67</v>
      </c>
      <c r="H9" t="s">
        <v>44</v>
      </c>
      <c r="I9">
        <v>4</v>
      </c>
      <c r="J9">
        <v>3</v>
      </c>
      <c r="K9" t="s">
        <v>85</v>
      </c>
      <c r="L9"/>
      <c r="M9" t="s">
        <v>46</v>
      </c>
      <c r="N9" t="s">
        <v>47</v>
      </c>
      <c r="O9" t="s">
        <v>48</v>
      </c>
      <c r="P9">
        <v>10000</v>
      </c>
      <c r="Q9"/>
      <c r="R9">
        <v>593043</v>
      </c>
      <c r="S9"/>
      <c r="T9" t="s">
        <v>50</v>
      </c>
      <c r="U9" t="s">
        <v>50</v>
      </c>
      <c r="V9" t="s">
        <v>51</v>
      </c>
      <c r="W9" t="b">
        <v>1</v>
      </c>
      <c r="X9" t="s">
        <v>63</v>
      </c>
      <c r="Y9"/>
      <c r="Z9"/>
      <c r="AA9" t="s">
        <v>53</v>
      </c>
      <c r="AB9" t="s">
        <v>50</v>
      </c>
      <c r="AC9" t="s">
        <v>50</v>
      </c>
      <c r="AD9" t="b">
        <v>1</v>
      </c>
      <c r="AE9"/>
      <c r="AF9">
        <v>26327</v>
      </c>
      <c r="AG9"/>
      <c r="AH9"/>
      <c r="AI9" t="s">
        <v>39</v>
      </c>
      <c r="AJ9" s="1">
        <v>42548.5</v>
      </c>
      <c r="AK9" t="s">
        <v>39</v>
      </c>
      <c r="AL9" t="s">
        <v>39</v>
      </c>
      <c r="AM9"/>
      <c r="AN9" t="s">
        <v>56</v>
      </c>
    </row>
    <row r="10" spans="1:40" ht="14.25" x14ac:dyDescent="0.45">
      <c r="A10" t="s">
        <v>39</v>
      </c>
      <c r="B10">
        <v>589297</v>
      </c>
      <c r="C10" t="s">
        <v>40</v>
      </c>
      <c r="D10" t="str">
        <f>VLOOKUP(B10,'Base_PAS10 Final Scope_17_08'!B:D,3,0)</f>
        <v>Base Scope</v>
      </c>
      <c r="E10" t="s">
        <v>57</v>
      </c>
      <c r="F10" t="s">
        <v>42</v>
      </c>
      <c r="G10" t="s">
        <v>86</v>
      </c>
      <c r="H10" t="s">
        <v>44</v>
      </c>
      <c r="I10">
        <v>1</v>
      </c>
      <c r="J10">
        <v>2</v>
      </c>
      <c r="K10" t="s">
        <v>87</v>
      </c>
      <c r="L10"/>
      <c r="M10" t="s">
        <v>46</v>
      </c>
      <c r="N10" t="s">
        <v>47</v>
      </c>
      <c r="O10" t="s">
        <v>48</v>
      </c>
      <c r="P10">
        <v>10000</v>
      </c>
      <c r="Q10" t="s">
        <v>61</v>
      </c>
      <c r="R10">
        <v>593043</v>
      </c>
      <c r="S10"/>
      <c r="T10" t="s">
        <v>50</v>
      </c>
      <c r="U10" t="s">
        <v>71</v>
      </c>
      <c r="V10" t="s">
        <v>71</v>
      </c>
      <c r="W10" t="b">
        <v>1</v>
      </c>
      <c r="X10" t="s">
        <v>52</v>
      </c>
      <c r="Y10"/>
      <c r="Z10"/>
      <c r="AA10" t="s">
        <v>88</v>
      </c>
      <c r="AB10" t="s">
        <v>73</v>
      </c>
      <c r="AC10" t="s">
        <v>66</v>
      </c>
      <c r="AD10" t="b">
        <v>1</v>
      </c>
      <c r="AE10"/>
      <c r="AF10">
        <v>24729</v>
      </c>
      <c r="AG10"/>
      <c r="AH10"/>
      <c r="AI10" t="s">
        <v>39</v>
      </c>
      <c r="AJ10" s="1">
        <v>42548.5</v>
      </c>
      <c r="AK10" t="s">
        <v>39</v>
      </c>
      <c r="AL10" t="s">
        <v>39</v>
      </c>
      <c r="AM10"/>
      <c r="AN10" t="s">
        <v>56</v>
      </c>
    </row>
    <row r="11" spans="1:40" ht="14.25" x14ac:dyDescent="0.45">
      <c r="A11" t="s">
        <v>39</v>
      </c>
      <c r="B11">
        <v>586623</v>
      </c>
      <c r="C11" t="s">
        <v>40</v>
      </c>
      <c r="D11" t="str">
        <f>VLOOKUP(B11,'Base_PAS10 Final Scope_17_08'!B:D,3,0)</f>
        <v>Base Scope</v>
      </c>
      <c r="E11" t="s">
        <v>41</v>
      </c>
      <c r="F11" t="s">
        <v>42</v>
      </c>
      <c r="G11" t="s">
        <v>89</v>
      </c>
      <c r="H11" t="s">
        <v>44</v>
      </c>
      <c r="I11">
        <v>2</v>
      </c>
      <c r="J11">
        <v>2</v>
      </c>
      <c r="K11" t="s">
        <v>90</v>
      </c>
      <c r="L11"/>
      <c r="M11" t="s">
        <v>46</v>
      </c>
      <c r="N11" t="s">
        <v>47</v>
      </c>
      <c r="O11" t="s">
        <v>48</v>
      </c>
      <c r="P11">
        <v>10000</v>
      </c>
      <c r="Q11" t="s">
        <v>91</v>
      </c>
      <c r="R11">
        <v>593043</v>
      </c>
      <c r="S11"/>
      <c r="T11" t="s">
        <v>50</v>
      </c>
      <c r="U11" t="s">
        <v>51</v>
      </c>
      <c r="V11" t="s">
        <v>51</v>
      </c>
      <c r="W11" t="b">
        <v>1</v>
      </c>
      <c r="X11" t="s">
        <v>63</v>
      </c>
      <c r="Y11"/>
      <c r="Z11"/>
      <c r="AA11" t="s">
        <v>88</v>
      </c>
      <c r="AB11" t="s">
        <v>92</v>
      </c>
      <c r="AC11" t="s">
        <v>92</v>
      </c>
      <c r="AD11" t="b">
        <v>1</v>
      </c>
      <c r="AE11"/>
      <c r="AF11">
        <v>25734</v>
      </c>
      <c r="AG11"/>
      <c r="AH11"/>
      <c r="AI11" t="s">
        <v>39</v>
      </c>
      <c r="AJ11" s="1">
        <v>42548.5</v>
      </c>
      <c r="AK11" t="s">
        <v>39</v>
      </c>
      <c r="AL11" t="s">
        <v>39</v>
      </c>
      <c r="AM11"/>
      <c r="AN11" t="s">
        <v>56</v>
      </c>
    </row>
    <row r="12" spans="1:40" ht="14.25" x14ac:dyDescent="0.45">
      <c r="A12" t="s">
        <v>39</v>
      </c>
      <c r="B12">
        <v>586897</v>
      </c>
      <c r="C12" t="s">
        <v>40</v>
      </c>
      <c r="D12" t="str">
        <f>VLOOKUP(B12,'Base_PAS10 Final Scope_17_08'!B:D,3,0)</f>
        <v>Base Scope</v>
      </c>
      <c r="E12" t="s">
        <v>41</v>
      </c>
      <c r="F12" t="s">
        <v>42</v>
      </c>
      <c r="G12" t="s">
        <v>93</v>
      </c>
      <c r="H12" t="s">
        <v>44</v>
      </c>
      <c r="I12">
        <v>2.5</v>
      </c>
      <c r="J12">
        <v>2</v>
      </c>
      <c r="K12" t="s">
        <v>95</v>
      </c>
      <c r="L12"/>
      <c r="M12" t="s">
        <v>46</v>
      </c>
      <c r="N12" t="s">
        <v>47</v>
      </c>
      <c r="O12" t="s">
        <v>48</v>
      </c>
      <c r="P12">
        <v>10000</v>
      </c>
      <c r="Q12" t="s">
        <v>96</v>
      </c>
      <c r="R12" t="s">
        <v>97</v>
      </c>
      <c r="S12"/>
      <c r="T12" t="s">
        <v>50</v>
      </c>
      <c r="U12" t="s">
        <v>50</v>
      </c>
      <c r="V12" t="s">
        <v>51</v>
      </c>
      <c r="W12" t="b">
        <v>1</v>
      </c>
      <c r="X12" t="s">
        <v>83</v>
      </c>
      <c r="Y12"/>
      <c r="Z12"/>
      <c r="AA12" t="s">
        <v>80</v>
      </c>
      <c r="AB12" t="s">
        <v>50</v>
      </c>
      <c r="AC12" t="s">
        <v>50</v>
      </c>
      <c r="AD12" t="b">
        <v>1</v>
      </c>
      <c r="AE12"/>
      <c r="AF12">
        <v>26407</v>
      </c>
      <c r="AG12"/>
      <c r="AH12"/>
      <c r="AI12" t="s">
        <v>39</v>
      </c>
      <c r="AJ12" s="1">
        <v>42548.5</v>
      </c>
      <c r="AK12" t="s">
        <v>39</v>
      </c>
      <c r="AL12" t="s">
        <v>39</v>
      </c>
      <c r="AM12"/>
      <c r="AN12" t="s">
        <v>56</v>
      </c>
    </row>
    <row r="13" spans="1:40" ht="14.25" x14ac:dyDescent="0.45">
      <c r="A13" t="s">
        <v>39</v>
      </c>
      <c r="B13">
        <v>586905</v>
      </c>
      <c r="C13" t="s">
        <v>40</v>
      </c>
      <c r="D13" t="str">
        <f>VLOOKUP(B13,'Base_PAS10 Final Scope_17_08'!B:D,3,0)</f>
        <v>Base Scope</v>
      </c>
      <c r="E13" t="s">
        <v>41</v>
      </c>
      <c r="F13" t="s">
        <v>42</v>
      </c>
      <c r="G13" t="s">
        <v>99</v>
      </c>
      <c r="H13" t="s">
        <v>44</v>
      </c>
      <c r="I13">
        <v>3</v>
      </c>
      <c r="J13">
        <v>2</v>
      </c>
      <c r="K13" t="s">
        <v>100</v>
      </c>
      <c r="L13"/>
      <c r="M13" t="s">
        <v>46</v>
      </c>
      <c r="N13" t="s">
        <v>47</v>
      </c>
      <c r="O13" t="s">
        <v>48</v>
      </c>
      <c r="P13">
        <v>10000</v>
      </c>
      <c r="Q13" t="s">
        <v>96</v>
      </c>
      <c r="R13">
        <v>566291</v>
      </c>
      <c r="S13"/>
      <c r="T13" t="s">
        <v>50</v>
      </c>
      <c r="U13" t="s">
        <v>51</v>
      </c>
      <c r="V13" t="s">
        <v>51</v>
      </c>
      <c r="W13" t="b">
        <v>1</v>
      </c>
      <c r="X13" t="s">
        <v>63</v>
      </c>
      <c r="Y13"/>
      <c r="Z13"/>
      <c r="AA13" t="s">
        <v>80</v>
      </c>
      <c r="AB13" t="s">
        <v>92</v>
      </c>
      <c r="AC13" t="s">
        <v>92</v>
      </c>
      <c r="AD13" t="b">
        <v>1</v>
      </c>
      <c r="AE13"/>
      <c r="AF13">
        <v>26530</v>
      </c>
      <c r="AG13"/>
      <c r="AH13"/>
      <c r="AI13" t="s">
        <v>39</v>
      </c>
      <c r="AJ13" s="1">
        <v>42548.5</v>
      </c>
      <c r="AK13" t="s">
        <v>39</v>
      </c>
      <c r="AL13" t="s">
        <v>39</v>
      </c>
      <c r="AM13"/>
      <c r="AN13" t="s">
        <v>56</v>
      </c>
    </row>
    <row r="14" spans="1:40" ht="14.25" x14ac:dyDescent="0.45">
      <c r="A14" t="s">
        <v>39</v>
      </c>
      <c r="B14">
        <v>587150</v>
      </c>
      <c r="C14" t="s">
        <v>40</v>
      </c>
      <c r="D14" t="str">
        <f>VLOOKUP(B14,'Base_PAS10 Final Scope_17_08'!B:D,3,0)</f>
        <v>Base Scope</v>
      </c>
      <c r="E14" t="s">
        <v>41</v>
      </c>
      <c r="F14" t="s">
        <v>42</v>
      </c>
      <c r="G14" t="s">
        <v>101</v>
      </c>
      <c r="H14" t="s">
        <v>44</v>
      </c>
      <c r="I14">
        <v>11</v>
      </c>
      <c r="J14">
        <v>2</v>
      </c>
      <c r="K14" t="s">
        <v>102</v>
      </c>
      <c r="L14"/>
      <c r="M14" t="s">
        <v>46</v>
      </c>
      <c r="N14" t="s">
        <v>47</v>
      </c>
      <c r="O14" t="s">
        <v>48</v>
      </c>
      <c r="P14">
        <v>10000</v>
      </c>
      <c r="Q14" t="s">
        <v>103</v>
      </c>
      <c r="R14">
        <v>593043</v>
      </c>
      <c r="S14"/>
      <c r="T14" t="s">
        <v>50</v>
      </c>
      <c r="U14" t="s">
        <v>51</v>
      </c>
      <c r="V14" t="s">
        <v>51</v>
      </c>
      <c r="W14" t="b">
        <v>1</v>
      </c>
      <c r="X14" t="s">
        <v>104</v>
      </c>
      <c r="Y14"/>
      <c r="Z14"/>
      <c r="AA14" t="s">
        <v>64</v>
      </c>
      <c r="AB14" t="s">
        <v>105</v>
      </c>
      <c r="AC14" t="s">
        <v>66</v>
      </c>
      <c r="AD14" t="b">
        <v>1</v>
      </c>
      <c r="AE14"/>
      <c r="AF14">
        <v>25736</v>
      </c>
      <c r="AG14"/>
      <c r="AH14"/>
      <c r="AI14" t="s">
        <v>39</v>
      </c>
      <c r="AJ14" s="1">
        <v>42548.5</v>
      </c>
      <c r="AK14" t="s">
        <v>39</v>
      </c>
      <c r="AL14" t="s">
        <v>39</v>
      </c>
      <c r="AM14"/>
      <c r="AN14" t="s">
        <v>56</v>
      </c>
    </row>
    <row r="15" spans="1:40" ht="14.25" x14ac:dyDescent="0.45">
      <c r="A15" t="s">
        <v>39</v>
      </c>
      <c r="B15">
        <v>586891</v>
      </c>
      <c r="C15" t="s">
        <v>40</v>
      </c>
      <c r="D15" t="str">
        <f>VLOOKUP(B15,'Base_PAS10 Final Scope_17_08'!B:D,3,0)</f>
        <v>Base Scope</v>
      </c>
      <c r="E15" t="s">
        <v>41</v>
      </c>
      <c r="F15" t="s">
        <v>42</v>
      </c>
      <c r="G15" t="s">
        <v>106</v>
      </c>
      <c r="H15" t="s">
        <v>44</v>
      </c>
      <c r="I15">
        <v>6</v>
      </c>
      <c r="J15">
        <v>3</v>
      </c>
      <c r="K15" t="s">
        <v>107</v>
      </c>
      <c r="L15"/>
      <c r="M15" t="s">
        <v>46</v>
      </c>
      <c r="N15" t="s">
        <v>47</v>
      </c>
      <c r="O15" t="s">
        <v>48</v>
      </c>
      <c r="P15">
        <v>10000</v>
      </c>
      <c r="Q15"/>
      <c r="R15">
        <v>593043</v>
      </c>
      <c r="S15"/>
      <c r="T15" t="s">
        <v>50</v>
      </c>
      <c r="U15" t="s">
        <v>50</v>
      </c>
      <c r="V15" t="s">
        <v>51</v>
      </c>
      <c r="W15" t="b">
        <v>1</v>
      </c>
      <c r="X15" t="s">
        <v>63</v>
      </c>
      <c r="Y15"/>
      <c r="Z15"/>
      <c r="AA15" t="s">
        <v>64</v>
      </c>
      <c r="AB15" t="s">
        <v>50</v>
      </c>
      <c r="AC15" t="s">
        <v>50</v>
      </c>
      <c r="AD15" t="b">
        <v>1</v>
      </c>
      <c r="AE15"/>
      <c r="AF15">
        <v>26446</v>
      </c>
      <c r="AG15"/>
      <c r="AH15"/>
      <c r="AI15" t="s">
        <v>39</v>
      </c>
      <c r="AJ15" s="1">
        <v>42548.5</v>
      </c>
      <c r="AK15" t="s">
        <v>39</v>
      </c>
      <c r="AL15" t="s">
        <v>39</v>
      </c>
      <c r="AM15"/>
      <c r="AN15" t="s">
        <v>56</v>
      </c>
    </row>
    <row r="16" spans="1:40" ht="14.25" x14ac:dyDescent="0.45">
      <c r="A16" t="s">
        <v>39</v>
      </c>
      <c r="B16">
        <v>500517</v>
      </c>
      <c r="C16" t="s">
        <v>40</v>
      </c>
      <c r="D16" t="str">
        <f>VLOOKUP(B16,'Base_PAS10 Final Scope_17_08'!B:D,3,0)</f>
        <v>Base Scope</v>
      </c>
      <c r="E16" t="s">
        <v>41</v>
      </c>
      <c r="F16" t="s">
        <v>42</v>
      </c>
      <c r="G16" t="s">
        <v>108</v>
      </c>
      <c r="H16" t="s">
        <v>59</v>
      </c>
      <c r="I16">
        <v>2.5</v>
      </c>
      <c r="J16">
        <v>2</v>
      </c>
      <c r="K16" t="s">
        <v>109</v>
      </c>
      <c r="L16"/>
      <c r="M16" t="s">
        <v>46</v>
      </c>
      <c r="N16" t="s">
        <v>47</v>
      </c>
      <c r="O16" t="s">
        <v>48</v>
      </c>
      <c r="P16">
        <v>10000</v>
      </c>
      <c r="Q16" t="s">
        <v>110</v>
      </c>
      <c r="R16">
        <v>593043</v>
      </c>
      <c r="S16"/>
      <c r="T16" t="s">
        <v>50</v>
      </c>
      <c r="U16" t="s">
        <v>51</v>
      </c>
      <c r="V16" t="s">
        <v>51</v>
      </c>
      <c r="W16" t="b">
        <v>1</v>
      </c>
      <c r="X16" t="s">
        <v>83</v>
      </c>
      <c r="Y16"/>
      <c r="Z16"/>
      <c r="AA16" t="s">
        <v>53</v>
      </c>
      <c r="AB16" t="s">
        <v>73</v>
      </c>
      <c r="AC16" t="s">
        <v>111</v>
      </c>
      <c r="AD16" t="b">
        <v>1</v>
      </c>
      <c r="AE16" t="s">
        <v>112</v>
      </c>
      <c r="AF16">
        <v>25090</v>
      </c>
      <c r="AG16" t="s">
        <v>113</v>
      </c>
      <c r="AH16" t="s">
        <v>113</v>
      </c>
      <c r="AI16" t="s">
        <v>39</v>
      </c>
      <c r="AJ16" s="1">
        <v>42548.5</v>
      </c>
      <c r="AK16" t="s">
        <v>39</v>
      </c>
      <c r="AL16" t="s">
        <v>39</v>
      </c>
      <c r="AM16" t="s">
        <v>113</v>
      </c>
      <c r="AN16" t="s">
        <v>56</v>
      </c>
    </row>
    <row r="17" spans="1:40" ht="14.25" x14ac:dyDescent="0.45">
      <c r="A17" t="s">
        <v>39</v>
      </c>
      <c r="B17">
        <v>499274</v>
      </c>
      <c r="C17" t="s">
        <v>40</v>
      </c>
      <c r="D17" t="str">
        <f>VLOOKUP(B17,'Base_PAS10 Final Scope_17_08'!B:D,3,0)</f>
        <v>Base Scope</v>
      </c>
      <c r="E17" t="s">
        <v>41</v>
      </c>
      <c r="F17" t="s">
        <v>42</v>
      </c>
      <c r="G17" t="s">
        <v>67</v>
      </c>
      <c r="H17" t="s">
        <v>44</v>
      </c>
      <c r="I17">
        <v>2</v>
      </c>
      <c r="J17">
        <v>3</v>
      </c>
      <c r="K17" t="s">
        <v>114</v>
      </c>
      <c r="L17"/>
      <c r="M17" t="s">
        <v>46</v>
      </c>
      <c r="N17" t="s">
        <v>47</v>
      </c>
      <c r="O17" t="s">
        <v>48</v>
      </c>
      <c r="P17">
        <v>10000</v>
      </c>
      <c r="Q17"/>
      <c r="R17">
        <v>593043</v>
      </c>
      <c r="S17"/>
      <c r="T17" t="s">
        <v>50</v>
      </c>
      <c r="U17" t="s">
        <v>50</v>
      </c>
      <c r="V17" t="s">
        <v>51</v>
      </c>
      <c r="W17" t="b">
        <v>1</v>
      </c>
      <c r="X17" t="s">
        <v>63</v>
      </c>
      <c r="Y17"/>
      <c r="Z17"/>
      <c r="AA17" t="s">
        <v>80</v>
      </c>
      <c r="AB17" t="s">
        <v>50</v>
      </c>
      <c r="AC17" t="s">
        <v>50</v>
      </c>
      <c r="AD17" t="b">
        <v>1</v>
      </c>
      <c r="AE17" t="s">
        <v>115</v>
      </c>
      <c r="AF17">
        <v>25434</v>
      </c>
      <c r="AG17" t="s">
        <v>113</v>
      </c>
      <c r="AH17" t="s">
        <v>113</v>
      </c>
      <c r="AI17" t="s">
        <v>39</v>
      </c>
      <c r="AJ17" s="1">
        <v>42548.5</v>
      </c>
      <c r="AK17" t="s">
        <v>39</v>
      </c>
      <c r="AL17" t="s">
        <v>39</v>
      </c>
      <c r="AM17" t="s">
        <v>113</v>
      </c>
      <c r="AN17" t="s">
        <v>56</v>
      </c>
    </row>
    <row r="18" spans="1:40" ht="14.25" x14ac:dyDescent="0.45">
      <c r="A18" t="s">
        <v>39</v>
      </c>
      <c r="B18">
        <v>452300</v>
      </c>
      <c r="C18" t="s">
        <v>40</v>
      </c>
      <c r="D18" t="str">
        <f>VLOOKUP(B18,'Base_PAS10 Final Scope_17_08'!B:D,3,0)</f>
        <v>Base Scope</v>
      </c>
      <c r="E18" t="s">
        <v>41</v>
      </c>
      <c r="F18" t="s">
        <v>42</v>
      </c>
      <c r="G18" t="s">
        <v>116</v>
      </c>
      <c r="H18" t="s">
        <v>117</v>
      </c>
      <c r="I18">
        <v>4</v>
      </c>
      <c r="J18">
        <v>3</v>
      </c>
      <c r="K18" t="s">
        <v>118</v>
      </c>
      <c r="L18" t="s">
        <v>119</v>
      </c>
      <c r="M18" t="s">
        <v>46</v>
      </c>
      <c r="N18" t="s">
        <v>47</v>
      </c>
      <c r="O18" t="s">
        <v>48</v>
      </c>
      <c r="P18">
        <v>10000</v>
      </c>
      <c r="Q18" t="s">
        <v>119</v>
      </c>
      <c r="R18">
        <v>593043</v>
      </c>
      <c r="S18"/>
      <c r="T18" t="s">
        <v>50</v>
      </c>
      <c r="U18" t="s">
        <v>51</v>
      </c>
      <c r="V18" t="s">
        <v>51</v>
      </c>
      <c r="W18" t="b">
        <v>1</v>
      </c>
      <c r="X18" t="s">
        <v>83</v>
      </c>
      <c r="Y18"/>
      <c r="Z18"/>
      <c r="AA18" t="s">
        <v>50</v>
      </c>
      <c r="AB18" t="s">
        <v>77</v>
      </c>
      <c r="AC18" t="s">
        <v>120</v>
      </c>
      <c r="AD18" t="b">
        <v>1</v>
      </c>
      <c r="AE18" t="s">
        <v>115</v>
      </c>
      <c r="AF18">
        <v>25186</v>
      </c>
      <c r="AG18" t="s">
        <v>113</v>
      </c>
      <c r="AH18" t="s">
        <v>113</v>
      </c>
      <c r="AI18" t="s">
        <v>39</v>
      </c>
      <c r="AJ18" s="1">
        <v>42548.5</v>
      </c>
      <c r="AK18" t="s">
        <v>39</v>
      </c>
      <c r="AL18" t="s">
        <v>39</v>
      </c>
      <c r="AM18" t="s">
        <v>113</v>
      </c>
      <c r="AN18" t="s">
        <v>56</v>
      </c>
    </row>
    <row r="19" spans="1:40" ht="14.25" x14ac:dyDescent="0.45">
      <c r="A19" t="s">
        <v>39</v>
      </c>
      <c r="B19">
        <v>589298</v>
      </c>
      <c r="C19" t="s">
        <v>40</v>
      </c>
      <c r="D19" t="str">
        <f>VLOOKUP(B19,'Base_PAS10 Final Scope_17_08'!B:D,3,0)</f>
        <v>Base Scope</v>
      </c>
      <c r="E19" t="s">
        <v>57</v>
      </c>
      <c r="F19" t="s">
        <v>42</v>
      </c>
      <c r="G19" t="s">
        <v>121</v>
      </c>
      <c r="H19" t="s">
        <v>59</v>
      </c>
      <c r="I19">
        <v>3.5</v>
      </c>
      <c r="J19">
        <v>2</v>
      </c>
      <c r="K19" t="s">
        <v>122</v>
      </c>
      <c r="L19"/>
      <c r="M19" t="s">
        <v>46</v>
      </c>
      <c r="N19" t="s">
        <v>47</v>
      </c>
      <c r="O19" t="s">
        <v>48</v>
      </c>
      <c r="P19">
        <v>10000</v>
      </c>
      <c r="Q19" t="s">
        <v>61</v>
      </c>
      <c r="R19">
        <v>593043</v>
      </c>
      <c r="S19"/>
      <c r="T19" t="s">
        <v>50</v>
      </c>
      <c r="U19" t="s">
        <v>71</v>
      </c>
      <c r="V19" t="s">
        <v>71</v>
      </c>
      <c r="W19" t="b">
        <v>1</v>
      </c>
      <c r="X19" t="s">
        <v>72</v>
      </c>
      <c r="Y19"/>
      <c r="Z19"/>
      <c r="AA19" t="s">
        <v>53</v>
      </c>
      <c r="AB19" t="s">
        <v>123</v>
      </c>
      <c r="AC19" t="s">
        <v>66</v>
      </c>
      <c r="AD19" t="b">
        <v>1</v>
      </c>
      <c r="AE19"/>
      <c r="AF19">
        <v>24400</v>
      </c>
      <c r="AG19"/>
      <c r="AH19"/>
      <c r="AI19" t="s">
        <v>39</v>
      </c>
      <c r="AJ19" s="1">
        <v>42548.5</v>
      </c>
      <c r="AK19" t="s">
        <v>39</v>
      </c>
      <c r="AL19" t="s">
        <v>39</v>
      </c>
      <c r="AM19"/>
      <c r="AN19" t="s">
        <v>56</v>
      </c>
    </row>
    <row r="20" spans="1:40" ht="14.25" x14ac:dyDescent="0.45">
      <c r="A20" t="s">
        <v>39</v>
      </c>
      <c r="B20">
        <v>589311</v>
      </c>
      <c r="C20" t="s">
        <v>40</v>
      </c>
      <c r="D20" t="str">
        <f>VLOOKUP(B20,'Base_PAS10 Final Scope_17_08'!B:D,3,0)</f>
        <v>Base Scope</v>
      </c>
      <c r="E20" t="s">
        <v>41</v>
      </c>
      <c r="F20" t="s">
        <v>42</v>
      </c>
      <c r="G20" t="s">
        <v>124</v>
      </c>
      <c r="H20" t="s">
        <v>44</v>
      </c>
      <c r="I20">
        <v>3</v>
      </c>
      <c r="J20">
        <v>2</v>
      </c>
      <c r="K20" t="s">
        <v>125</v>
      </c>
      <c r="L20"/>
      <c r="M20" t="s">
        <v>46</v>
      </c>
      <c r="N20" t="s">
        <v>47</v>
      </c>
      <c r="O20" t="s">
        <v>48</v>
      </c>
      <c r="P20">
        <v>10000</v>
      </c>
      <c r="Q20" t="s">
        <v>126</v>
      </c>
      <c r="R20">
        <v>593043</v>
      </c>
      <c r="S20"/>
      <c r="T20" t="s">
        <v>50</v>
      </c>
      <c r="U20" t="s">
        <v>51</v>
      </c>
      <c r="V20" t="s">
        <v>51</v>
      </c>
      <c r="W20" t="b">
        <v>1</v>
      </c>
      <c r="X20" t="s">
        <v>63</v>
      </c>
      <c r="Y20"/>
      <c r="Z20"/>
      <c r="AA20" t="s">
        <v>64</v>
      </c>
      <c r="AB20" t="s">
        <v>92</v>
      </c>
      <c r="AC20" t="s">
        <v>92</v>
      </c>
      <c r="AD20" t="b">
        <v>1</v>
      </c>
      <c r="AE20"/>
      <c r="AF20">
        <v>26300</v>
      </c>
      <c r="AG20"/>
      <c r="AH20"/>
      <c r="AI20" t="s">
        <v>39</v>
      </c>
      <c r="AJ20" s="1">
        <v>42548.5</v>
      </c>
      <c r="AK20" t="s">
        <v>39</v>
      </c>
      <c r="AL20" t="s">
        <v>39</v>
      </c>
      <c r="AM20"/>
      <c r="AN20" t="s">
        <v>56</v>
      </c>
    </row>
    <row r="21" spans="1:40" ht="14.25" x14ac:dyDescent="0.45">
      <c r="A21" t="s">
        <v>39</v>
      </c>
      <c r="B21">
        <v>557388</v>
      </c>
      <c r="C21" t="s">
        <v>40</v>
      </c>
      <c r="D21" t="str">
        <f>VLOOKUP(B21,'Base_PAS10 Final Scope_17_08'!B:D,3,0)</f>
        <v>Base Scope</v>
      </c>
      <c r="E21" t="s">
        <v>41</v>
      </c>
      <c r="F21" t="s">
        <v>42</v>
      </c>
      <c r="G21" t="s">
        <v>127</v>
      </c>
      <c r="H21" t="s">
        <v>44</v>
      </c>
      <c r="I21">
        <v>2</v>
      </c>
      <c r="J21">
        <v>2</v>
      </c>
      <c r="K21" t="s">
        <v>128</v>
      </c>
      <c r="L21"/>
      <c r="M21" t="s">
        <v>46</v>
      </c>
      <c r="N21" t="s">
        <v>47</v>
      </c>
      <c r="O21" t="s">
        <v>48</v>
      </c>
      <c r="P21">
        <v>10000</v>
      </c>
      <c r="Q21" t="s">
        <v>129</v>
      </c>
      <c r="R21">
        <v>593043</v>
      </c>
      <c r="S21"/>
      <c r="T21" t="s">
        <v>50</v>
      </c>
      <c r="U21" t="s">
        <v>51</v>
      </c>
      <c r="V21" t="s">
        <v>51</v>
      </c>
      <c r="W21" t="b">
        <v>1</v>
      </c>
      <c r="X21" t="s">
        <v>83</v>
      </c>
      <c r="Y21"/>
      <c r="Z21"/>
      <c r="AA21" t="s">
        <v>53</v>
      </c>
      <c r="AB21" t="s">
        <v>84</v>
      </c>
      <c r="AC21" t="s">
        <v>66</v>
      </c>
      <c r="AD21" t="b">
        <v>1</v>
      </c>
      <c r="AE21"/>
      <c r="AF21">
        <v>24705</v>
      </c>
      <c r="AG21"/>
      <c r="AH21"/>
      <c r="AI21" t="s">
        <v>39</v>
      </c>
      <c r="AJ21" s="1">
        <v>42548.5</v>
      </c>
      <c r="AK21" t="s">
        <v>39</v>
      </c>
      <c r="AL21" t="s">
        <v>39</v>
      </c>
      <c r="AM21"/>
      <c r="AN21" t="s">
        <v>56</v>
      </c>
    </row>
    <row r="22" spans="1:40" ht="14.25" x14ac:dyDescent="0.45">
      <c r="A22" t="s">
        <v>39</v>
      </c>
      <c r="B22">
        <v>587157</v>
      </c>
      <c r="C22" t="s">
        <v>40</v>
      </c>
      <c r="D22" t="str">
        <f>VLOOKUP(B22,'Base_PAS10 Final Scope_17_08'!B:D,3,0)</f>
        <v>Base Scope</v>
      </c>
      <c r="E22" t="s">
        <v>41</v>
      </c>
      <c r="F22" t="s">
        <v>42</v>
      </c>
      <c r="G22" t="s">
        <v>130</v>
      </c>
      <c r="H22" t="s">
        <v>59</v>
      </c>
      <c r="I22">
        <v>2</v>
      </c>
      <c r="J22">
        <v>2</v>
      </c>
      <c r="K22" t="s">
        <v>131</v>
      </c>
      <c r="L22"/>
      <c r="M22" t="s">
        <v>46</v>
      </c>
      <c r="N22" t="s">
        <v>47</v>
      </c>
      <c r="O22" t="s">
        <v>48</v>
      </c>
      <c r="P22">
        <v>10000</v>
      </c>
      <c r="Q22" t="s">
        <v>76</v>
      </c>
      <c r="R22">
        <v>593043</v>
      </c>
      <c r="S22"/>
      <c r="T22" t="s">
        <v>50</v>
      </c>
      <c r="U22" t="s">
        <v>132</v>
      </c>
      <c r="V22" t="s">
        <v>132</v>
      </c>
      <c r="W22" t="b">
        <v>1</v>
      </c>
      <c r="X22" t="s">
        <v>63</v>
      </c>
      <c r="Y22"/>
      <c r="Z22"/>
      <c r="AA22" t="s">
        <v>53</v>
      </c>
      <c r="AB22" t="s">
        <v>133</v>
      </c>
      <c r="AC22" t="s">
        <v>50</v>
      </c>
      <c r="AD22" t="b">
        <v>1</v>
      </c>
      <c r="AE22"/>
      <c r="AF22">
        <v>25838</v>
      </c>
      <c r="AG22"/>
      <c r="AH22"/>
      <c r="AI22" t="s">
        <v>39</v>
      </c>
      <c r="AJ22" s="1">
        <v>42548.5</v>
      </c>
      <c r="AK22" t="s">
        <v>39</v>
      </c>
      <c r="AL22" t="s">
        <v>39</v>
      </c>
      <c r="AM22"/>
      <c r="AN22" t="s">
        <v>56</v>
      </c>
    </row>
    <row r="23" spans="1:40" ht="14.25" x14ac:dyDescent="0.45">
      <c r="A23" t="s">
        <v>39</v>
      </c>
      <c r="B23">
        <v>586890</v>
      </c>
      <c r="C23" t="s">
        <v>40</v>
      </c>
      <c r="D23" t="str">
        <f>VLOOKUP(B23,'Base_PAS10 Final Scope_17_08'!B:D,3,0)</f>
        <v>Base Scope</v>
      </c>
      <c r="E23" t="s">
        <v>41</v>
      </c>
      <c r="F23" t="s">
        <v>42</v>
      </c>
      <c r="G23" t="s">
        <v>134</v>
      </c>
      <c r="H23" t="s">
        <v>44</v>
      </c>
      <c r="I23">
        <v>3</v>
      </c>
      <c r="J23">
        <v>3</v>
      </c>
      <c r="K23" t="s">
        <v>135</v>
      </c>
      <c r="L23"/>
      <c r="M23" t="s">
        <v>46</v>
      </c>
      <c r="N23" t="s">
        <v>47</v>
      </c>
      <c r="O23" t="s">
        <v>48</v>
      </c>
      <c r="P23">
        <v>10000</v>
      </c>
      <c r="Q23" t="s">
        <v>136</v>
      </c>
      <c r="R23" t="s">
        <v>137</v>
      </c>
      <c r="S23"/>
      <c r="T23" t="s">
        <v>50</v>
      </c>
      <c r="U23" t="s">
        <v>51</v>
      </c>
      <c r="V23" t="s">
        <v>51</v>
      </c>
      <c r="W23" t="b">
        <v>1</v>
      </c>
      <c r="X23" t="s">
        <v>83</v>
      </c>
      <c r="Y23"/>
      <c r="Z23"/>
      <c r="AA23" t="s">
        <v>80</v>
      </c>
      <c r="AB23" t="s">
        <v>77</v>
      </c>
      <c r="AC23" t="s">
        <v>50</v>
      </c>
      <c r="AD23" t="b">
        <v>1</v>
      </c>
      <c r="AE23"/>
      <c r="AF23">
        <v>27167</v>
      </c>
      <c r="AG23"/>
      <c r="AH23"/>
      <c r="AI23" t="s">
        <v>39</v>
      </c>
      <c r="AJ23" s="1">
        <v>42548.5</v>
      </c>
      <c r="AK23" t="s">
        <v>39</v>
      </c>
      <c r="AL23" t="s">
        <v>39</v>
      </c>
      <c r="AM23"/>
      <c r="AN23" t="s">
        <v>56</v>
      </c>
    </row>
    <row r="24" spans="1:40" ht="14.25" x14ac:dyDescent="0.45">
      <c r="A24" t="s">
        <v>39</v>
      </c>
      <c r="B24">
        <v>586887</v>
      </c>
      <c r="C24" t="s">
        <v>40</v>
      </c>
      <c r="D24" t="str">
        <f>VLOOKUP(B24,'Base_PAS10 Final Scope_17_08'!B:D,3,0)</f>
        <v>Base Scope</v>
      </c>
      <c r="E24" t="s">
        <v>41</v>
      </c>
      <c r="F24" t="s">
        <v>42</v>
      </c>
      <c r="G24" t="s">
        <v>138</v>
      </c>
      <c r="H24" t="s">
        <v>44</v>
      </c>
      <c r="I24">
        <v>3</v>
      </c>
      <c r="J24">
        <v>3</v>
      </c>
      <c r="K24" t="s">
        <v>139</v>
      </c>
      <c r="L24"/>
      <c r="M24" t="s">
        <v>46</v>
      </c>
      <c r="N24" t="s">
        <v>47</v>
      </c>
      <c r="O24" t="s">
        <v>48</v>
      </c>
      <c r="P24">
        <v>10000</v>
      </c>
      <c r="Q24"/>
      <c r="R24">
        <v>593043</v>
      </c>
      <c r="S24"/>
      <c r="T24" t="s">
        <v>50</v>
      </c>
      <c r="U24" t="s">
        <v>51</v>
      </c>
      <c r="V24" t="s">
        <v>51</v>
      </c>
      <c r="W24" t="b">
        <v>1</v>
      </c>
      <c r="X24" t="s">
        <v>83</v>
      </c>
      <c r="Y24"/>
      <c r="Z24"/>
      <c r="AA24" t="s">
        <v>53</v>
      </c>
      <c r="AB24" t="s">
        <v>140</v>
      </c>
      <c r="AC24" t="s">
        <v>50</v>
      </c>
      <c r="AD24" t="b">
        <v>1</v>
      </c>
      <c r="AE24"/>
      <c r="AF24">
        <v>26489</v>
      </c>
      <c r="AG24"/>
      <c r="AH24"/>
      <c r="AI24" t="s">
        <v>39</v>
      </c>
      <c r="AJ24" s="1">
        <v>42548.5</v>
      </c>
      <c r="AK24" t="s">
        <v>39</v>
      </c>
      <c r="AL24" t="s">
        <v>39</v>
      </c>
      <c r="AM24"/>
      <c r="AN24" t="s">
        <v>56</v>
      </c>
    </row>
    <row r="25" spans="1:40" ht="14.25" x14ac:dyDescent="0.45">
      <c r="A25" t="s">
        <v>39</v>
      </c>
      <c r="B25">
        <v>586626</v>
      </c>
      <c r="C25" t="s">
        <v>40</v>
      </c>
      <c r="D25" t="str">
        <f>VLOOKUP(B25,'Base_PAS10 Final Scope_17_08'!B:D,3,0)</f>
        <v>Base Scope</v>
      </c>
      <c r="E25" t="s">
        <v>41</v>
      </c>
      <c r="F25" t="s">
        <v>42</v>
      </c>
      <c r="G25" t="s">
        <v>141</v>
      </c>
      <c r="H25" t="s">
        <v>311</v>
      </c>
      <c r="I25">
        <v>3</v>
      </c>
      <c r="J25">
        <v>2</v>
      </c>
      <c r="K25" t="s">
        <v>142</v>
      </c>
      <c r="L25"/>
      <c r="M25" t="s">
        <v>46</v>
      </c>
      <c r="N25" t="s">
        <v>47</v>
      </c>
      <c r="O25" t="s">
        <v>143</v>
      </c>
      <c r="P25">
        <v>10000</v>
      </c>
      <c r="Q25" t="s">
        <v>144</v>
      </c>
      <c r="R25">
        <v>593043</v>
      </c>
      <c r="S25"/>
      <c r="T25" t="s">
        <v>50</v>
      </c>
      <c r="U25" t="s">
        <v>51</v>
      </c>
      <c r="V25" t="s">
        <v>51</v>
      </c>
      <c r="W25" t="b">
        <v>1</v>
      </c>
      <c r="X25" t="s">
        <v>83</v>
      </c>
      <c r="Y25"/>
      <c r="Z25"/>
      <c r="AA25" t="s">
        <v>64</v>
      </c>
      <c r="AB25" t="s">
        <v>92</v>
      </c>
      <c r="AC25" t="s">
        <v>145</v>
      </c>
      <c r="AD25" t="b">
        <v>1</v>
      </c>
      <c r="AE25"/>
      <c r="AF25">
        <v>26204</v>
      </c>
      <c r="AG25"/>
      <c r="AH25"/>
      <c r="AI25" t="s">
        <v>39</v>
      </c>
      <c r="AJ25" s="1">
        <v>42548.5</v>
      </c>
      <c r="AK25" t="s">
        <v>39</v>
      </c>
      <c r="AL25" t="s">
        <v>39</v>
      </c>
      <c r="AM25"/>
      <c r="AN25" t="s">
        <v>56</v>
      </c>
    </row>
    <row r="26" spans="1:40" ht="14.25" x14ac:dyDescent="0.45">
      <c r="A26" t="s">
        <v>39</v>
      </c>
      <c r="B26">
        <v>586588</v>
      </c>
      <c r="C26" t="s">
        <v>40</v>
      </c>
      <c r="D26" t="str">
        <f>VLOOKUP(B26,'Base_PAS10 Final Scope_17_08'!B:D,3,0)</f>
        <v>Base Scope</v>
      </c>
      <c r="E26" t="s">
        <v>41</v>
      </c>
      <c r="F26" t="s">
        <v>42</v>
      </c>
      <c r="G26" t="s">
        <v>146</v>
      </c>
      <c r="H26" t="s">
        <v>44</v>
      </c>
      <c r="I26">
        <v>3</v>
      </c>
      <c r="J26">
        <v>2</v>
      </c>
      <c r="K26" t="s">
        <v>147</v>
      </c>
      <c r="L26"/>
      <c r="M26" t="s">
        <v>46</v>
      </c>
      <c r="N26" t="s">
        <v>47</v>
      </c>
      <c r="O26" t="s">
        <v>48</v>
      </c>
      <c r="P26">
        <v>10000</v>
      </c>
      <c r="Q26" t="s">
        <v>148</v>
      </c>
      <c r="R26">
        <v>593043</v>
      </c>
      <c r="S26"/>
      <c r="T26" t="s">
        <v>50</v>
      </c>
      <c r="U26" t="s">
        <v>51</v>
      </c>
      <c r="V26" t="s">
        <v>51</v>
      </c>
      <c r="W26" t="b">
        <v>1</v>
      </c>
      <c r="X26" t="s">
        <v>63</v>
      </c>
      <c r="Y26"/>
      <c r="Z26"/>
      <c r="AA26" t="s">
        <v>53</v>
      </c>
      <c r="AB26" t="s">
        <v>92</v>
      </c>
      <c r="AC26" t="s">
        <v>92</v>
      </c>
      <c r="AD26" t="b">
        <v>1</v>
      </c>
      <c r="AE26"/>
      <c r="AF26">
        <v>25418</v>
      </c>
      <c r="AG26"/>
      <c r="AH26"/>
      <c r="AI26" t="s">
        <v>39</v>
      </c>
      <c r="AJ26" s="1">
        <v>42548.5</v>
      </c>
      <c r="AK26" t="s">
        <v>39</v>
      </c>
      <c r="AL26" t="s">
        <v>39</v>
      </c>
      <c r="AM26"/>
      <c r="AN26" t="s">
        <v>56</v>
      </c>
    </row>
    <row r="27" spans="1:40" ht="14.25" x14ac:dyDescent="0.45">
      <c r="A27" t="s">
        <v>39</v>
      </c>
      <c r="B27">
        <v>586845</v>
      </c>
      <c r="C27" t="s">
        <v>40</v>
      </c>
      <c r="D27" t="str">
        <f>VLOOKUP(B27,'Base_PAS10 Final Scope_17_08'!B:D,3,0)</f>
        <v>Base Scope</v>
      </c>
      <c r="E27" t="s">
        <v>41</v>
      </c>
      <c r="F27" t="s">
        <v>42</v>
      </c>
      <c r="G27" t="s">
        <v>43</v>
      </c>
      <c r="H27" t="s">
        <v>44</v>
      </c>
      <c r="I27">
        <v>2</v>
      </c>
      <c r="J27">
        <v>2</v>
      </c>
      <c r="K27" t="s">
        <v>149</v>
      </c>
      <c r="L27"/>
      <c r="M27" t="s">
        <v>46</v>
      </c>
      <c r="N27" t="s">
        <v>47</v>
      </c>
      <c r="O27" t="s">
        <v>48</v>
      </c>
      <c r="P27">
        <v>10000</v>
      </c>
      <c r="Q27" t="s">
        <v>49</v>
      </c>
      <c r="R27">
        <v>593043</v>
      </c>
      <c r="S27"/>
      <c r="T27" t="s">
        <v>50</v>
      </c>
      <c r="U27" t="s">
        <v>51</v>
      </c>
      <c r="V27" t="s">
        <v>51</v>
      </c>
      <c r="W27" t="b">
        <v>1</v>
      </c>
      <c r="X27" t="s">
        <v>52</v>
      </c>
      <c r="Y27"/>
      <c r="Z27"/>
      <c r="AA27" t="s">
        <v>88</v>
      </c>
      <c r="AB27" t="s">
        <v>54</v>
      </c>
      <c r="AC27" t="s">
        <v>55</v>
      </c>
      <c r="AD27" t="b">
        <v>1</v>
      </c>
      <c r="AE27"/>
      <c r="AF27">
        <v>25380</v>
      </c>
      <c r="AG27"/>
      <c r="AH27"/>
      <c r="AI27" t="s">
        <v>39</v>
      </c>
      <c r="AJ27" s="1">
        <v>42548.5</v>
      </c>
      <c r="AK27" t="s">
        <v>39</v>
      </c>
      <c r="AL27" t="s">
        <v>39</v>
      </c>
      <c r="AM27"/>
      <c r="AN27" t="s">
        <v>56</v>
      </c>
    </row>
    <row r="28" spans="1:40" ht="14.25" x14ac:dyDescent="0.45">
      <c r="A28" t="s">
        <v>39</v>
      </c>
      <c r="B28">
        <v>586620</v>
      </c>
      <c r="C28" t="s">
        <v>40</v>
      </c>
      <c r="D28" t="str">
        <f>VLOOKUP(B28,'Base_PAS10 Final Scope_17_08'!B:D,3,0)</f>
        <v>Base Scope</v>
      </c>
      <c r="E28" t="s">
        <v>41</v>
      </c>
      <c r="F28" t="s">
        <v>42</v>
      </c>
      <c r="G28" t="s">
        <v>150</v>
      </c>
      <c r="H28" t="s">
        <v>44</v>
      </c>
      <c r="I28">
        <v>4</v>
      </c>
      <c r="J28">
        <v>3</v>
      </c>
      <c r="K28" t="s">
        <v>151</v>
      </c>
      <c r="L28"/>
      <c r="M28" t="s">
        <v>46</v>
      </c>
      <c r="N28" t="s">
        <v>47</v>
      </c>
      <c r="O28" t="s">
        <v>143</v>
      </c>
      <c r="P28">
        <v>10000</v>
      </c>
      <c r="Q28" t="s">
        <v>148</v>
      </c>
      <c r="R28">
        <v>593043</v>
      </c>
      <c r="S28"/>
      <c r="T28" t="s">
        <v>50</v>
      </c>
      <c r="U28" t="s">
        <v>51</v>
      </c>
      <c r="V28" t="s">
        <v>51</v>
      </c>
      <c r="W28" t="b">
        <v>1</v>
      </c>
      <c r="X28" t="s">
        <v>63</v>
      </c>
      <c r="Y28"/>
      <c r="Z28"/>
      <c r="AA28" t="s">
        <v>88</v>
      </c>
      <c r="AB28" t="s">
        <v>92</v>
      </c>
      <c r="AC28" t="s">
        <v>92</v>
      </c>
      <c r="AD28" t="b">
        <v>1</v>
      </c>
      <c r="AE28"/>
      <c r="AF28">
        <v>26252</v>
      </c>
      <c r="AG28"/>
      <c r="AH28"/>
      <c r="AI28" t="s">
        <v>39</v>
      </c>
      <c r="AJ28" s="1">
        <v>42548.5</v>
      </c>
      <c r="AK28" t="s">
        <v>39</v>
      </c>
      <c r="AL28" t="s">
        <v>39</v>
      </c>
      <c r="AM28"/>
      <c r="AN28" t="s">
        <v>56</v>
      </c>
    </row>
    <row r="29" spans="1:40" ht="14.25" x14ac:dyDescent="0.45">
      <c r="A29" t="s">
        <v>39</v>
      </c>
      <c r="B29">
        <v>586893</v>
      </c>
      <c r="C29" t="s">
        <v>40</v>
      </c>
      <c r="D29" t="str">
        <f>VLOOKUP(B29,'Base_PAS10 Final Scope_17_08'!B:D,3,0)</f>
        <v>Base Scope</v>
      </c>
      <c r="E29" t="s">
        <v>41</v>
      </c>
      <c r="F29" t="s">
        <v>42</v>
      </c>
      <c r="G29" t="s">
        <v>67</v>
      </c>
      <c r="H29" t="s">
        <v>44</v>
      </c>
      <c r="I29">
        <v>3</v>
      </c>
      <c r="J29">
        <v>3</v>
      </c>
      <c r="K29" t="s">
        <v>152</v>
      </c>
      <c r="L29"/>
      <c r="M29" t="s">
        <v>46</v>
      </c>
      <c r="N29" t="s">
        <v>47</v>
      </c>
      <c r="O29" t="s">
        <v>48</v>
      </c>
      <c r="P29">
        <v>10000</v>
      </c>
      <c r="Q29" t="s">
        <v>153</v>
      </c>
      <c r="R29">
        <v>593043</v>
      </c>
      <c r="S29"/>
      <c r="T29" t="s">
        <v>50</v>
      </c>
      <c r="U29" t="s">
        <v>51</v>
      </c>
      <c r="V29" t="s">
        <v>51</v>
      </c>
      <c r="W29" t="b">
        <v>1</v>
      </c>
      <c r="X29" t="s">
        <v>63</v>
      </c>
      <c r="Y29"/>
      <c r="Z29"/>
      <c r="AA29" t="s">
        <v>88</v>
      </c>
      <c r="AB29" t="s">
        <v>50</v>
      </c>
      <c r="AC29" t="s">
        <v>50</v>
      </c>
      <c r="AD29" t="b">
        <v>1</v>
      </c>
      <c r="AE29"/>
      <c r="AF29">
        <v>26293</v>
      </c>
      <c r="AG29"/>
      <c r="AH29"/>
      <c r="AI29" t="s">
        <v>39</v>
      </c>
      <c r="AJ29" s="1">
        <v>42548.5</v>
      </c>
      <c r="AK29" t="s">
        <v>39</v>
      </c>
      <c r="AL29" t="s">
        <v>39</v>
      </c>
      <c r="AM29"/>
      <c r="AN29" t="s">
        <v>56</v>
      </c>
    </row>
    <row r="30" spans="1:40" ht="14.25" x14ac:dyDescent="0.45">
      <c r="A30" t="s">
        <v>39</v>
      </c>
      <c r="B30">
        <v>586622</v>
      </c>
      <c r="C30" t="s">
        <v>40</v>
      </c>
      <c r="D30" t="str">
        <f>VLOOKUP(B30,'Base_PAS10 Final Scope_17_08'!B:D,3,0)</f>
        <v>Base Scope</v>
      </c>
      <c r="E30" t="s">
        <v>41</v>
      </c>
      <c r="F30" t="s">
        <v>42</v>
      </c>
      <c r="G30" t="s">
        <v>154</v>
      </c>
      <c r="H30" t="s">
        <v>44</v>
      </c>
      <c r="I30">
        <v>4</v>
      </c>
      <c r="J30">
        <v>3</v>
      </c>
      <c r="K30" t="s">
        <v>155</v>
      </c>
      <c r="L30"/>
      <c r="M30" t="s">
        <v>46</v>
      </c>
      <c r="N30" t="s">
        <v>47</v>
      </c>
      <c r="O30" t="s">
        <v>48</v>
      </c>
      <c r="P30">
        <v>10000</v>
      </c>
      <c r="Q30" t="s">
        <v>156</v>
      </c>
      <c r="R30">
        <v>593043</v>
      </c>
      <c r="S30"/>
      <c r="T30" t="s">
        <v>50</v>
      </c>
      <c r="U30" t="s">
        <v>51</v>
      </c>
      <c r="V30" t="s">
        <v>51</v>
      </c>
      <c r="W30" t="b">
        <v>1</v>
      </c>
      <c r="X30" t="s">
        <v>63</v>
      </c>
      <c r="Y30"/>
      <c r="Z30"/>
      <c r="AA30" t="s">
        <v>80</v>
      </c>
      <c r="AB30" t="s">
        <v>92</v>
      </c>
      <c r="AC30" t="s">
        <v>92</v>
      </c>
      <c r="AD30" t="b">
        <v>1</v>
      </c>
      <c r="AE30"/>
      <c r="AF30">
        <v>26203</v>
      </c>
      <c r="AG30"/>
      <c r="AH30"/>
      <c r="AI30" t="s">
        <v>39</v>
      </c>
      <c r="AJ30" s="1">
        <v>42548.5</v>
      </c>
      <c r="AK30" t="s">
        <v>39</v>
      </c>
      <c r="AL30" t="s">
        <v>39</v>
      </c>
      <c r="AM30"/>
      <c r="AN30" t="s">
        <v>56</v>
      </c>
    </row>
    <row r="31" spans="1:40" ht="14.25" x14ac:dyDescent="0.45">
      <c r="A31" t="s">
        <v>39</v>
      </c>
      <c r="B31">
        <v>408227</v>
      </c>
      <c r="C31" t="s">
        <v>40</v>
      </c>
      <c r="D31" t="str">
        <f>VLOOKUP(B31,'Base_PAS10 Final Scope_17_08'!B:D,3,0)</f>
        <v>Base Scope</v>
      </c>
      <c r="E31" t="s">
        <v>41</v>
      </c>
      <c r="F31" t="s">
        <v>42</v>
      </c>
      <c r="G31" t="s">
        <v>157</v>
      </c>
      <c r="H31" t="s">
        <v>59</v>
      </c>
      <c r="I31">
        <v>2</v>
      </c>
      <c r="J31">
        <v>2</v>
      </c>
      <c r="K31" t="s">
        <v>158</v>
      </c>
      <c r="L31"/>
      <c r="M31" t="s">
        <v>46</v>
      </c>
      <c r="N31" t="s">
        <v>47</v>
      </c>
      <c r="O31" t="s">
        <v>48</v>
      </c>
      <c r="P31">
        <v>10000</v>
      </c>
      <c r="Q31" t="s">
        <v>96</v>
      </c>
      <c r="R31" t="s">
        <v>159</v>
      </c>
      <c r="S31"/>
      <c r="T31" t="s">
        <v>50</v>
      </c>
      <c r="U31" t="s">
        <v>51</v>
      </c>
      <c r="V31" t="s">
        <v>51</v>
      </c>
      <c r="W31" t="b">
        <v>1</v>
      </c>
      <c r="X31" t="s">
        <v>83</v>
      </c>
      <c r="Y31"/>
      <c r="Z31"/>
      <c r="AA31" t="s">
        <v>88</v>
      </c>
      <c r="AB31" t="s">
        <v>92</v>
      </c>
      <c r="AC31" t="s">
        <v>92</v>
      </c>
      <c r="AD31" t="b">
        <v>1</v>
      </c>
      <c r="AE31"/>
      <c r="AF31">
        <v>25176</v>
      </c>
      <c r="AG31" t="s">
        <v>113</v>
      </c>
      <c r="AH31" t="s">
        <v>113</v>
      </c>
      <c r="AI31" t="s">
        <v>39</v>
      </c>
      <c r="AJ31" s="1">
        <v>42548.5</v>
      </c>
      <c r="AK31" t="s">
        <v>39</v>
      </c>
      <c r="AL31" t="s">
        <v>39</v>
      </c>
      <c r="AM31" t="s">
        <v>113</v>
      </c>
      <c r="AN31" t="s">
        <v>56</v>
      </c>
    </row>
    <row r="32" spans="1:40" ht="14.25" x14ac:dyDescent="0.45">
      <c r="A32" t="s">
        <v>39</v>
      </c>
      <c r="B32">
        <v>587156</v>
      </c>
      <c r="C32" t="s">
        <v>40</v>
      </c>
      <c r="D32" t="str">
        <f>VLOOKUP(B32,'Base_PAS10 Final Scope_17_08'!B:D,3,0)</f>
        <v>Base Scope</v>
      </c>
      <c r="E32" t="s">
        <v>41</v>
      </c>
      <c r="F32" t="s">
        <v>42</v>
      </c>
      <c r="G32" t="s">
        <v>160</v>
      </c>
      <c r="H32" t="s">
        <v>59</v>
      </c>
      <c r="I32">
        <v>3</v>
      </c>
      <c r="J32">
        <v>2</v>
      </c>
      <c r="K32" t="s">
        <v>161</v>
      </c>
      <c r="L32"/>
      <c r="M32" t="s">
        <v>46</v>
      </c>
      <c r="N32" t="s">
        <v>47</v>
      </c>
      <c r="O32" t="s">
        <v>48</v>
      </c>
      <c r="P32">
        <v>10000</v>
      </c>
      <c r="Q32" t="s">
        <v>76</v>
      </c>
      <c r="R32">
        <v>593043</v>
      </c>
      <c r="S32"/>
      <c r="T32" t="s">
        <v>50</v>
      </c>
      <c r="U32" t="s">
        <v>132</v>
      </c>
      <c r="V32" t="s">
        <v>132</v>
      </c>
      <c r="W32" t="b">
        <v>1</v>
      </c>
      <c r="X32" t="s">
        <v>63</v>
      </c>
      <c r="Y32"/>
      <c r="Z32"/>
      <c r="AA32" t="s">
        <v>53</v>
      </c>
      <c r="AB32" t="s">
        <v>133</v>
      </c>
      <c r="AC32" t="s">
        <v>50</v>
      </c>
      <c r="AD32" t="b">
        <v>1</v>
      </c>
      <c r="AE32"/>
      <c r="AF32">
        <v>25837</v>
      </c>
      <c r="AG32"/>
      <c r="AH32"/>
      <c r="AI32" t="s">
        <v>39</v>
      </c>
      <c r="AJ32" s="1">
        <v>42548.5</v>
      </c>
      <c r="AK32" t="s">
        <v>39</v>
      </c>
      <c r="AL32" t="s">
        <v>39</v>
      </c>
      <c r="AM32"/>
      <c r="AN32" t="s">
        <v>56</v>
      </c>
    </row>
    <row r="33" spans="1:40" ht="14.25" x14ac:dyDescent="0.45">
      <c r="A33" t="s">
        <v>39</v>
      </c>
      <c r="B33">
        <v>591571</v>
      </c>
      <c r="C33" t="s">
        <v>40</v>
      </c>
      <c r="D33" t="str">
        <f>VLOOKUP(B33,'Base_PAS10 Final Scope_17_08'!B:D,3,0)</f>
        <v>Base Scope</v>
      </c>
      <c r="E33" t="s">
        <v>41</v>
      </c>
      <c r="F33" t="s">
        <v>42</v>
      </c>
      <c r="G33" t="s">
        <v>162</v>
      </c>
      <c r="H33" t="s">
        <v>59</v>
      </c>
      <c r="I33">
        <v>6</v>
      </c>
      <c r="J33">
        <v>2</v>
      </c>
      <c r="K33" t="s">
        <v>163</v>
      </c>
      <c r="L33"/>
      <c r="M33" t="s">
        <v>46</v>
      </c>
      <c r="N33" t="s">
        <v>47</v>
      </c>
      <c r="O33" t="s">
        <v>48</v>
      </c>
      <c r="P33">
        <v>10000</v>
      </c>
      <c r="Q33" t="s">
        <v>164</v>
      </c>
      <c r="R33" t="s">
        <v>165</v>
      </c>
      <c r="S33"/>
      <c r="T33" t="s">
        <v>50</v>
      </c>
      <c r="U33" t="s">
        <v>51</v>
      </c>
      <c r="V33" t="s">
        <v>51</v>
      </c>
      <c r="W33" t="b">
        <v>1</v>
      </c>
      <c r="X33" t="s">
        <v>63</v>
      </c>
      <c r="Y33"/>
      <c r="Z33"/>
      <c r="AA33" t="s">
        <v>64</v>
      </c>
      <c r="AB33" t="s">
        <v>166</v>
      </c>
      <c r="AC33" t="s">
        <v>66</v>
      </c>
      <c r="AD33" t="b">
        <v>1</v>
      </c>
      <c r="AE33"/>
      <c r="AF33">
        <v>26028</v>
      </c>
      <c r="AG33"/>
      <c r="AH33"/>
      <c r="AI33" t="s">
        <v>39</v>
      </c>
      <c r="AJ33" s="1">
        <v>42548.5</v>
      </c>
      <c r="AK33" t="s">
        <v>39</v>
      </c>
      <c r="AL33" t="s">
        <v>39</v>
      </c>
      <c r="AM33"/>
      <c r="AN33" t="s">
        <v>56</v>
      </c>
    </row>
    <row r="34" spans="1:40" ht="14.25" x14ac:dyDescent="0.45">
      <c r="A34" t="s">
        <v>39</v>
      </c>
      <c r="B34">
        <v>587114</v>
      </c>
      <c r="C34" t="s">
        <v>40</v>
      </c>
      <c r="D34" t="str">
        <f>VLOOKUP(B34,'Base_PAS10 Final Scope_17_08'!B:D,3,0)</f>
        <v>Base Scope</v>
      </c>
      <c r="E34" t="s">
        <v>57</v>
      </c>
      <c r="F34" t="s">
        <v>42</v>
      </c>
      <c r="G34" t="s">
        <v>167</v>
      </c>
      <c r="H34" t="s">
        <v>59</v>
      </c>
      <c r="I34">
        <v>7</v>
      </c>
      <c r="J34">
        <v>2</v>
      </c>
      <c r="K34" t="s">
        <v>168</v>
      </c>
      <c r="L34"/>
      <c r="M34" t="s">
        <v>46</v>
      </c>
      <c r="N34" t="s">
        <v>47</v>
      </c>
      <c r="O34" t="s">
        <v>48</v>
      </c>
      <c r="P34">
        <v>10000</v>
      </c>
      <c r="Q34" t="s">
        <v>103</v>
      </c>
      <c r="R34">
        <v>593043</v>
      </c>
      <c r="S34"/>
      <c r="T34" t="s">
        <v>50</v>
      </c>
      <c r="U34" t="s">
        <v>62</v>
      </c>
      <c r="V34" t="s">
        <v>62</v>
      </c>
      <c r="W34" t="b">
        <v>1</v>
      </c>
      <c r="X34" t="s">
        <v>104</v>
      </c>
      <c r="Y34"/>
      <c r="Z34"/>
      <c r="AA34" t="s">
        <v>64</v>
      </c>
      <c r="AB34" t="s">
        <v>105</v>
      </c>
      <c r="AC34" t="s">
        <v>66</v>
      </c>
      <c r="AD34" t="b">
        <v>1</v>
      </c>
      <c r="AE34"/>
      <c r="AF34">
        <v>25746</v>
      </c>
      <c r="AG34"/>
      <c r="AH34"/>
      <c r="AI34" t="s">
        <v>39</v>
      </c>
      <c r="AJ34" s="1">
        <v>42548.5</v>
      </c>
      <c r="AK34" t="s">
        <v>39</v>
      </c>
      <c r="AL34" t="s">
        <v>39</v>
      </c>
      <c r="AM34"/>
      <c r="AN34" t="s">
        <v>56</v>
      </c>
    </row>
    <row r="35" spans="1:40" ht="14.25" x14ac:dyDescent="0.45">
      <c r="A35" t="s">
        <v>39</v>
      </c>
      <c r="B35">
        <v>557691</v>
      </c>
      <c r="C35" t="s">
        <v>40</v>
      </c>
      <c r="D35" t="str">
        <f>VLOOKUP(B35,'Base_PAS10 Final Scope_17_08'!B:D,3,0)</f>
        <v>Base Scope</v>
      </c>
      <c r="E35" t="s">
        <v>41</v>
      </c>
      <c r="F35" t="s">
        <v>42</v>
      </c>
      <c r="G35" t="s">
        <v>169</v>
      </c>
      <c r="H35" t="s">
        <v>59</v>
      </c>
      <c r="I35">
        <v>2</v>
      </c>
      <c r="J35">
        <v>2</v>
      </c>
      <c r="K35" t="s">
        <v>170</v>
      </c>
      <c r="L35"/>
      <c r="M35" t="s">
        <v>46</v>
      </c>
      <c r="N35" t="s">
        <v>47</v>
      </c>
      <c r="O35" t="s">
        <v>48</v>
      </c>
      <c r="P35">
        <v>10000</v>
      </c>
      <c r="Q35" t="s">
        <v>129</v>
      </c>
      <c r="R35">
        <v>593043</v>
      </c>
      <c r="S35"/>
      <c r="T35" t="s">
        <v>50</v>
      </c>
      <c r="U35" t="s">
        <v>51</v>
      </c>
      <c r="V35" t="s">
        <v>51</v>
      </c>
      <c r="W35" t="b">
        <v>1</v>
      </c>
      <c r="X35" t="s">
        <v>72</v>
      </c>
      <c r="Y35"/>
      <c r="Z35"/>
      <c r="AA35" t="s">
        <v>88</v>
      </c>
      <c r="AB35" t="s">
        <v>171</v>
      </c>
      <c r="AC35" t="s">
        <v>111</v>
      </c>
      <c r="AD35" t="b">
        <v>1</v>
      </c>
      <c r="AE35"/>
      <c r="AF35">
        <v>25814</v>
      </c>
      <c r="AG35"/>
      <c r="AH35"/>
      <c r="AI35" t="s">
        <v>39</v>
      </c>
      <c r="AJ35" s="1">
        <v>42548.5</v>
      </c>
      <c r="AK35" t="s">
        <v>39</v>
      </c>
      <c r="AL35" t="s">
        <v>39</v>
      </c>
      <c r="AM35"/>
      <c r="AN35" t="s">
        <v>56</v>
      </c>
    </row>
    <row r="36" spans="1:40" ht="14.25" x14ac:dyDescent="0.45">
      <c r="A36" t="s">
        <v>39</v>
      </c>
      <c r="B36">
        <v>589304</v>
      </c>
      <c r="C36" t="s">
        <v>40</v>
      </c>
      <c r="D36" t="str">
        <f>VLOOKUP(B36,'Base_PAS10 Final Scope_17_08'!B:D,3,0)</f>
        <v>Base Scope</v>
      </c>
      <c r="E36" t="s">
        <v>57</v>
      </c>
      <c r="F36" t="s">
        <v>42</v>
      </c>
      <c r="G36" t="s">
        <v>172</v>
      </c>
      <c r="H36" t="s">
        <v>59</v>
      </c>
      <c r="I36">
        <v>1</v>
      </c>
      <c r="J36">
        <v>2</v>
      </c>
      <c r="K36" t="s">
        <v>173</v>
      </c>
      <c r="L36"/>
      <c r="M36" t="s">
        <v>46</v>
      </c>
      <c r="N36" t="s">
        <v>47</v>
      </c>
      <c r="O36" t="s">
        <v>48</v>
      </c>
      <c r="P36">
        <v>10000</v>
      </c>
      <c r="Q36" t="s">
        <v>61</v>
      </c>
      <c r="R36">
        <v>593043</v>
      </c>
      <c r="S36"/>
      <c r="T36" t="s">
        <v>50</v>
      </c>
      <c r="U36" t="s">
        <v>62</v>
      </c>
      <c r="V36" t="s">
        <v>62</v>
      </c>
      <c r="W36" t="b">
        <v>1</v>
      </c>
      <c r="X36" t="s">
        <v>52</v>
      </c>
      <c r="Y36"/>
      <c r="Z36"/>
      <c r="AA36" t="s">
        <v>88</v>
      </c>
      <c r="AB36" t="s">
        <v>84</v>
      </c>
      <c r="AC36" t="s">
        <v>66</v>
      </c>
      <c r="AD36" t="b">
        <v>1</v>
      </c>
      <c r="AE36"/>
      <c r="AF36">
        <v>22851</v>
      </c>
      <c r="AG36"/>
      <c r="AH36"/>
      <c r="AI36" t="s">
        <v>39</v>
      </c>
      <c r="AJ36" s="1">
        <v>42548.5</v>
      </c>
      <c r="AK36" t="s">
        <v>39</v>
      </c>
      <c r="AL36" t="s">
        <v>39</v>
      </c>
      <c r="AM36"/>
      <c r="AN36" t="s">
        <v>56</v>
      </c>
    </row>
    <row r="37" spans="1:40" ht="14.25" x14ac:dyDescent="0.45">
      <c r="A37" t="s">
        <v>39</v>
      </c>
      <c r="B37">
        <v>586882</v>
      </c>
      <c r="C37" t="s">
        <v>40</v>
      </c>
      <c r="D37" t="str">
        <f>VLOOKUP(B37,'Base_PAS10 Final Scope_17_08'!B:D,3,0)</f>
        <v>Base Scope</v>
      </c>
      <c r="E37" t="s">
        <v>41</v>
      </c>
      <c r="F37" t="s">
        <v>42</v>
      </c>
      <c r="G37" t="s">
        <v>174</v>
      </c>
      <c r="H37" t="s">
        <v>44</v>
      </c>
      <c r="I37">
        <v>1.5</v>
      </c>
      <c r="J37">
        <v>3</v>
      </c>
      <c r="K37" t="s">
        <v>175</v>
      </c>
      <c r="L37"/>
      <c r="M37" t="s">
        <v>46</v>
      </c>
      <c r="N37" t="s">
        <v>47</v>
      </c>
      <c r="O37" t="s">
        <v>48</v>
      </c>
      <c r="P37">
        <v>10000</v>
      </c>
      <c r="Q37" t="s">
        <v>96</v>
      </c>
      <c r="R37">
        <v>566291</v>
      </c>
      <c r="S37"/>
      <c r="T37" t="s">
        <v>50</v>
      </c>
      <c r="U37" t="s">
        <v>51</v>
      </c>
      <c r="V37" t="s">
        <v>51</v>
      </c>
      <c r="W37" t="b">
        <v>1</v>
      </c>
      <c r="X37" t="s">
        <v>72</v>
      </c>
      <c r="Y37"/>
      <c r="Z37"/>
      <c r="AA37" t="s">
        <v>64</v>
      </c>
      <c r="AB37" t="s">
        <v>92</v>
      </c>
      <c r="AC37" t="s">
        <v>92</v>
      </c>
      <c r="AD37" t="b">
        <v>1</v>
      </c>
      <c r="AE37"/>
      <c r="AF37">
        <v>26445</v>
      </c>
      <c r="AG37"/>
      <c r="AH37"/>
      <c r="AI37" t="s">
        <v>39</v>
      </c>
      <c r="AJ37" s="1">
        <v>42548.5</v>
      </c>
      <c r="AK37" t="s">
        <v>39</v>
      </c>
      <c r="AL37" t="s">
        <v>39</v>
      </c>
      <c r="AM37"/>
      <c r="AN37" t="s">
        <v>56</v>
      </c>
    </row>
    <row r="38" spans="1:40" ht="14.25" x14ac:dyDescent="0.45">
      <c r="A38" t="s">
        <v>39</v>
      </c>
      <c r="B38">
        <v>589294</v>
      </c>
      <c r="C38" t="s">
        <v>40</v>
      </c>
      <c r="D38" t="str">
        <f>VLOOKUP(B38,'Base_PAS10 Final Scope_17_08'!B:D,3,0)</f>
        <v>Base Scope</v>
      </c>
      <c r="E38" t="s">
        <v>57</v>
      </c>
      <c r="F38" t="s">
        <v>42</v>
      </c>
      <c r="G38" t="s">
        <v>176</v>
      </c>
      <c r="H38" t="s">
        <v>44</v>
      </c>
      <c r="I38">
        <v>2</v>
      </c>
      <c r="J38">
        <v>2</v>
      </c>
      <c r="K38" t="s">
        <v>177</v>
      </c>
      <c r="L38"/>
      <c r="M38" t="s">
        <v>46</v>
      </c>
      <c r="N38" t="s">
        <v>47</v>
      </c>
      <c r="O38" t="s">
        <v>48</v>
      </c>
      <c r="P38">
        <v>10000</v>
      </c>
      <c r="Q38" t="s">
        <v>61</v>
      </c>
      <c r="R38">
        <v>593043</v>
      </c>
      <c r="S38"/>
      <c r="T38" t="s">
        <v>50</v>
      </c>
      <c r="U38" t="s">
        <v>71</v>
      </c>
      <c r="V38" t="s">
        <v>71</v>
      </c>
      <c r="W38" t="b">
        <v>1</v>
      </c>
      <c r="X38" t="s">
        <v>52</v>
      </c>
      <c r="Y38"/>
      <c r="Z38"/>
      <c r="AA38" t="s">
        <v>88</v>
      </c>
      <c r="AB38" t="s">
        <v>171</v>
      </c>
      <c r="AC38" t="s">
        <v>66</v>
      </c>
      <c r="AD38" t="b">
        <v>1</v>
      </c>
      <c r="AE38"/>
      <c r="AF38">
        <v>24401</v>
      </c>
      <c r="AG38"/>
      <c r="AH38"/>
      <c r="AI38" t="s">
        <v>39</v>
      </c>
      <c r="AJ38" s="1">
        <v>42548.5</v>
      </c>
      <c r="AK38" t="s">
        <v>39</v>
      </c>
      <c r="AL38" t="s">
        <v>39</v>
      </c>
      <c r="AM38"/>
      <c r="AN38" t="s">
        <v>56</v>
      </c>
    </row>
    <row r="39" spans="1:40" ht="14.25" x14ac:dyDescent="0.45">
      <c r="A39" t="s">
        <v>39</v>
      </c>
      <c r="B39">
        <v>586625</v>
      </c>
      <c r="C39" t="s">
        <v>40</v>
      </c>
      <c r="D39" t="str">
        <f>VLOOKUP(B39,'Base_PAS10 Final Scope_17_08'!B:D,3,0)</f>
        <v>Base Scope</v>
      </c>
      <c r="E39" t="s">
        <v>57</v>
      </c>
      <c r="F39" t="s">
        <v>42</v>
      </c>
      <c r="G39" t="s">
        <v>178</v>
      </c>
      <c r="H39" t="s">
        <v>44</v>
      </c>
      <c r="I39">
        <v>4</v>
      </c>
      <c r="J39">
        <v>3.5</v>
      </c>
      <c r="K39" t="s">
        <v>179</v>
      </c>
      <c r="L39"/>
      <c r="M39" t="s">
        <v>46</v>
      </c>
      <c r="N39" t="s">
        <v>47</v>
      </c>
      <c r="O39" t="s">
        <v>48</v>
      </c>
      <c r="P39">
        <v>10000</v>
      </c>
      <c r="Q39" t="s">
        <v>180</v>
      </c>
      <c r="R39">
        <v>593043</v>
      </c>
      <c r="S39"/>
      <c r="T39" t="s">
        <v>50</v>
      </c>
      <c r="U39" t="s">
        <v>71</v>
      </c>
      <c r="V39" t="s">
        <v>71</v>
      </c>
      <c r="W39" t="b">
        <v>1</v>
      </c>
      <c r="X39" t="s">
        <v>63</v>
      </c>
      <c r="Y39"/>
      <c r="Z39"/>
      <c r="AA39" t="s">
        <v>88</v>
      </c>
      <c r="AB39" t="s">
        <v>92</v>
      </c>
      <c r="AC39" t="s">
        <v>92</v>
      </c>
      <c r="AD39" t="b">
        <v>1</v>
      </c>
      <c r="AE39"/>
      <c r="AF39">
        <v>26248</v>
      </c>
      <c r="AG39"/>
      <c r="AH39"/>
      <c r="AI39" t="s">
        <v>39</v>
      </c>
      <c r="AJ39" s="1">
        <v>42548.5</v>
      </c>
      <c r="AK39" t="s">
        <v>39</v>
      </c>
      <c r="AL39" t="s">
        <v>39</v>
      </c>
      <c r="AM39"/>
      <c r="AN39" t="s">
        <v>56</v>
      </c>
    </row>
    <row r="40" spans="1:40" ht="14.25" x14ac:dyDescent="0.45">
      <c r="A40" t="s">
        <v>39</v>
      </c>
      <c r="B40">
        <v>587159</v>
      </c>
      <c r="C40" t="s">
        <v>40</v>
      </c>
      <c r="D40" t="str">
        <f>VLOOKUP(B40,'Base_PAS10 Final Scope_17_08'!B:D,3,0)</f>
        <v>Base Scope</v>
      </c>
      <c r="E40" t="s">
        <v>57</v>
      </c>
      <c r="F40" t="s">
        <v>42</v>
      </c>
      <c r="G40" t="s">
        <v>181</v>
      </c>
      <c r="H40" t="s">
        <v>59</v>
      </c>
      <c r="I40">
        <v>2</v>
      </c>
      <c r="J40">
        <v>2</v>
      </c>
      <c r="K40" t="s">
        <v>182</v>
      </c>
      <c r="L40"/>
      <c r="M40" t="s">
        <v>46</v>
      </c>
      <c r="N40" t="s">
        <v>47</v>
      </c>
      <c r="O40" t="s">
        <v>48</v>
      </c>
      <c r="P40">
        <v>10000</v>
      </c>
      <c r="Q40" t="s">
        <v>76</v>
      </c>
      <c r="R40">
        <v>593043</v>
      </c>
      <c r="S40"/>
      <c r="T40" t="s">
        <v>50</v>
      </c>
      <c r="U40" t="s">
        <v>62</v>
      </c>
      <c r="V40" t="s">
        <v>62</v>
      </c>
      <c r="W40" t="b">
        <v>1</v>
      </c>
      <c r="X40" t="s">
        <v>83</v>
      </c>
      <c r="Y40"/>
      <c r="Z40"/>
      <c r="AA40" t="s">
        <v>53</v>
      </c>
      <c r="AB40" t="s">
        <v>73</v>
      </c>
      <c r="AC40" t="s">
        <v>50</v>
      </c>
      <c r="AD40" t="b">
        <v>1</v>
      </c>
      <c r="AE40"/>
      <c r="AF40">
        <v>25835</v>
      </c>
      <c r="AG40"/>
      <c r="AH40"/>
      <c r="AI40" t="s">
        <v>39</v>
      </c>
      <c r="AJ40" s="1">
        <v>42548.5</v>
      </c>
      <c r="AK40" t="s">
        <v>39</v>
      </c>
      <c r="AL40" t="s">
        <v>39</v>
      </c>
      <c r="AM40"/>
      <c r="AN40" t="s">
        <v>56</v>
      </c>
    </row>
    <row r="41" spans="1:40" ht="14.25" x14ac:dyDescent="0.45">
      <c r="A41" t="s">
        <v>39</v>
      </c>
      <c r="B41">
        <v>557373</v>
      </c>
      <c r="C41" t="s">
        <v>40</v>
      </c>
      <c r="D41" t="str">
        <f>VLOOKUP(B41,'Base_PAS10 Final Scope_17_08'!B:D,3,0)</f>
        <v>Base Scope</v>
      </c>
      <c r="E41" t="s">
        <v>41</v>
      </c>
      <c r="F41" t="s">
        <v>42</v>
      </c>
      <c r="G41" t="s">
        <v>183</v>
      </c>
      <c r="H41" t="s">
        <v>44</v>
      </c>
      <c r="I41">
        <v>1.5</v>
      </c>
      <c r="J41">
        <v>2</v>
      </c>
      <c r="K41" t="s">
        <v>184</v>
      </c>
      <c r="L41"/>
      <c r="M41" t="s">
        <v>46</v>
      </c>
      <c r="N41" t="s">
        <v>47</v>
      </c>
      <c r="O41" t="s">
        <v>48</v>
      </c>
      <c r="P41">
        <v>10000</v>
      </c>
      <c r="Q41" t="s">
        <v>129</v>
      </c>
      <c r="R41">
        <v>593043</v>
      </c>
      <c r="S41"/>
      <c r="T41" t="s">
        <v>50</v>
      </c>
      <c r="U41" t="s">
        <v>51</v>
      </c>
      <c r="V41" t="s">
        <v>51</v>
      </c>
      <c r="W41" t="b">
        <v>1</v>
      </c>
      <c r="X41" t="s">
        <v>52</v>
      </c>
      <c r="Y41"/>
      <c r="Z41"/>
      <c r="AA41" t="s">
        <v>80</v>
      </c>
      <c r="AB41" t="s">
        <v>84</v>
      </c>
      <c r="AC41" t="s">
        <v>66</v>
      </c>
      <c r="AD41" t="b">
        <v>1</v>
      </c>
      <c r="AE41"/>
      <c r="AF41">
        <v>24672</v>
      </c>
      <c r="AG41"/>
      <c r="AH41"/>
      <c r="AI41" t="s">
        <v>39</v>
      </c>
      <c r="AJ41" s="1">
        <v>42548.5</v>
      </c>
      <c r="AK41" t="s">
        <v>39</v>
      </c>
      <c r="AL41" t="s">
        <v>39</v>
      </c>
      <c r="AM41"/>
      <c r="AN41" t="s">
        <v>56</v>
      </c>
    </row>
    <row r="42" spans="1:40" ht="14.25" x14ac:dyDescent="0.45">
      <c r="A42" t="s">
        <v>39</v>
      </c>
      <c r="B42">
        <v>447507</v>
      </c>
      <c r="C42" t="s">
        <v>185</v>
      </c>
      <c r="D42" t="str">
        <f>VLOOKUP(B42,'Base_PAS10 Final Scope_17_08'!B:D,3,0)</f>
        <v>Base Scope</v>
      </c>
      <c r="E42" t="s">
        <v>186</v>
      </c>
      <c r="F42" t="s">
        <v>42</v>
      </c>
      <c r="G42"/>
      <c r="H42" t="s">
        <v>187</v>
      </c>
      <c r="I42">
        <v>0</v>
      </c>
      <c r="J42">
        <v>0</v>
      </c>
      <c r="K42" t="s">
        <v>188</v>
      </c>
      <c r="L42" t="s">
        <v>189</v>
      </c>
      <c r="M42" t="s">
        <v>46</v>
      </c>
      <c r="N42" t="s">
        <v>190</v>
      </c>
      <c r="O42" t="s">
        <v>191</v>
      </c>
      <c r="P42">
        <v>80000</v>
      </c>
      <c r="Q42" t="s">
        <v>189</v>
      </c>
      <c r="R42"/>
      <c r="S42"/>
      <c r="T42" t="s">
        <v>50</v>
      </c>
      <c r="U42" t="s">
        <v>71</v>
      </c>
      <c r="V42" t="s">
        <v>51</v>
      </c>
      <c r="W42" t="b">
        <v>1</v>
      </c>
      <c r="X42" t="s">
        <v>192</v>
      </c>
      <c r="Y42"/>
      <c r="Z42"/>
      <c r="AA42" t="s">
        <v>88</v>
      </c>
      <c r="AB42" t="s">
        <v>77</v>
      </c>
      <c r="AC42" t="s">
        <v>50</v>
      </c>
      <c r="AD42" t="b">
        <v>1</v>
      </c>
      <c r="AE42"/>
      <c r="AF42"/>
      <c r="AG42" t="s">
        <v>113</v>
      </c>
      <c r="AH42" t="s">
        <v>39</v>
      </c>
      <c r="AI42" t="s">
        <v>39</v>
      </c>
      <c r="AJ42" s="1">
        <v>42587.5</v>
      </c>
      <c r="AK42" t="s">
        <v>113</v>
      </c>
      <c r="AL42" t="s">
        <v>113</v>
      </c>
      <c r="AM42" t="s">
        <v>113</v>
      </c>
      <c r="AN42" t="s">
        <v>193</v>
      </c>
    </row>
    <row r="43" spans="1:40" ht="14.25" x14ac:dyDescent="0.45">
      <c r="A43" t="s">
        <v>39</v>
      </c>
      <c r="B43">
        <v>587161</v>
      </c>
      <c r="C43" t="s">
        <v>40</v>
      </c>
      <c r="D43" t="str">
        <f>VLOOKUP(B43,'Base_PAS10 Final Scope_17_08'!B:D,3,0)</f>
        <v>Base Scope</v>
      </c>
      <c r="E43" t="s">
        <v>41</v>
      </c>
      <c r="F43" t="s">
        <v>42</v>
      </c>
      <c r="G43" t="s">
        <v>194</v>
      </c>
      <c r="H43" t="s">
        <v>59</v>
      </c>
      <c r="I43">
        <v>2</v>
      </c>
      <c r="J43">
        <v>2</v>
      </c>
      <c r="K43" t="s">
        <v>195</v>
      </c>
      <c r="L43"/>
      <c r="M43" t="s">
        <v>46</v>
      </c>
      <c r="N43" t="s">
        <v>47</v>
      </c>
      <c r="O43" t="s">
        <v>48</v>
      </c>
      <c r="P43">
        <v>10000</v>
      </c>
      <c r="Q43" t="s">
        <v>76</v>
      </c>
      <c r="R43">
        <v>593043</v>
      </c>
      <c r="S43"/>
      <c r="T43" t="s">
        <v>50</v>
      </c>
      <c r="U43" t="s">
        <v>51</v>
      </c>
      <c r="V43" t="s">
        <v>51</v>
      </c>
      <c r="W43" t="b">
        <v>1</v>
      </c>
      <c r="X43" t="s">
        <v>83</v>
      </c>
      <c r="Y43"/>
      <c r="Z43"/>
      <c r="AA43" t="s">
        <v>88</v>
      </c>
      <c r="AB43" t="s">
        <v>50</v>
      </c>
      <c r="AC43" t="s">
        <v>50</v>
      </c>
      <c r="AD43" t="b">
        <v>1</v>
      </c>
      <c r="AE43"/>
      <c r="AF43">
        <v>25834</v>
      </c>
      <c r="AG43"/>
      <c r="AH43"/>
      <c r="AI43" t="s">
        <v>39</v>
      </c>
      <c r="AJ43" s="1">
        <v>42548.5</v>
      </c>
      <c r="AK43" t="s">
        <v>39</v>
      </c>
      <c r="AL43" t="s">
        <v>39</v>
      </c>
      <c r="AM43"/>
      <c r="AN43" t="s">
        <v>56</v>
      </c>
    </row>
    <row r="44" spans="1:40" ht="14.25" x14ac:dyDescent="0.45">
      <c r="A44" t="s">
        <v>39</v>
      </c>
      <c r="B44">
        <v>499278</v>
      </c>
      <c r="C44" t="s">
        <v>40</v>
      </c>
      <c r="D44" t="str">
        <f>VLOOKUP(B44,'Base_PAS10 Final Scope_17_08'!B:D,3,0)</f>
        <v>Base Scope</v>
      </c>
      <c r="E44" t="s">
        <v>41</v>
      </c>
      <c r="F44" t="s">
        <v>42</v>
      </c>
      <c r="G44" t="s">
        <v>67</v>
      </c>
      <c r="H44" t="s">
        <v>44</v>
      </c>
      <c r="I44">
        <v>2</v>
      </c>
      <c r="J44">
        <v>3</v>
      </c>
      <c r="K44" t="s">
        <v>196</v>
      </c>
      <c r="L44"/>
      <c r="M44" t="s">
        <v>46</v>
      </c>
      <c r="N44" t="s">
        <v>47</v>
      </c>
      <c r="O44" t="s">
        <v>48</v>
      </c>
      <c r="P44">
        <v>10000</v>
      </c>
      <c r="Q44"/>
      <c r="R44">
        <v>593043</v>
      </c>
      <c r="S44"/>
      <c r="T44" t="s">
        <v>50</v>
      </c>
      <c r="U44" t="s">
        <v>50</v>
      </c>
      <c r="V44" t="s">
        <v>51</v>
      </c>
      <c r="W44" t="b">
        <v>1</v>
      </c>
      <c r="X44" t="s">
        <v>63</v>
      </c>
      <c r="Y44"/>
      <c r="Z44"/>
      <c r="AA44" t="s">
        <v>80</v>
      </c>
      <c r="AB44" t="s">
        <v>50</v>
      </c>
      <c r="AC44" t="s">
        <v>50</v>
      </c>
      <c r="AD44" t="b">
        <v>1</v>
      </c>
      <c r="AE44" t="s">
        <v>115</v>
      </c>
      <c r="AF44">
        <v>25430</v>
      </c>
      <c r="AG44" t="s">
        <v>113</v>
      </c>
      <c r="AH44" t="s">
        <v>113</v>
      </c>
      <c r="AI44" t="s">
        <v>39</v>
      </c>
      <c r="AJ44" s="1">
        <v>42548.5</v>
      </c>
      <c r="AK44" t="s">
        <v>39</v>
      </c>
      <c r="AL44" t="s">
        <v>39</v>
      </c>
      <c r="AM44" t="s">
        <v>113</v>
      </c>
      <c r="AN44" t="s">
        <v>56</v>
      </c>
    </row>
    <row r="45" spans="1:40" ht="14.25" x14ac:dyDescent="0.45">
      <c r="A45" t="s">
        <v>39</v>
      </c>
      <c r="B45">
        <v>499281</v>
      </c>
      <c r="C45" t="s">
        <v>40</v>
      </c>
      <c r="D45" t="str">
        <f>VLOOKUP(B45,'Base_PAS10 Final Scope_17_08'!B:D,3,0)</f>
        <v>Base Scope</v>
      </c>
      <c r="E45" t="s">
        <v>41</v>
      </c>
      <c r="F45" t="s">
        <v>42</v>
      </c>
      <c r="G45" t="s">
        <v>197</v>
      </c>
      <c r="H45" t="s">
        <v>44</v>
      </c>
      <c r="I45">
        <v>3</v>
      </c>
      <c r="J45">
        <v>2</v>
      </c>
      <c r="K45" t="s">
        <v>198</v>
      </c>
      <c r="L45"/>
      <c r="M45" t="s">
        <v>46</v>
      </c>
      <c r="N45" t="s">
        <v>47</v>
      </c>
      <c r="O45" t="s">
        <v>48</v>
      </c>
      <c r="P45">
        <v>10000</v>
      </c>
      <c r="Q45" t="s">
        <v>96</v>
      </c>
      <c r="R45">
        <v>566291</v>
      </c>
      <c r="S45"/>
      <c r="T45" t="s">
        <v>50</v>
      </c>
      <c r="U45" t="s">
        <v>51</v>
      </c>
      <c r="V45" t="s">
        <v>51</v>
      </c>
      <c r="W45" t="b">
        <v>1</v>
      </c>
      <c r="X45" t="s">
        <v>63</v>
      </c>
      <c r="Y45"/>
      <c r="Z45"/>
      <c r="AA45" t="s">
        <v>80</v>
      </c>
      <c r="AB45" t="s">
        <v>92</v>
      </c>
      <c r="AC45" t="s">
        <v>92</v>
      </c>
      <c r="AD45" t="b">
        <v>1</v>
      </c>
      <c r="AE45" t="s">
        <v>115</v>
      </c>
      <c r="AF45">
        <v>25358</v>
      </c>
      <c r="AG45" t="s">
        <v>113</v>
      </c>
      <c r="AH45" t="s">
        <v>113</v>
      </c>
      <c r="AI45" t="s">
        <v>39</v>
      </c>
      <c r="AJ45" s="1">
        <v>42548.5</v>
      </c>
      <c r="AK45" t="s">
        <v>39</v>
      </c>
      <c r="AL45" t="s">
        <v>39</v>
      </c>
      <c r="AM45" t="s">
        <v>113</v>
      </c>
      <c r="AN45" t="s">
        <v>56</v>
      </c>
    </row>
    <row r="46" spans="1:40" ht="14.25" x14ac:dyDescent="0.45">
      <c r="A46" t="s">
        <v>39</v>
      </c>
      <c r="B46">
        <v>586903</v>
      </c>
      <c r="C46" t="s">
        <v>40</v>
      </c>
      <c r="D46" t="str">
        <f>VLOOKUP(B46,'Base_PAS10 Final Scope_17_08'!B:D,3,0)</f>
        <v>Base Scope</v>
      </c>
      <c r="E46" t="s">
        <v>41</v>
      </c>
      <c r="F46" t="s">
        <v>42</v>
      </c>
      <c r="G46" t="s">
        <v>67</v>
      </c>
      <c r="H46" t="s">
        <v>44</v>
      </c>
      <c r="I46">
        <v>2</v>
      </c>
      <c r="J46">
        <v>3</v>
      </c>
      <c r="K46" t="s">
        <v>199</v>
      </c>
      <c r="L46"/>
      <c r="M46" t="s">
        <v>46</v>
      </c>
      <c r="N46" t="s">
        <v>47</v>
      </c>
      <c r="O46" t="s">
        <v>48</v>
      </c>
      <c r="P46">
        <v>10000</v>
      </c>
      <c r="Q46"/>
      <c r="R46">
        <v>593043</v>
      </c>
      <c r="S46"/>
      <c r="T46" t="s">
        <v>50</v>
      </c>
      <c r="U46" t="s">
        <v>50</v>
      </c>
      <c r="V46" t="s">
        <v>51</v>
      </c>
      <c r="W46" t="b">
        <v>1</v>
      </c>
      <c r="X46" t="s">
        <v>63</v>
      </c>
      <c r="Y46"/>
      <c r="Z46"/>
      <c r="AA46" t="s">
        <v>53</v>
      </c>
      <c r="AB46" t="s">
        <v>50</v>
      </c>
      <c r="AC46" t="s">
        <v>50</v>
      </c>
      <c r="AD46" t="b">
        <v>1</v>
      </c>
      <c r="AE46"/>
      <c r="AF46">
        <v>26329</v>
      </c>
      <c r="AG46"/>
      <c r="AH46"/>
      <c r="AI46" t="s">
        <v>39</v>
      </c>
      <c r="AJ46" s="1">
        <v>42548.5</v>
      </c>
      <c r="AK46" t="s">
        <v>39</v>
      </c>
      <c r="AL46" t="s">
        <v>39</v>
      </c>
      <c r="AM46"/>
      <c r="AN46" t="s">
        <v>56</v>
      </c>
    </row>
    <row r="47" spans="1:40" ht="14.25" x14ac:dyDescent="0.45">
      <c r="A47" t="s">
        <v>39</v>
      </c>
      <c r="B47">
        <v>586818</v>
      </c>
      <c r="C47" t="s">
        <v>40</v>
      </c>
      <c r="D47" t="str">
        <f>VLOOKUP(B47,'Base_PAS10 Final Scope_17_08'!B:D,3,0)</f>
        <v>Base Scope</v>
      </c>
      <c r="E47" t="s">
        <v>41</v>
      </c>
      <c r="F47" t="s">
        <v>42</v>
      </c>
      <c r="G47" t="s">
        <v>43</v>
      </c>
      <c r="H47" t="s">
        <v>44</v>
      </c>
      <c r="I47">
        <v>3</v>
      </c>
      <c r="J47">
        <v>2</v>
      </c>
      <c r="K47" t="s">
        <v>200</v>
      </c>
      <c r="L47"/>
      <c r="M47" t="s">
        <v>46</v>
      </c>
      <c r="N47" t="s">
        <v>47</v>
      </c>
      <c r="O47" t="s">
        <v>48</v>
      </c>
      <c r="P47">
        <v>10000</v>
      </c>
      <c r="Q47" t="s">
        <v>49</v>
      </c>
      <c r="R47">
        <v>593043</v>
      </c>
      <c r="S47"/>
      <c r="T47" t="s">
        <v>50</v>
      </c>
      <c r="U47" t="s">
        <v>51</v>
      </c>
      <c r="V47" t="s">
        <v>51</v>
      </c>
      <c r="W47" t="b">
        <v>1</v>
      </c>
      <c r="X47" t="s">
        <v>52</v>
      </c>
      <c r="Y47"/>
      <c r="Z47"/>
      <c r="AA47" t="s">
        <v>80</v>
      </c>
      <c r="AB47" t="s">
        <v>54</v>
      </c>
      <c r="AC47" t="s">
        <v>55</v>
      </c>
      <c r="AD47" t="b">
        <v>1</v>
      </c>
      <c r="AE47"/>
      <c r="AF47">
        <v>25378</v>
      </c>
      <c r="AG47"/>
      <c r="AH47"/>
      <c r="AI47" t="s">
        <v>39</v>
      </c>
      <c r="AJ47" s="1">
        <v>42548.5</v>
      </c>
      <c r="AK47" t="s">
        <v>39</v>
      </c>
      <c r="AL47" t="s">
        <v>39</v>
      </c>
      <c r="AM47"/>
      <c r="AN47" t="s">
        <v>56</v>
      </c>
    </row>
    <row r="48" spans="1:40" ht="14.25" x14ac:dyDescent="0.45">
      <c r="A48" t="s">
        <v>39</v>
      </c>
      <c r="B48">
        <v>591572</v>
      </c>
      <c r="C48" t="s">
        <v>40</v>
      </c>
      <c r="D48" t="str">
        <f>VLOOKUP(B48,'Base_PAS10 Final Scope_17_08'!B:D,3,0)</f>
        <v>Base Scope</v>
      </c>
      <c r="E48" t="s">
        <v>41</v>
      </c>
      <c r="F48" t="s">
        <v>42</v>
      </c>
      <c r="G48" t="s">
        <v>201</v>
      </c>
      <c r="H48" t="s">
        <v>59</v>
      </c>
      <c r="I48">
        <v>1</v>
      </c>
      <c r="J48">
        <v>2</v>
      </c>
      <c r="K48" t="s">
        <v>202</v>
      </c>
      <c r="L48"/>
      <c r="M48" t="s">
        <v>46</v>
      </c>
      <c r="N48" t="s">
        <v>47</v>
      </c>
      <c r="O48" t="s">
        <v>48</v>
      </c>
      <c r="P48">
        <v>10000</v>
      </c>
      <c r="Q48" t="s">
        <v>76</v>
      </c>
      <c r="R48">
        <v>593043</v>
      </c>
      <c r="S48"/>
      <c r="T48" t="s">
        <v>50</v>
      </c>
      <c r="U48" t="s">
        <v>132</v>
      </c>
      <c r="V48" t="s">
        <v>132</v>
      </c>
      <c r="W48" t="b">
        <v>1</v>
      </c>
      <c r="X48" t="s">
        <v>52</v>
      </c>
      <c r="Y48"/>
      <c r="Z48"/>
      <c r="AA48" t="s">
        <v>88</v>
      </c>
      <c r="AB48" t="s">
        <v>50</v>
      </c>
      <c r="AC48" t="s">
        <v>50</v>
      </c>
      <c r="AD48" t="b">
        <v>1</v>
      </c>
      <c r="AE48"/>
      <c r="AF48">
        <v>26010</v>
      </c>
      <c r="AG48"/>
      <c r="AH48"/>
      <c r="AI48" t="s">
        <v>39</v>
      </c>
      <c r="AJ48" s="1">
        <v>42548.5</v>
      </c>
      <c r="AK48" t="s">
        <v>39</v>
      </c>
      <c r="AL48" t="s">
        <v>39</v>
      </c>
      <c r="AM48"/>
      <c r="AN48" t="s">
        <v>56</v>
      </c>
    </row>
    <row r="49" spans="1:40" ht="14.25" x14ac:dyDescent="0.45">
      <c r="A49" t="s">
        <v>39</v>
      </c>
      <c r="B49">
        <v>586895</v>
      </c>
      <c r="C49" t="s">
        <v>40</v>
      </c>
      <c r="D49" t="str">
        <f>VLOOKUP(B49,'Base_PAS10 Final Scope_17_08'!B:D,3,0)</f>
        <v>Base Scope</v>
      </c>
      <c r="E49" t="s">
        <v>41</v>
      </c>
      <c r="F49" t="s">
        <v>42</v>
      </c>
      <c r="G49" t="s">
        <v>157</v>
      </c>
      <c r="H49" t="s">
        <v>44</v>
      </c>
      <c r="I49">
        <v>3</v>
      </c>
      <c r="J49">
        <v>3</v>
      </c>
      <c r="K49" t="s">
        <v>203</v>
      </c>
      <c r="L49"/>
      <c r="M49" t="s">
        <v>46</v>
      </c>
      <c r="N49" t="s">
        <v>47</v>
      </c>
      <c r="O49" t="s">
        <v>143</v>
      </c>
      <c r="P49">
        <v>10000</v>
      </c>
      <c r="Q49"/>
      <c r="R49">
        <v>593043</v>
      </c>
      <c r="S49"/>
      <c r="T49" t="s">
        <v>50</v>
      </c>
      <c r="U49" t="s">
        <v>50</v>
      </c>
      <c r="V49" t="s">
        <v>51</v>
      </c>
      <c r="W49" t="b">
        <v>1</v>
      </c>
      <c r="X49" t="s">
        <v>63</v>
      </c>
      <c r="Y49"/>
      <c r="Z49"/>
      <c r="AA49" t="s">
        <v>64</v>
      </c>
      <c r="AB49" t="s">
        <v>50</v>
      </c>
      <c r="AC49" t="s">
        <v>50</v>
      </c>
      <c r="AD49" t="b">
        <v>1</v>
      </c>
      <c r="AE49"/>
      <c r="AF49">
        <v>26413</v>
      </c>
      <c r="AG49"/>
      <c r="AH49"/>
      <c r="AI49" t="s">
        <v>39</v>
      </c>
      <c r="AJ49" s="1">
        <v>42548.5</v>
      </c>
      <c r="AK49" t="s">
        <v>39</v>
      </c>
      <c r="AL49" t="s">
        <v>39</v>
      </c>
      <c r="AM49"/>
      <c r="AN49" t="s">
        <v>56</v>
      </c>
    </row>
    <row r="50" spans="1:40" ht="14.25" x14ac:dyDescent="0.45">
      <c r="A50" t="s">
        <v>39</v>
      </c>
      <c r="B50">
        <v>589328</v>
      </c>
      <c r="C50" t="s">
        <v>40</v>
      </c>
      <c r="D50" t="str">
        <f>VLOOKUP(B50,'Base_PAS10 Final Scope_17_08'!B:D,3,0)</f>
        <v>Base Scope</v>
      </c>
      <c r="E50" t="s">
        <v>41</v>
      </c>
      <c r="F50" t="s">
        <v>42</v>
      </c>
      <c r="G50" t="s">
        <v>204</v>
      </c>
      <c r="H50" t="s">
        <v>44</v>
      </c>
      <c r="I50">
        <v>2</v>
      </c>
      <c r="J50">
        <v>2</v>
      </c>
      <c r="K50" t="s">
        <v>205</v>
      </c>
      <c r="L50"/>
      <c r="M50" t="s">
        <v>46</v>
      </c>
      <c r="N50" t="s">
        <v>47</v>
      </c>
      <c r="O50" t="s">
        <v>143</v>
      </c>
      <c r="P50">
        <v>10000</v>
      </c>
      <c r="Q50"/>
      <c r="R50">
        <v>593043</v>
      </c>
      <c r="S50"/>
      <c r="T50" t="s">
        <v>50</v>
      </c>
      <c r="U50" t="s">
        <v>51</v>
      </c>
      <c r="V50" t="s">
        <v>51</v>
      </c>
      <c r="W50" t="b">
        <v>1</v>
      </c>
      <c r="X50" t="s">
        <v>83</v>
      </c>
      <c r="Y50"/>
      <c r="Z50"/>
      <c r="AA50" t="s">
        <v>64</v>
      </c>
      <c r="AB50" t="s">
        <v>92</v>
      </c>
      <c r="AC50" t="s">
        <v>92</v>
      </c>
      <c r="AD50" t="b">
        <v>1</v>
      </c>
      <c r="AE50"/>
      <c r="AF50">
        <v>26783</v>
      </c>
      <c r="AG50"/>
      <c r="AH50"/>
      <c r="AI50" t="s">
        <v>39</v>
      </c>
      <c r="AJ50" s="1">
        <v>42548.5</v>
      </c>
      <c r="AK50" t="s">
        <v>39</v>
      </c>
      <c r="AL50" t="s">
        <v>39</v>
      </c>
      <c r="AM50"/>
      <c r="AN50" t="s">
        <v>56</v>
      </c>
    </row>
    <row r="51" spans="1:40" ht="14.25" x14ac:dyDescent="0.45">
      <c r="A51" t="s">
        <v>39</v>
      </c>
      <c r="B51">
        <v>586624</v>
      </c>
      <c r="C51" t="s">
        <v>40</v>
      </c>
      <c r="D51" t="str">
        <f>VLOOKUP(B51,'Base_PAS10 Final Scope_17_08'!B:D,3,0)</f>
        <v>Base Scope</v>
      </c>
      <c r="E51" t="s">
        <v>41</v>
      </c>
      <c r="F51" t="s">
        <v>42</v>
      </c>
      <c r="G51" t="s">
        <v>206</v>
      </c>
      <c r="H51" t="s">
        <v>44</v>
      </c>
      <c r="I51">
        <v>3</v>
      </c>
      <c r="J51">
        <v>2</v>
      </c>
      <c r="K51" t="s">
        <v>207</v>
      </c>
      <c r="L51"/>
      <c r="M51" t="s">
        <v>46</v>
      </c>
      <c r="N51" t="s">
        <v>47</v>
      </c>
      <c r="O51" t="s">
        <v>48</v>
      </c>
      <c r="P51">
        <v>10000</v>
      </c>
      <c r="Q51" t="s">
        <v>180</v>
      </c>
      <c r="R51">
        <v>593043</v>
      </c>
      <c r="S51"/>
      <c r="T51" t="s">
        <v>50</v>
      </c>
      <c r="U51" t="s">
        <v>51</v>
      </c>
      <c r="V51" t="s">
        <v>51</v>
      </c>
      <c r="W51" t="b">
        <v>1</v>
      </c>
      <c r="X51" t="s">
        <v>63</v>
      </c>
      <c r="Y51"/>
      <c r="Z51"/>
      <c r="AA51" t="s">
        <v>80</v>
      </c>
      <c r="AB51" t="s">
        <v>92</v>
      </c>
      <c r="AC51" t="s">
        <v>92</v>
      </c>
      <c r="AD51" t="b">
        <v>1</v>
      </c>
      <c r="AE51"/>
      <c r="AF51">
        <v>26148</v>
      </c>
      <c r="AG51"/>
      <c r="AH51"/>
      <c r="AI51" t="s">
        <v>39</v>
      </c>
      <c r="AJ51" s="1">
        <v>42548.5</v>
      </c>
      <c r="AK51" t="s">
        <v>39</v>
      </c>
      <c r="AL51" t="s">
        <v>39</v>
      </c>
      <c r="AM51"/>
      <c r="AN51" t="s">
        <v>56</v>
      </c>
    </row>
    <row r="52" spans="1:40" ht="14.25" x14ac:dyDescent="0.45">
      <c r="A52" t="s">
        <v>39</v>
      </c>
      <c r="B52">
        <v>447516</v>
      </c>
      <c r="C52" t="s">
        <v>185</v>
      </c>
      <c r="D52" t="str">
        <f>VLOOKUP(B52,'Base_PAS10 Final Scope_17_08'!B:D,3,0)</f>
        <v>Base Scope</v>
      </c>
      <c r="E52" t="s">
        <v>186</v>
      </c>
      <c r="F52" t="s">
        <v>42</v>
      </c>
      <c r="G52"/>
      <c r="H52" t="s">
        <v>208</v>
      </c>
      <c r="I52">
        <v>0</v>
      </c>
      <c r="J52">
        <v>0</v>
      </c>
      <c r="K52" t="s">
        <v>209</v>
      </c>
      <c r="L52" t="s">
        <v>189</v>
      </c>
      <c r="M52" t="s">
        <v>46</v>
      </c>
      <c r="N52" t="s">
        <v>190</v>
      </c>
      <c r="O52" t="s">
        <v>191</v>
      </c>
      <c r="P52">
        <v>80000</v>
      </c>
      <c r="Q52" t="s">
        <v>189</v>
      </c>
      <c r="R52"/>
      <c r="S52"/>
      <c r="T52" t="s">
        <v>50</v>
      </c>
      <c r="U52" t="s">
        <v>51</v>
      </c>
      <c r="V52" t="s">
        <v>51</v>
      </c>
      <c r="W52" t="b">
        <v>1</v>
      </c>
      <c r="X52" t="s">
        <v>192</v>
      </c>
      <c r="Y52"/>
      <c r="Z52"/>
      <c r="AA52" t="s">
        <v>210</v>
      </c>
      <c r="AB52" t="s">
        <v>50</v>
      </c>
      <c r="AC52" t="s">
        <v>50</v>
      </c>
      <c r="AD52" t="b">
        <v>1</v>
      </c>
      <c r="AE52"/>
      <c r="AF52"/>
      <c r="AG52" t="s">
        <v>113</v>
      </c>
      <c r="AH52" t="s">
        <v>39</v>
      </c>
      <c r="AI52" t="s">
        <v>39</v>
      </c>
      <c r="AJ52" s="1">
        <v>42587.5</v>
      </c>
      <c r="AK52" t="s">
        <v>113</v>
      </c>
      <c r="AL52" t="s">
        <v>113</v>
      </c>
      <c r="AM52" t="s">
        <v>113</v>
      </c>
      <c r="AN52" t="s">
        <v>193</v>
      </c>
    </row>
    <row r="53" spans="1:40" ht="14.25" x14ac:dyDescent="0.45">
      <c r="A53" t="s">
        <v>39</v>
      </c>
      <c r="B53">
        <v>452307</v>
      </c>
      <c r="C53" t="s">
        <v>40</v>
      </c>
      <c r="D53" t="str">
        <f>VLOOKUP(B53,'Base_PAS10 Final Scope_17_08'!B:D,3,0)</f>
        <v>Base Scope</v>
      </c>
      <c r="E53" t="s">
        <v>41</v>
      </c>
      <c r="F53" t="s">
        <v>42</v>
      </c>
      <c r="G53" t="s">
        <v>211</v>
      </c>
      <c r="H53" t="s">
        <v>117</v>
      </c>
      <c r="I53">
        <v>6</v>
      </c>
      <c r="J53">
        <v>3</v>
      </c>
      <c r="K53" t="s">
        <v>212</v>
      </c>
      <c r="L53" t="s">
        <v>119</v>
      </c>
      <c r="M53" t="s">
        <v>46</v>
      </c>
      <c r="N53" t="s">
        <v>47</v>
      </c>
      <c r="O53" t="s">
        <v>48</v>
      </c>
      <c r="P53">
        <v>10000</v>
      </c>
      <c r="Q53" t="s">
        <v>119</v>
      </c>
      <c r="R53">
        <v>593043</v>
      </c>
      <c r="S53"/>
      <c r="T53" t="s">
        <v>50</v>
      </c>
      <c r="U53" t="s">
        <v>51</v>
      </c>
      <c r="V53" t="s">
        <v>51</v>
      </c>
      <c r="W53" t="b">
        <v>1</v>
      </c>
      <c r="X53" t="s">
        <v>83</v>
      </c>
      <c r="Y53"/>
      <c r="Z53"/>
      <c r="AA53" t="s">
        <v>50</v>
      </c>
      <c r="AB53" t="s">
        <v>77</v>
      </c>
      <c r="AC53" t="s">
        <v>120</v>
      </c>
      <c r="AD53" t="b">
        <v>1</v>
      </c>
      <c r="AE53" t="s">
        <v>115</v>
      </c>
      <c r="AF53">
        <v>25516</v>
      </c>
      <c r="AG53" t="s">
        <v>113</v>
      </c>
      <c r="AH53" t="s">
        <v>113</v>
      </c>
      <c r="AI53" t="s">
        <v>39</v>
      </c>
      <c r="AJ53" s="1">
        <v>42548.5</v>
      </c>
      <c r="AK53" t="s">
        <v>39</v>
      </c>
      <c r="AL53" t="s">
        <v>39</v>
      </c>
      <c r="AM53" t="s">
        <v>113</v>
      </c>
      <c r="AN53" t="s">
        <v>56</v>
      </c>
    </row>
    <row r="54" spans="1:40" ht="14.25" x14ac:dyDescent="0.45">
      <c r="A54" t="s">
        <v>39</v>
      </c>
      <c r="B54">
        <v>587158</v>
      </c>
      <c r="C54" t="s">
        <v>40</v>
      </c>
      <c r="D54" t="str">
        <f>VLOOKUP(B54,'Base_PAS10 Final Scope_17_08'!B:D,3,0)</f>
        <v>Base Scope</v>
      </c>
      <c r="E54" t="s">
        <v>57</v>
      </c>
      <c r="F54" t="s">
        <v>42</v>
      </c>
      <c r="G54" t="s">
        <v>213</v>
      </c>
      <c r="H54" t="s">
        <v>44</v>
      </c>
      <c r="I54">
        <v>4</v>
      </c>
      <c r="J54">
        <v>2</v>
      </c>
      <c r="K54" t="s">
        <v>214</v>
      </c>
      <c r="L54"/>
      <c r="M54" t="s">
        <v>46</v>
      </c>
      <c r="N54" t="s">
        <v>47</v>
      </c>
      <c r="O54" t="s">
        <v>48</v>
      </c>
      <c r="P54">
        <v>10000</v>
      </c>
      <c r="Q54" t="s">
        <v>76</v>
      </c>
      <c r="R54">
        <v>593043</v>
      </c>
      <c r="S54"/>
      <c r="T54" t="s">
        <v>50</v>
      </c>
      <c r="U54" t="s">
        <v>71</v>
      </c>
      <c r="V54" t="s">
        <v>71</v>
      </c>
      <c r="W54" t="b">
        <v>1</v>
      </c>
      <c r="X54" t="s">
        <v>63</v>
      </c>
      <c r="Y54"/>
      <c r="Z54"/>
      <c r="AA54" t="s">
        <v>80</v>
      </c>
      <c r="AB54" t="s">
        <v>73</v>
      </c>
      <c r="AC54" t="s">
        <v>66</v>
      </c>
      <c r="AD54" t="b">
        <v>1</v>
      </c>
      <c r="AE54"/>
      <c r="AF54">
        <v>25836</v>
      </c>
      <c r="AG54"/>
      <c r="AH54"/>
      <c r="AI54" t="s">
        <v>39</v>
      </c>
      <c r="AJ54" s="1">
        <v>42548.5</v>
      </c>
      <c r="AK54" t="s">
        <v>39</v>
      </c>
      <c r="AL54" t="s">
        <v>39</v>
      </c>
      <c r="AM54"/>
      <c r="AN54" t="s">
        <v>56</v>
      </c>
    </row>
    <row r="55" spans="1:40" ht="14.25" x14ac:dyDescent="0.45">
      <c r="A55" t="s">
        <v>39</v>
      </c>
      <c r="B55">
        <v>490382</v>
      </c>
      <c r="C55" t="s">
        <v>40</v>
      </c>
      <c r="D55" t="str">
        <f>VLOOKUP(B55,'Base_PAS10 Final Scope_17_08'!B:D,3,0)</f>
        <v>Base Scope</v>
      </c>
      <c r="E55" t="s">
        <v>41</v>
      </c>
      <c r="F55" t="s">
        <v>42</v>
      </c>
      <c r="G55" t="s">
        <v>67</v>
      </c>
      <c r="H55" t="s">
        <v>44</v>
      </c>
      <c r="I55">
        <v>4</v>
      </c>
      <c r="J55">
        <v>2</v>
      </c>
      <c r="K55" t="s">
        <v>215</v>
      </c>
      <c r="L55"/>
      <c r="M55" t="s">
        <v>46</v>
      </c>
      <c r="N55" t="s">
        <v>47</v>
      </c>
      <c r="O55" t="s">
        <v>48</v>
      </c>
      <c r="P55">
        <v>10000</v>
      </c>
      <c r="Q55"/>
      <c r="R55">
        <v>593043</v>
      </c>
      <c r="S55"/>
      <c r="T55" t="s">
        <v>50</v>
      </c>
      <c r="U55" t="s">
        <v>51</v>
      </c>
      <c r="V55" t="s">
        <v>51</v>
      </c>
      <c r="W55" t="b">
        <v>1</v>
      </c>
      <c r="X55" t="s">
        <v>63</v>
      </c>
      <c r="Y55"/>
      <c r="Z55"/>
      <c r="AA55" t="s">
        <v>64</v>
      </c>
      <c r="AB55" t="s">
        <v>92</v>
      </c>
      <c r="AC55" t="s">
        <v>92</v>
      </c>
      <c r="AD55" t="b">
        <v>1</v>
      </c>
      <c r="AE55"/>
      <c r="AF55">
        <v>25179</v>
      </c>
      <c r="AG55" t="s">
        <v>113</v>
      </c>
      <c r="AH55" t="s">
        <v>113</v>
      </c>
      <c r="AI55" t="s">
        <v>39</v>
      </c>
      <c r="AJ55" s="1">
        <v>42548.5</v>
      </c>
      <c r="AK55" t="s">
        <v>39</v>
      </c>
      <c r="AL55" t="s">
        <v>39</v>
      </c>
      <c r="AM55" t="s">
        <v>113</v>
      </c>
      <c r="AN55" t="s">
        <v>56</v>
      </c>
    </row>
    <row r="56" spans="1:40" ht="14.25" x14ac:dyDescent="0.45">
      <c r="A56" t="s">
        <v>39</v>
      </c>
      <c r="B56">
        <v>557724</v>
      </c>
      <c r="C56" t="s">
        <v>40</v>
      </c>
      <c r="D56" t="str">
        <f>VLOOKUP(B56,'Base_PAS10 Final Scope_17_08'!B:D,3,0)</f>
        <v>Base Scope</v>
      </c>
      <c r="E56" t="s">
        <v>41</v>
      </c>
      <c r="F56" t="s">
        <v>42</v>
      </c>
      <c r="G56" t="s">
        <v>216</v>
      </c>
      <c r="H56" t="s">
        <v>44</v>
      </c>
      <c r="I56">
        <v>1.5</v>
      </c>
      <c r="J56">
        <v>2</v>
      </c>
      <c r="K56" t="s">
        <v>217</v>
      </c>
      <c r="L56"/>
      <c r="M56" t="s">
        <v>46</v>
      </c>
      <c r="N56" t="s">
        <v>47</v>
      </c>
      <c r="O56" t="s">
        <v>143</v>
      </c>
      <c r="P56">
        <v>10000</v>
      </c>
      <c r="Q56" t="s">
        <v>129</v>
      </c>
      <c r="R56">
        <v>593043</v>
      </c>
      <c r="S56"/>
      <c r="T56" t="s">
        <v>50</v>
      </c>
      <c r="U56" t="s">
        <v>51</v>
      </c>
      <c r="V56" t="s">
        <v>51</v>
      </c>
      <c r="W56" t="b">
        <v>1</v>
      </c>
      <c r="X56" t="s">
        <v>52</v>
      </c>
      <c r="Y56"/>
      <c r="Z56"/>
      <c r="AA56" t="s">
        <v>88</v>
      </c>
      <c r="AB56" t="s">
        <v>171</v>
      </c>
      <c r="AC56" t="s">
        <v>66</v>
      </c>
      <c r="AD56" t="b">
        <v>1</v>
      </c>
      <c r="AE56"/>
      <c r="AF56">
        <v>25377</v>
      </c>
      <c r="AG56"/>
      <c r="AH56"/>
      <c r="AI56" t="s">
        <v>39</v>
      </c>
      <c r="AJ56" s="1">
        <v>42548.5</v>
      </c>
      <c r="AK56" t="s">
        <v>39</v>
      </c>
      <c r="AL56" t="s">
        <v>39</v>
      </c>
      <c r="AM56"/>
      <c r="AN56" t="s">
        <v>56</v>
      </c>
    </row>
    <row r="57" spans="1:40" ht="14.25" x14ac:dyDescent="0.45">
      <c r="A57" t="s">
        <v>39</v>
      </c>
      <c r="B57">
        <v>464784</v>
      </c>
      <c r="C57" t="s">
        <v>40</v>
      </c>
      <c r="D57" t="str">
        <f>VLOOKUP(B57,'Base_PAS10 Final Scope_17_08'!B:D,3,0)</f>
        <v>Base Scope</v>
      </c>
      <c r="E57" t="s">
        <v>41</v>
      </c>
      <c r="F57" t="s">
        <v>218</v>
      </c>
      <c r="G57" t="s">
        <v>219</v>
      </c>
      <c r="H57" t="s">
        <v>44</v>
      </c>
      <c r="I57">
        <v>3</v>
      </c>
      <c r="J57">
        <v>3</v>
      </c>
      <c r="K57" t="s">
        <v>220</v>
      </c>
      <c r="L57"/>
      <c r="M57" t="s">
        <v>46</v>
      </c>
      <c r="N57" t="s">
        <v>47</v>
      </c>
      <c r="O57" t="s">
        <v>48</v>
      </c>
      <c r="P57">
        <v>45000</v>
      </c>
      <c r="Q57"/>
      <c r="R57" t="s">
        <v>221</v>
      </c>
      <c r="S57"/>
      <c r="T57" t="s">
        <v>50</v>
      </c>
      <c r="U57" t="s">
        <v>51</v>
      </c>
      <c r="V57" t="s">
        <v>51</v>
      </c>
      <c r="W57" t="b">
        <v>1</v>
      </c>
      <c r="X57" t="s">
        <v>72</v>
      </c>
      <c r="Y57"/>
      <c r="Z57"/>
      <c r="AA57" t="s">
        <v>64</v>
      </c>
      <c r="AB57" t="s">
        <v>92</v>
      </c>
      <c r="AC57" t="s">
        <v>92</v>
      </c>
      <c r="AD57" t="b">
        <v>1</v>
      </c>
      <c r="AE57" t="s">
        <v>115</v>
      </c>
      <c r="AF57">
        <v>27168</v>
      </c>
      <c r="AG57" t="s">
        <v>113</v>
      </c>
      <c r="AH57" t="s">
        <v>113</v>
      </c>
      <c r="AI57" t="s">
        <v>39</v>
      </c>
      <c r="AJ57" s="1">
        <v>42548.5</v>
      </c>
      <c r="AK57" t="s">
        <v>39</v>
      </c>
      <c r="AL57" t="s">
        <v>39</v>
      </c>
      <c r="AM57" t="s">
        <v>113</v>
      </c>
      <c r="AN57" t="s">
        <v>56</v>
      </c>
    </row>
    <row r="58" spans="1:40" ht="14.25" x14ac:dyDescent="0.45">
      <c r="A58" t="s">
        <v>39</v>
      </c>
      <c r="B58">
        <v>638581</v>
      </c>
      <c r="C58" t="s">
        <v>40</v>
      </c>
      <c r="D58" t="str">
        <f>VLOOKUP(B58,'Base_PAS10 Final Scope_17_08'!B:D,3,0)</f>
        <v>Base Scope</v>
      </c>
      <c r="E58" t="s">
        <v>41</v>
      </c>
      <c r="F58" t="s">
        <v>218</v>
      </c>
      <c r="G58" t="s">
        <v>222</v>
      </c>
      <c r="H58" t="s">
        <v>44</v>
      </c>
      <c r="I58">
        <v>0.5</v>
      </c>
      <c r="J58">
        <v>3</v>
      </c>
      <c r="K58" t="s">
        <v>223</v>
      </c>
      <c r="L58"/>
      <c r="M58" t="s">
        <v>46</v>
      </c>
      <c r="N58" t="s">
        <v>47</v>
      </c>
      <c r="O58" t="s">
        <v>48</v>
      </c>
      <c r="P58">
        <v>33000</v>
      </c>
      <c r="Q58" t="s">
        <v>96</v>
      </c>
      <c r="R58">
        <v>596890</v>
      </c>
      <c r="S58"/>
      <c r="T58" t="s">
        <v>50</v>
      </c>
      <c r="U58" t="s">
        <v>51</v>
      </c>
      <c r="V58" t="s">
        <v>51</v>
      </c>
      <c r="W58" t="b">
        <v>1</v>
      </c>
      <c r="X58" t="s">
        <v>72</v>
      </c>
      <c r="Y58"/>
      <c r="Z58"/>
      <c r="AA58" t="s">
        <v>80</v>
      </c>
      <c r="AB58" t="s">
        <v>224</v>
      </c>
      <c r="AC58" t="s">
        <v>120</v>
      </c>
      <c r="AD58" t="b">
        <v>1</v>
      </c>
      <c r="AE58"/>
      <c r="AF58">
        <v>27144</v>
      </c>
      <c r="AG58"/>
      <c r="AH58" t="s">
        <v>113</v>
      </c>
      <c r="AI58" t="s">
        <v>39</v>
      </c>
      <c r="AJ58" s="1">
        <v>42548.5</v>
      </c>
      <c r="AK58" t="s">
        <v>39</v>
      </c>
      <c r="AL58" t="s">
        <v>39</v>
      </c>
      <c r="AM58" t="s">
        <v>113</v>
      </c>
      <c r="AN58" t="s">
        <v>56</v>
      </c>
    </row>
    <row r="59" spans="1:40" ht="14.25" x14ac:dyDescent="0.45">
      <c r="A59" t="s">
        <v>39</v>
      </c>
      <c r="B59">
        <v>638580</v>
      </c>
      <c r="C59" t="s">
        <v>40</v>
      </c>
      <c r="D59" t="str">
        <f>VLOOKUP(B59,'Base_PAS10 Final Scope_17_08'!B:D,3,0)</f>
        <v>Base Scope</v>
      </c>
      <c r="E59" t="s">
        <v>41</v>
      </c>
      <c r="F59" t="s">
        <v>218</v>
      </c>
      <c r="G59" t="s">
        <v>225</v>
      </c>
      <c r="H59" t="s">
        <v>44</v>
      </c>
      <c r="I59">
        <v>6</v>
      </c>
      <c r="J59">
        <v>3</v>
      </c>
      <c r="K59" t="s">
        <v>226</v>
      </c>
      <c r="L59"/>
      <c r="M59" t="s">
        <v>46</v>
      </c>
      <c r="N59" t="s">
        <v>47</v>
      </c>
      <c r="O59" t="s">
        <v>48</v>
      </c>
      <c r="P59">
        <v>33000</v>
      </c>
      <c r="Q59"/>
      <c r="R59">
        <v>596890</v>
      </c>
      <c r="S59"/>
      <c r="T59" t="s">
        <v>50</v>
      </c>
      <c r="U59" t="s">
        <v>50</v>
      </c>
      <c r="V59" t="s">
        <v>51</v>
      </c>
      <c r="W59" t="b">
        <v>1</v>
      </c>
      <c r="X59" t="s">
        <v>72</v>
      </c>
      <c r="Y59"/>
      <c r="Z59"/>
      <c r="AA59" t="s">
        <v>53</v>
      </c>
      <c r="AB59" t="s">
        <v>140</v>
      </c>
      <c r="AC59" t="s">
        <v>120</v>
      </c>
      <c r="AD59" t="b">
        <v>1</v>
      </c>
      <c r="AE59"/>
      <c r="AF59">
        <v>27124</v>
      </c>
      <c r="AG59"/>
      <c r="AH59" t="s">
        <v>113</v>
      </c>
      <c r="AI59" t="s">
        <v>39</v>
      </c>
      <c r="AJ59" s="1">
        <v>42548.5</v>
      </c>
      <c r="AK59" t="s">
        <v>39</v>
      </c>
      <c r="AL59" t="s">
        <v>39</v>
      </c>
      <c r="AM59" t="s">
        <v>113</v>
      </c>
      <c r="AN59" t="s">
        <v>56</v>
      </c>
    </row>
    <row r="60" spans="1:40" ht="14.25" x14ac:dyDescent="0.45">
      <c r="A60" t="s">
        <v>39</v>
      </c>
      <c r="B60">
        <v>638583</v>
      </c>
      <c r="C60" t="s">
        <v>40</v>
      </c>
      <c r="D60" t="str">
        <f>VLOOKUP(B60,'Base_PAS10 Final Scope_17_08'!B:D,3,0)</f>
        <v>Base Scope</v>
      </c>
      <c r="E60" t="s">
        <v>186</v>
      </c>
      <c r="F60" t="s">
        <v>218</v>
      </c>
      <c r="G60" t="s">
        <v>227</v>
      </c>
      <c r="H60" t="s">
        <v>44</v>
      </c>
      <c r="I60">
        <v>4</v>
      </c>
      <c r="J60">
        <v>3</v>
      </c>
      <c r="K60" t="s">
        <v>228</v>
      </c>
      <c r="L60"/>
      <c r="M60" t="s">
        <v>46</v>
      </c>
      <c r="N60" t="s">
        <v>190</v>
      </c>
      <c r="O60" t="s">
        <v>229</v>
      </c>
      <c r="P60">
        <v>33000</v>
      </c>
      <c r="Q60" t="s">
        <v>96</v>
      </c>
      <c r="R60">
        <v>596890</v>
      </c>
      <c r="S60"/>
      <c r="T60" t="s">
        <v>50</v>
      </c>
      <c r="U60" t="s">
        <v>51</v>
      </c>
      <c r="V60" t="s">
        <v>51</v>
      </c>
      <c r="W60" t="b">
        <v>1</v>
      </c>
      <c r="X60" t="s">
        <v>230</v>
      </c>
      <c r="Y60"/>
      <c r="Z60"/>
      <c r="AA60" t="s">
        <v>210</v>
      </c>
      <c r="AB60" t="s">
        <v>77</v>
      </c>
      <c r="AC60" t="s">
        <v>120</v>
      </c>
      <c r="AD60" t="b">
        <v>1</v>
      </c>
      <c r="AE60"/>
      <c r="AF60">
        <v>27165</v>
      </c>
      <c r="AG60"/>
      <c r="AH60" t="s">
        <v>113</v>
      </c>
      <c r="AI60" t="s">
        <v>39</v>
      </c>
      <c r="AJ60" s="1">
        <v>42548.5</v>
      </c>
      <c r="AK60" t="s">
        <v>39</v>
      </c>
      <c r="AL60" t="s">
        <v>113</v>
      </c>
      <c r="AM60" t="s">
        <v>113</v>
      </c>
      <c r="AN60" t="s">
        <v>56</v>
      </c>
    </row>
    <row r="61" spans="1:40" ht="14.25" x14ac:dyDescent="0.45">
      <c r="A61" t="s">
        <v>39</v>
      </c>
      <c r="B61">
        <v>638578</v>
      </c>
      <c r="C61" t="s">
        <v>40</v>
      </c>
      <c r="D61" t="str">
        <f>VLOOKUP(B61,'Base_PAS10 Final Scope_17_08'!B:D,3,0)</f>
        <v>Base Scope</v>
      </c>
      <c r="E61" t="s">
        <v>41</v>
      </c>
      <c r="F61" t="s">
        <v>218</v>
      </c>
      <c r="G61" t="s">
        <v>231</v>
      </c>
      <c r="H61" t="s">
        <v>44</v>
      </c>
      <c r="I61">
        <v>0.5</v>
      </c>
      <c r="J61">
        <v>2</v>
      </c>
      <c r="K61" t="s">
        <v>232</v>
      </c>
      <c r="L61"/>
      <c r="M61" t="s">
        <v>46</v>
      </c>
      <c r="N61" t="s">
        <v>47</v>
      </c>
      <c r="O61" t="s">
        <v>48</v>
      </c>
      <c r="P61">
        <v>33000</v>
      </c>
      <c r="Q61" t="s">
        <v>96</v>
      </c>
      <c r="R61">
        <v>596890</v>
      </c>
      <c r="S61"/>
      <c r="T61" t="s">
        <v>50</v>
      </c>
      <c r="U61" t="s">
        <v>51</v>
      </c>
      <c r="V61" t="s">
        <v>51</v>
      </c>
      <c r="W61" t="b">
        <v>1</v>
      </c>
      <c r="X61" t="s">
        <v>72</v>
      </c>
      <c r="Y61"/>
      <c r="Z61"/>
      <c r="AA61" t="s">
        <v>88</v>
      </c>
      <c r="AB61" t="s">
        <v>224</v>
      </c>
      <c r="AC61" t="s">
        <v>120</v>
      </c>
      <c r="AD61" t="b">
        <v>1</v>
      </c>
      <c r="AE61"/>
      <c r="AF61">
        <v>27171</v>
      </c>
      <c r="AG61"/>
      <c r="AH61" t="s">
        <v>113</v>
      </c>
      <c r="AI61" t="s">
        <v>39</v>
      </c>
      <c r="AJ61" s="1">
        <v>42548.5</v>
      </c>
      <c r="AK61" t="s">
        <v>39</v>
      </c>
      <c r="AL61" t="s">
        <v>39</v>
      </c>
      <c r="AM61" t="s">
        <v>113</v>
      </c>
      <c r="AN61" t="s">
        <v>56</v>
      </c>
    </row>
    <row r="62" spans="1:40" ht="14.25" x14ac:dyDescent="0.45">
      <c r="A62" t="s">
        <v>39</v>
      </c>
      <c r="B62">
        <v>638579</v>
      </c>
      <c r="C62" t="s">
        <v>40</v>
      </c>
      <c r="D62" t="str">
        <f>VLOOKUP(B62,'Base_PAS10 Final Scope_17_08'!B:D,3,0)</f>
        <v>Base Scope</v>
      </c>
      <c r="E62" t="s">
        <v>41</v>
      </c>
      <c r="F62" t="s">
        <v>218</v>
      </c>
      <c r="G62" t="s">
        <v>222</v>
      </c>
      <c r="H62" t="s">
        <v>44</v>
      </c>
      <c r="I62">
        <v>5.5</v>
      </c>
      <c r="J62">
        <v>3</v>
      </c>
      <c r="K62" t="s">
        <v>233</v>
      </c>
      <c r="L62"/>
      <c r="M62" t="s">
        <v>46</v>
      </c>
      <c r="N62" t="s">
        <v>47</v>
      </c>
      <c r="O62" t="s">
        <v>48</v>
      </c>
      <c r="P62">
        <v>33000</v>
      </c>
      <c r="Q62" t="s">
        <v>96</v>
      </c>
      <c r="R62">
        <v>596890</v>
      </c>
      <c r="S62"/>
      <c r="T62" t="s">
        <v>50</v>
      </c>
      <c r="U62" t="s">
        <v>51</v>
      </c>
      <c r="V62" t="s">
        <v>51</v>
      </c>
      <c r="W62" t="b">
        <v>1</v>
      </c>
      <c r="X62" t="s">
        <v>72</v>
      </c>
      <c r="Y62"/>
      <c r="Z62"/>
      <c r="AA62" t="s">
        <v>88</v>
      </c>
      <c r="AB62" t="s">
        <v>224</v>
      </c>
      <c r="AC62" t="s">
        <v>120</v>
      </c>
      <c r="AD62" t="b">
        <v>1</v>
      </c>
      <c r="AE62"/>
      <c r="AF62">
        <v>27145</v>
      </c>
      <c r="AG62"/>
      <c r="AH62" t="s">
        <v>113</v>
      </c>
      <c r="AI62" t="s">
        <v>39</v>
      </c>
      <c r="AJ62" s="1">
        <v>42548.5</v>
      </c>
      <c r="AK62" t="s">
        <v>39</v>
      </c>
      <c r="AL62" t="s">
        <v>39</v>
      </c>
      <c r="AM62" t="s">
        <v>113</v>
      </c>
      <c r="AN62" t="s">
        <v>56</v>
      </c>
    </row>
    <row r="63" spans="1:40" ht="14.25" x14ac:dyDescent="0.45">
      <c r="A63" t="s">
        <v>39</v>
      </c>
      <c r="B63">
        <v>656354</v>
      </c>
      <c r="C63" t="s">
        <v>185</v>
      </c>
      <c r="D63" t="str">
        <f>VLOOKUP(B63,'Base_PAS10 Final Scope_17_08'!B:D,3,0)</f>
        <v>Base Scope</v>
      </c>
      <c r="E63" t="s">
        <v>186</v>
      </c>
      <c r="F63" t="s">
        <v>218</v>
      </c>
      <c r="G63"/>
      <c r="H63" t="s">
        <v>187</v>
      </c>
      <c r="I63">
        <v>0</v>
      </c>
      <c r="J63">
        <v>0</v>
      </c>
      <c r="K63" t="s">
        <v>234</v>
      </c>
      <c r="L63"/>
      <c r="M63" t="s">
        <v>46</v>
      </c>
      <c r="N63" t="s">
        <v>190</v>
      </c>
      <c r="O63" t="s">
        <v>191</v>
      </c>
      <c r="P63">
        <v>33000</v>
      </c>
      <c r="Q63"/>
      <c r="R63" t="s">
        <v>221</v>
      </c>
      <c r="S63"/>
      <c r="T63" t="s">
        <v>50</v>
      </c>
      <c r="U63" t="s">
        <v>50</v>
      </c>
      <c r="V63" t="s">
        <v>51</v>
      </c>
      <c r="W63" t="b">
        <v>1</v>
      </c>
      <c r="X63" t="s">
        <v>192</v>
      </c>
      <c r="Y63"/>
      <c r="Z63"/>
      <c r="AA63" t="s">
        <v>64</v>
      </c>
      <c r="AB63" t="s">
        <v>50</v>
      </c>
      <c r="AC63" t="s">
        <v>50</v>
      </c>
      <c r="AD63" t="b">
        <v>1</v>
      </c>
      <c r="AE63"/>
      <c r="AF63"/>
      <c r="AG63"/>
      <c r="AH63" t="s">
        <v>39</v>
      </c>
      <c r="AI63" t="s">
        <v>39</v>
      </c>
      <c r="AJ63" s="1">
        <v>42587.5</v>
      </c>
      <c r="AK63"/>
      <c r="AL63"/>
      <c r="AM63"/>
      <c r="AN63" t="s">
        <v>193</v>
      </c>
    </row>
    <row r="64" spans="1:40" ht="14.25" x14ac:dyDescent="0.45">
      <c r="A64" t="s">
        <v>39</v>
      </c>
      <c r="B64">
        <v>656356</v>
      </c>
      <c r="C64" t="s">
        <v>185</v>
      </c>
      <c r="D64" t="str">
        <f>VLOOKUP(B64,'Base_PAS10 Final Scope_17_08'!B:D,3,0)</f>
        <v>Base Scope</v>
      </c>
      <c r="E64" t="s">
        <v>186</v>
      </c>
      <c r="F64" t="s">
        <v>218</v>
      </c>
      <c r="G64"/>
      <c r="H64" t="s">
        <v>187</v>
      </c>
      <c r="I64">
        <v>0</v>
      </c>
      <c r="J64">
        <v>0</v>
      </c>
      <c r="K64" t="s">
        <v>235</v>
      </c>
      <c r="L64"/>
      <c r="M64" t="s">
        <v>46</v>
      </c>
      <c r="N64" t="s">
        <v>190</v>
      </c>
      <c r="O64" t="s">
        <v>191</v>
      </c>
      <c r="P64">
        <v>33000</v>
      </c>
      <c r="Q64"/>
      <c r="R64" t="s">
        <v>221</v>
      </c>
      <c r="S64"/>
      <c r="T64" t="s">
        <v>50</v>
      </c>
      <c r="U64" t="s">
        <v>50</v>
      </c>
      <c r="V64" t="s">
        <v>51</v>
      </c>
      <c r="W64" t="b">
        <v>1</v>
      </c>
      <c r="X64" t="s">
        <v>192</v>
      </c>
      <c r="Y64"/>
      <c r="Z64"/>
      <c r="AA64" t="s">
        <v>236</v>
      </c>
      <c r="AB64" t="s">
        <v>50</v>
      </c>
      <c r="AC64" t="s">
        <v>50</v>
      </c>
      <c r="AD64" t="b">
        <v>1</v>
      </c>
      <c r="AE64"/>
      <c r="AF64"/>
      <c r="AG64"/>
      <c r="AH64" t="s">
        <v>39</v>
      </c>
      <c r="AI64" t="s">
        <v>39</v>
      </c>
      <c r="AJ64" s="1">
        <v>42587.5</v>
      </c>
      <c r="AK64"/>
      <c r="AL64"/>
      <c r="AM64"/>
      <c r="AN64" t="s">
        <v>193</v>
      </c>
    </row>
    <row r="65" spans="1:40" ht="14.25" x14ac:dyDescent="0.45">
      <c r="A65" t="s">
        <v>39</v>
      </c>
      <c r="B65">
        <v>638576</v>
      </c>
      <c r="C65" t="s">
        <v>40</v>
      </c>
      <c r="D65" t="str">
        <f>VLOOKUP(B65,'Base_PAS10 Final Scope_17_08'!B:D,3,0)</f>
        <v>Base Scope</v>
      </c>
      <c r="E65" t="s">
        <v>41</v>
      </c>
      <c r="F65" t="s">
        <v>218</v>
      </c>
      <c r="G65" t="s">
        <v>237</v>
      </c>
      <c r="H65" t="s">
        <v>311</v>
      </c>
      <c r="I65">
        <v>1.5</v>
      </c>
      <c r="J65">
        <v>3</v>
      </c>
      <c r="K65" t="s">
        <v>238</v>
      </c>
      <c r="L65"/>
      <c r="M65" t="s">
        <v>46</v>
      </c>
      <c r="N65" t="s">
        <v>47</v>
      </c>
      <c r="O65" t="s">
        <v>48</v>
      </c>
      <c r="P65">
        <v>33000</v>
      </c>
      <c r="Q65"/>
      <c r="R65">
        <v>596890</v>
      </c>
      <c r="S65"/>
      <c r="T65" t="s">
        <v>50</v>
      </c>
      <c r="U65" t="s">
        <v>51</v>
      </c>
      <c r="V65" t="s">
        <v>51</v>
      </c>
      <c r="W65" t="b">
        <v>1</v>
      </c>
      <c r="X65" t="s">
        <v>72</v>
      </c>
      <c r="Y65"/>
      <c r="Z65"/>
      <c r="AA65" t="s">
        <v>80</v>
      </c>
      <c r="AB65" t="s">
        <v>77</v>
      </c>
      <c r="AC65" t="s">
        <v>120</v>
      </c>
      <c r="AD65" t="b">
        <v>1</v>
      </c>
      <c r="AE65"/>
      <c r="AF65">
        <v>27208</v>
      </c>
      <c r="AG65"/>
      <c r="AH65" t="s">
        <v>113</v>
      </c>
      <c r="AI65" t="s">
        <v>39</v>
      </c>
      <c r="AJ65" s="1">
        <v>42548.5</v>
      </c>
      <c r="AK65" t="s">
        <v>39</v>
      </c>
      <c r="AL65" t="s">
        <v>39</v>
      </c>
      <c r="AM65" t="s">
        <v>113</v>
      </c>
      <c r="AN65" t="s">
        <v>56</v>
      </c>
    </row>
    <row r="66" spans="1:40" ht="14.25" x14ac:dyDescent="0.45">
      <c r="A66" t="s">
        <v>39</v>
      </c>
      <c r="B66">
        <v>653677</v>
      </c>
      <c r="C66" t="s">
        <v>185</v>
      </c>
      <c r="D66" t="str">
        <f>VLOOKUP(B66,'Base_PAS10 Final Scope_17_08'!B:D,3,0)</f>
        <v>Base Scope</v>
      </c>
      <c r="E66" t="s">
        <v>41</v>
      </c>
      <c r="F66" t="s">
        <v>218</v>
      </c>
      <c r="G66" t="s">
        <v>43</v>
      </c>
      <c r="H66" t="s">
        <v>577</v>
      </c>
      <c r="I66">
        <v>1</v>
      </c>
      <c r="J66">
        <v>2</v>
      </c>
      <c r="K66" t="s">
        <v>239</v>
      </c>
      <c r="L66"/>
      <c r="M66" t="s">
        <v>46</v>
      </c>
      <c r="N66" t="s">
        <v>47</v>
      </c>
      <c r="O66" t="s">
        <v>48</v>
      </c>
      <c r="P66">
        <v>33000</v>
      </c>
      <c r="Q66"/>
      <c r="R66">
        <v>566291</v>
      </c>
      <c r="S66"/>
      <c r="T66" t="s">
        <v>50</v>
      </c>
      <c r="U66" t="s">
        <v>51</v>
      </c>
      <c r="V66" t="s">
        <v>51</v>
      </c>
      <c r="W66" t="b">
        <v>1</v>
      </c>
      <c r="X66" t="s">
        <v>240</v>
      </c>
      <c r="Y66"/>
      <c r="Z66"/>
      <c r="AA66" t="s">
        <v>53</v>
      </c>
      <c r="AB66" t="s">
        <v>54</v>
      </c>
      <c r="AC66" t="s">
        <v>55</v>
      </c>
      <c r="AD66" t="b">
        <v>1</v>
      </c>
      <c r="AE66"/>
      <c r="AF66">
        <v>25379</v>
      </c>
      <c r="AG66"/>
      <c r="AH66"/>
      <c r="AI66" t="s">
        <v>39</v>
      </c>
      <c r="AJ66" s="1">
        <v>42590.5</v>
      </c>
      <c r="AK66" t="s">
        <v>39</v>
      </c>
      <c r="AL66" t="s">
        <v>39</v>
      </c>
      <c r="AM66"/>
      <c r="AN66" t="s">
        <v>193</v>
      </c>
    </row>
    <row r="67" spans="1:40" ht="14.25" x14ac:dyDescent="0.45">
      <c r="A67" t="s">
        <v>39</v>
      </c>
      <c r="B67">
        <v>638575</v>
      </c>
      <c r="C67" t="s">
        <v>40</v>
      </c>
      <c r="D67" t="str">
        <f>VLOOKUP(B67,'Base_PAS10 Final Scope_17_08'!B:D,3,0)</f>
        <v>Base Scope</v>
      </c>
      <c r="E67" t="s">
        <v>41</v>
      </c>
      <c r="F67" t="s">
        <v>218</v>
      </c>
      <c r="G67" t="s">
        <v>241</v>
      </c>
      <c r="H67" t="s">
        <v>117</v>
      </c>
      <c r="I67">
        <v>4</v>
      </c>
      <c r="J67">
        <v>3</v>
      </c>
      <c r="K67" t="s">
        <v>242</v>
      </c>
      <c r="L67" t="s">
        <v>243</v>
      </c>
      <c r="M67" t="s">
        <v>46</v>
      </c>
      <c r="N67" t="s">
        <v>47</v>
      </c>
      <c r="O67" t="s">
        <v>117</v>
      </c>
      <c r="P67">
        <v>33000</v>
      </c>
      <c r="Q67" t="s">
        <v>243</v>
      </c>
      <c r="R67">
        <v>596890</v>
      </c>
      <c r="S67"/>
      <c r="T67" t="s">
        <v>50</v>
      </c>
      <c r="U67" t="s">
        <v>50</v>
      </c>
      <c r="V67" t="s">
        <v>51</v>
      </c>
      <c r="W67" t="b">
        <v>1</v>
      </c>
      <c r="X67" t="s">
        <v>72</v>
      </c>
      <c r="Y67"/>
      <c r="Z67"/>
      <c r="AA67" t="s">
        <v>80</v>
      </c>
      <c r="AB67" t="s">
        <v>244</v>
      </c>
      <c r="AC67" t="s">
        <v>120</v>
      </c>
      <c r="AD67" t="b">
        <v>1</v>
      </c>
      <c r="AE67"/>
      <c r="AF67">
        <v>27197</v>
      </c>
      <c r="AG67" t="s">
        <v>39</v>
      </c>
      <c r="AH67" t="s">
        <v>113</v>
      </c>
      <c r="AI67" t="s">
        <v>39</v>
      </c>
      <c r="AJ67" s="1">
        <v>42548.5</v>
      </c>
      <c r="AK67" t="s">
        <v>39</v>
      </c>
      <c r="AL67" t="s">
        <v>39</v>
      </c>
      <c r="AM67" t="s">
        <v>113</v>
      </c>
      <c r="AN67" t="s">
        <v>56</v>
      </c>
    </row>
    <row r="68" spans="1:40" ht="14.25" x14ac:dyDescent="0.45">
      <c r="A68" t="s">
        <v>39</v>
      </c>
      <c r="B68">
        <v>636672</v>
      </c>
      <c r="C68" t="s">
        <v>40</v>
      </c>
      <c r="D68" t="str">
        <f>VLOOKUP(B68,'Base_PAS10 Final Scope_17_08'!B:D,3,0)</f>
        <v>Base Scope</v>
      </c>
      <c r="E68" t="s">
        <v>41</v>
      </c>
      <c r="F68" t="s">
        <v>218</v>
      </c>
      <c r="G68" t="s">
        <v>245</v>
      </c>
      <c r="H68" t="s">
        <v>44</v>
      </c>
      <c r="I68">
        <v>0.5</v>
      </c>
      <c r="J68">
        <v>2</v>
      </c>
      <c r="K68" t="s">
        <v>246</v>
      </c>
      <c r="L68"/>
      <c r="M68" t="s">
        <v>46</v>
      </c>
      <c r="N68" t="s">
        <v>47</v>
      </c>
      <c r="O68" t="s">
        <v>48</v>
      </c>
      <c r="P68">
        <v>33000</v>
      </c>
      <c r="Q68" t="s">
        <v>96</v>
      </c>
      <c r="R68">
        <v>566291</v>
      </c>
      <c r="S68"/>
      <c r="T68" t="s">
        <v>50</v>
      </c>
      <c r="U68" t="s">
        <v>51</v>
      </c>
      <c r="V68" t="s">
        <v>51</v>
      </c>
      <c r="W68" t="b">
        <v>1</v>
      </c>
      <c r="X68" t="s">
        <v>72</v>
      </c>
      <c r="Y68"/>
      <c r="Z68"/>
      <c r="AA68" t="s">
        <v>53</v>
      </c>
      <c r="AB68" t="s">
        <v>247</v>
      </c>
      <c r="AC68" t="s">
        <v>120</v>
      </c>
      <c r="AD68" t="b">
        <v>1</v>
      </c>
      <c r="AE68"/>
      <c r="AF68">
        <v>27209</v>
      </c>
      <c r="AG68"/>
      <c r="AH68" t="s">
        <v>113</v>
      </c>
      <c r="AI68" t="s">
        <v>39</v>
      </c>
      <c r="AJ68" s="1">
        <v>42548.5</v>
      </c>
      <c r="AK68" t="s">
        <v>39</v>
      </c>
      <c r="AL68" t="s">
        <v>39</v>
      </c>
      <c r="AM68"/>
      <c r="AN68" t="s">
        <v>56</v>
      </c>
    </row>
    <row r="69" spans="1:40" ht="14.25" x14ac:dyDescent="0.45">
      <c r="A69" t="s">
        <v>39</v>
      </c>
      <c r="B69">
        <v>636670</v>
      </c>
      <c r="C69" t="s">
        <v>40</v>
      </c>
      <c r="D69" t="str">
        <f>VLOOKUP(B69,'Base_PAS10 Final Scope_17_08'!B:D,3,0)</f>
        <v>Base Scope</v>
      </c>
      <c r="E69" t="s">
        <v>41</v>
      </c>
      <c r="F69" t="s">
        <v>218</v>
      </c>
      <c r="G69" t="s">
        <v>248</v>
      </c>
      <c r="H69" t="s">
        <v>117</v>
      </c>
      <c r="I69">
        <v>0</v>
      </c>
      <c r="J69">
        <v>3</v>
      </c>
      <c r="K69" t="s">
        <v>249</v>
      </c>
      <c r="L69" t="s">
        <v>243</v>
      </c>
      <c r="M69" t="s">
        <v>46</v>
      </c>
      <c r="N69" t="s">
        <v>47</v>
      </c>
      <c r="O69" t="s">
        <v>48</v>
      </c>
      <c r="P69">
        <v>33000</v>
      </c>
      <c r="Q69" t="s">
        <v>250</v>
      </c>
      <c r="R69">
        <v>566291</v>
      </c>
      <c r="S69"/>
      <c r="T69" t="s">
        <v>50</v>
      </c>
      <c r="U69" t="s">
        <v>51</v>
      </c>
      <c r="V69" t="s">
        <v>51</v>
      </c>
      <c r="W69" t="b">
        <v>1</v>
      </c>
      <c r="X69" t="s">
        <v>72</v>
      </c>
      <c r="Y69"/>
      <c r="Z69"/>
      <c r="AA69" t="s">
        <v>53</v>
      </c>
      <c r="AB69" t="s">
        <v>247</v>
      </c>
      <c r="AC69" t="s">
        <v>120</v>
      </c>
      <c r="AD69" t="b">
        <v>1</v>
      </c>
      <c r="AE69"/>
      <c r="AF69">
        <v>27190</v>
      </c>
      <c r="AG69" t="s">
        <v>39</v>
      </c>
      <c r="AH69" t="s">
        <v>113</v>
      </c>
      <c r="AI69" t="s">
        <v>39</v>
      </c>
      <c r="AJ69" s="1">
        <v>42548.5</v>
      </c>
      <c r="AK69" t="s">
        <v>39</v>
      </c>
      <c r="AL69" t="s">
        <v>39</v>
      </c>
      <c r="AM69" t="s">
        <v>113</v>
      </c>
      <c r="AN69" t="s">
        <v>56</v>
      </c>
    </row>
    <row r="70" spans="1:40" ht="14.25" x14ac:dyDescent="0.45">
      <c r="A70" t="s">
        <v>39</v>
      </c>
      <c r="B70">
        <v>636671</v>
      </c>
      <c r="C70" t="s">
        <v>40</v>
      </c>
      <c r="D70" t="str">
        <f>VLOOKUP(B70,'Base_PAS10 Final Scope_17_08'!B:D,3,0)</f>
        <v>Base Scope</v>
      </c>
      <c r="E70" t="s">
        <v>57</v>
      </c>
      <c r="F70" t="s">
        <v>218</v>
      </c>
      <c r="G70" t="s">
        <v>251</v>
      </c>
      <c r="H70" t="s">
        <v>311</v>
      </c>
      <c r="I70">
        <v>2</v>
      </c>
      <c r="J70">
        <v>2</v>
      </c>
      <c r="K70" t="s">
        <v>252</v>
      </c>
      <c r="L70"/>
      <c r="M70" t="s">
        <v>46</v>
      </c>
      <c r="N70" t="s">
        <v>47</v>
      </c>
      <c r="O70" t="s">
        <v>48</v>
      </c>
      <c r="P70">
        <v>33000</v>
      </c>
      <c r="Q70" t="s">
        <v>96</v>
      </c>
      <c r="R70">
        <v>566291</v>
      </c>
      <c r="S70"/>
      <c r="T70" t="s">
        <v>50</v>
      </c>
      <c r="U70" t="s">
        <v>50</v>
      </c>
      <c r="V70" t="s">
        <v>71</v>
      </c>
      <c r="W70" t="b">
        <v>1</v>
      </c>
      <c r="X70" t="s">
        <v>240</v>
      </c>
      <c r="Y70"/>
      <c r="Z70"/>
      <c r="AA70" t="s">
        <v>88</v>
      </c>
      <c r="AB70" t="s">
        <v>77</v>
      </c>
      <c r="AC70" t="s">
        <v>253</v>
      </c>
      <c r="AD70" t="b">
        <v>1</v>
      </c>
      <c r="AE70"/>
      <c r="AF70">
        <v>26647</v>
      </c>
      <c r="AG70" t="s">
        <v>113</v>
      </c>
      <c r="AH70" t="s">
        <v>113</v>
      </c>
      <c r="AI70" t="s">
        <v>39</v>
      </c>
      <c r="AJ70" s="1">
        <v>42548.5</v>
      </c>
      <c r="AK70" t="s">
        <v>39</v>
      </c>
      <c r="AL70" t="s">
        <v>39</v>
      </c>
      <c r="AM70" t="s">
        <v>113</v>
      </c>
      <c r="AN70" t="s">
        <v>193</v>
      </c>
    </row>
    <row r="71" spans="1:40" ht="14.25" x14ac:dyDescent="0.45">
      <c r="A71" t="s">
        <v>39</v>
      </c>
      <c r="B71">
        <v>636669</v>
      </c>
      <c r="C71" t="s">
        <v>40</v>
      </c>
      <c r="D71" t="str">
        <f>VLOOKUP(B71,'Base_PAS10 Final Scope_17_08'!B:D,3,0)</f>
        <v>Base Scope</v>
      </c>
      <c r="E71" t="s">
        <v>186</v>
      </c>
      <c r="F71" t="s">
        <v>218</v>
      </c>
      <c r="G71" t="s">
        <v>254</v>
      </c>
      <c r="H71" t="s">
        <v>44</v>
      </c>
      <c r="I71">
        <v>5</v>
      </c>
      <c r="J71">
        <v>3</v>
      </c>
      <c r="K71" t="s">
        <v>255</v>
      </c>
      <c r="L71"/>
      <c r="M71" t="s">
        <v>46</v>
      </c>
      <c r="N71" t="s">
        <v>190</v>
      </c>
      <c r="O71" t="s">
        <v>229</v>
      </c>
      <c r="P71">
        <v>33000</v>
      </c>
      <c r="Q71" t="s">
        <v>96</v>
      </c>
      <c r="R71">
        <v>566291</v>
      </c>
      <c r="S71"/>
      <c r="T71" t="s">
        <v>50</v>
      </c>
      <c r="U71" t="s">
        <v>51</v>
      </c>
      <c r="V71" t="s">
        <v>51</v>
      </c>
      <c r="W71" t="b">
        <v>1</v>
      </c>
      <c r="X71" t="s">
        <v>230</v>
      </c>
      <c r="Y71"/>
      <c r="Z71"/>
      <c r="AA71" t="s">
        <v>88</v>
      </c>
      <c r="AB71" t="s">
        <v>247</v>
      </c>
      <c r="AC71" t="s">
        <v>120</v>
      </c>
      <c r="AD71" t="b">
        <v>1</v>
      </c>
      <c r="AE71"/>
      <c r="AF71">
        <v>27170</v>
      </c>
      <c r="AG71"/>
      <c r="AH71" t="s">
        <v>113</v>
      </c>
      <c r="AI71" t="s">
        <v>39</v>
      </c>
      <c r="AJ71" s="1">
        <v>42548.5</v>
      </c>
      <c r="AK71" t="s">
        <v>39</v>
      </c>
      <c r="AL71" t="s">
        <v>113</v>
      </c>
      <c r="AM71" t="s">
        <v>113</v>
      </c>
      <c r="AN71" t="s">
        <v>56</v>
      </c>
    </row>
    <row r="72" spans="1:40" ht="14.25" x14ac:dyDescent="0.45">
      <c r="A72" t="s">
        <v>39</v>
      </c>
      <c r="B72">
        <v>636664</v>
      </c>
      <c r="C72" t="s">
        <v>40</v>
      </c>
      <c r="D72" t="str">
        <f>VLOOKUP(B72,'Base_PAS10 Final Scope_17_08'!B:D,3,0)</f>
        <v>Base Scope</v>
      </c>
      <c r="E72" t="s">
        <v>41</v>
      </c>
      <c r="F72" t="s">
        <v>218</v>
      </c>
      <c r="G72" t="s">
        <v>256</v>
      </c>
      <c r="H72" t="s">
        <v>44</v>
      </c>
      <c r="I72">
        <v>1</v>
      </c>
      <c r="J72">
        <v>2</v>
      </c>
      <c r="K72" t="s">
        <v>257</v>
      </c>
      <c r="L72"/>
      <c r="M72" t="s">
        <v>46</v>
      </c>
      <c r="N72" t="s">
        <v>47</v>
      </c>
      <c r="O72" t="s">
        <v>48</v>
      </c>
      <c r="P72">
        <v>33000</v>
      </c>
      <c r="Q72" t="s">
        <v>96</v>
      </c>
      <c r="R72">
        <v>566291</v>
      </c>
      <c r="S72"/>
      <c r="T72" t="s">
        <v>50</v>
      </c>
      <c r="U72" t="s">
        <v>51</v>
      </c>
      <c r="V72" t="s">
        <v>51</v>
      </c>
      <c r="W72" t="b">
        <v>1</v>
      </c>
      <c r="X72" t="s">
        <v>72</v>
      </c>
      <c r="Y72"/>
      <c r="Z72"/>
      <c r="AA72" t="s">
        <v>53</v>
      </c>
      <c r="AB72" t="s">
        <v>77</v>
      </c>
      <c r="AC72" t="s">
        <v>120</v>
      </c>
      <c r="AD72" t="b">
        <v>1</v>
      </c>
      <c r="AE72"/>
      <c r="AF72">
        <v>27135</v>
      </c>
      <c r="AG72"/>
      <c r="AH72" t="s">
        <v>113</v>
      </c>
      <c r="AI72" t="s">
        <v>39</v>
      </c>
      <c r="AJ72" s="1">
        <v>42548.5</v>
      </c>
      <c r="AK72" t="s">
        <v>39</v>
      </c>
      <c r="AL72" t="s">
        <v>39</v>
      </c>
      <c r="AM72" t="s">
        <v>113</v>
      </c>
      <c r="AN72" t="s">
        <v>56</v>
      </c>
    </row>
    <row r="73" spans="1:40" ht="14.25" x14ac:dyDescent="0.45">
      <c r="A73" t="s">
        <v>39</v>
      </c>
      <c r="B73">
        <v>636667</v>
      </c>
      <c r="C73" t="s">
        <v>40</v>
      </c>
      <c r="D73" t="str">
        <f>VLOOKUP(B73,'Base_PAS10 Final Scope_17_08'!B:D,3,0)</f>
        <v>Base Scope</v>
      </c>
      <c r="E73" t="s">
        <v>41</v>
      </c>
      <c r="F73" t="s">
        <v>218</v>
      </c>
      <c r="G73" t="s">
        <v>258</v>
      </c>
      <c r="H73" t="s">
        <v>117</v>
      </c>
      <c r="I73">
        <v>0</v>
      </c>
      <c r="J73">
        <v>3</v>
      </c>
      <c r="K73" t="s">
        <v>259</v>
      </c>
      <c r="L73" t="s">
        <v>243</v>
      </c>
      <c r="M73" t="s">
        <v>46</v>
      </c>
      <c r="N73" t="s">
        <v>47</v>
      </c>
      <c r="O73" t="s">
        <v>48</v>
      </c>
      <c r="P73">
        <v>33000</v>
      </c>
      <c r="Q73" t="s">
        <v>243</v>
      </c>
      <c r="R73">
        <v>566291</v>
      </c>
      <c r="S73"/>
      <c r="T73" t="s">
        <v>50</v>
      </c>
      <c r="U73" t="s">
        <v>50</v>
      </c>
      <c r="V73" t="s">
        <v>51</v>
      </c>
      <c r="W73" t="b">
        <v>1</v>
      </c>
      <c r="X73" t="s">
        <v>72</v>
      </c>
      <c r="Y73"/>
      <c r="Z73"/>
      <c r="AA73" t="s">
        <v>53</v>
      </c>
      <c r="AB73" t="s">
        <v>260</v>
      </c>
      <c r="AC73" t="s">
        <v>92</v>
      </c>
      <c r="AD73" t="b">
        <v>1</v>
      </c>
      <c r="AE73"/>
      <c r="AF73">
        <v>27140</v>
      </c>
      <c r="AG73" t="s">
        <v>39</v>
      </c>
      <c r="AH73" t="s">
        <v>113</v>
      </c>
      <c r="AI73" t="s">
        <v>39</v>
      </c>
      <c r="AJ73" s="1">
        <v>42548.5</v>
      </c>
      <c r="AK73" t="s">
        <v>39</v>
      </c>
      <c r="AL73" t="s">
        <v>39</v>
      </c>
      <c r="AM73" t="s">
        <v>113</v>
      </c>
      <c r="AN73" t="s">
        <v>56</v>
      </c>
    </row>
    <row r="74" spans="1:40" ht="14.25" x14ac:dyDescent="0.45">
      <c r="A74" t="s">
        <v>39</v>
      </c>
      <c r="B74">
        <v>636666</v>
      </c>
      <c r="C74" t="s">
        <v>40</v>
      </c>
      <c r="D74" t="str">
        <f>VLOOKUP(B74,'Base_PAS10 Final Scope_17_08'!B:D,3,0)</f>
        <v>Base Scope</v>
      </c>
      <c r="E74" t="s">
        <v>41</v>
      </c>
      <c r="F74" t="s">
        <v>218</v>
      </c>
      <c r="G74" t="s">
        <v>261</v>
      </c>
      <c r="H74" t="s">
        <v>44</v>
      </c>
      <c r="I74">
        <v>1</v>
      </c>
      <c r="J74">
        <v>3</v>
      </c>
      <c r="K74" t="s">
        <v>262</v>
      </c>
      <c r="L74"/>
      <c r="M74" t="s">
        <v>46</v>
      </c>
      <c r="N74" t="s">
        <v>47</v>
      </c>
      <c r="O74" t="s">
        <v>48</v>
      </c>
      <c r="P74">
        <v>33000</v>
      </c>
      <c r="Q74" t="s">
        <v>96</v>
      </c>
      <c r="R74">
        <v>566291</v>
      </c>
      <c r="S74"/>
      <c r="T74" t="s">
        <v>50</v>
      </c>
      <c r="U74" t="s">
        <v>51</v>
      </c>
      <c r="V74" t="s">
        <v>51</v>
      </c>
      <c r="W74" t="b">
        <v>1</v>
      </c>
      <c r="X74" t="s">
        <v>72</v>
      </c>
      <c r="Y74"/>
      <c r="Z74"/>
      <c r="AA74" t="s">
        <v>64</v>
      </c>
      <c r="AB74" t="s">
        <v>77</v>
      </c>
      <c r="AC74" t="s">
        <v>120</v>
      </c>
      <c r="AD74" t="b">
        <v>1</v>
      </c>
      <c r="AE74"/>
      <c r="AF74">
        <v>27141</v>
      </c>
      <c r="AG74"/>
      <c r="AH74" t="s">
        <v>113</v>
      </c>
      <c r="AI74" t="s">
        <v>39</v>
      </c>
      <c r="AJ74" s="1">
        <v>42548.5</v>
      </c>
      <c r="AK74" t="s">
        <v>39</v>
      </c>
      <c r="AL74" t="s">
        <v>39</v>
      </c>
      <c r="AM74" t="s">
        <v>113</v>
      </c>
      <c r="AN74" t="s">
        <v>56</v>
      </c>
    </row>
    <row r="75" spans="1:40" ht="14.25" x14ac:dyDescent="0.45">
      <c r="A75" t="s">
        <v>39</v>
      </c>
      <c r="B75">
        <v>636663</v>
      </c>
      <c r="C75" t="s">
        <v>40</v>
      </c>
      <c r="D75" t="str">
        <f>VLOOKUP(B75,'Base_PAS10 Final Scope_17_08'!B:D,3,0)</f>
        <v>Base Scope</v>
      </c>
      <c r="E75" t="s">
        <v>186</v>
      </c>
      <c r="F75" t="s">
        <v>218</v>
      </c>
      <c r="G75" t="s">
        <v>263</v>
      </c>
      <c r="H75" t="s">
        <v>44</v>
      </c>
      <c r="I75">
        <v>3</v>
      </c>
      <c r="J75">
        <v>6</v>
      </c>
      <c r="K75" t="s">
        <v>264</v>
      </c>
      <c r="L75"/>
      <c r="M75" t="s">
        <v>46</v>
      </c>
      <c r="N75" t="s">
        <v>190</v>
      </c>
      <c r="O75" t="s">
        <v>229</v>
      </c>
      <c r="P75">
        <v>33000</v>
      </c>
      <c r="Q75" t="s">
        <v>96</v>
      </c>
      <c r="R75">
        <v>566291</v>
      </c>
      <c r="S75"/>
      <c r="T75" t="s">
        <v>50</v>
      </c>
      <c r="U75" t="s">
        <v>51</v>
      </c>
      <c r="V75" t="s">
        <v>51</v>
      </c>
      <c r="W75" t="b">
        <v>1</v>
      </c>
      <c r="X75" t="s">
        <v>230</v>
      </c>
      <c r="Y75"/>
      <c r="Z75"/>
      <c r="AA75" t="s">
        <v>210</v>
      </c>
      <c r="AB75" t="s">
        <v>77</v>
      </c>
      <c r="AC75" t="s">
        <v>120</v>
      </c>
      <c r="AD75" t="b">
        <v>1</v>
      </c>
      <c r="AE75"/>
      <c r="AF75">
        <v>27133</v>
      </c>
      <c r="AG75"/>
      <c r="AH75" t="s">
        <v>113</v>
      </c>
      <c r="AI75" t="s">
        <v>39</v>
      </c>
      <c r="AJ75" s="1">
        <v>42548.5</v>
      </c>
      <c r="AK75" t="s">
        <v>39</v>
      </c>
      <c r="AL75" t="s">
        <v>113</v>
      </c>
      <c r="AM75" t="s">
        <v>113</v>
      </c>
      <c r="AN75" t="s">
        <v>56</v>
      </c>
    </row>
    <row r="76" spans="1:40" ht="14.25" x14ac:dyDescent="0.45">
      <c r="A76" t="s">
        <v>39</v>
      </c>
      <c r="B76">
        <v>636662</v>
      </c>
      <c r="C76" t="s">
        <v>40</v>
      </c>
      <c r="D76" t="str">
        <f>VLOOKUP(B76,'Base_PAS10 Final Scope_17_08'!B:D,3,0)</f>
        <v>Base Scope</v>
      </c>
      <c r="E76" t="s">
        <v>41</v>
      </c>
      <c r="F76" t="s">
        <v>218</v>
      </c>
      <c r="G76" t="s">
        <v>265</v>
      </c>
      <c r="H76" t="s">
        <v>44</v>
      </c>
      <c r="I76">
        <v>1.5</v>
      </c>
      <c r="J76">
        <v>2</v>
      </c>
      <c r="K76" t="s">
        <v>266</v>
      </c>
      <c r="L76"/>
      <c r="M76" t="s">
        <v>46</v>
      </c>
      <c r="N76" t="s">
        <v>47</v>
      </c>
      <c r="O76" t="s">
        <v>48</v>
      </c>
      <c r="P76">
        <v>33000</v>
      </c>
      <c r="Q76" t="s">
        <v>96</v>
      </c>
      <c r="R76">
        <v>566291</v>
      </c>
      <c r="S76"/>
      <c r="T76" t="s">
        <v>50</v>
      </c>
      <c r="U76" t="s">
        <v>51</v>
      </c>
      <c r="V76" t="s">
        <v>51</v>
      </c>
      <c r="W76" t="b">
        <v>1</v>
      </c>
      <c r="X76" t="s">
        <v>83</v>
      </c>
      <c r="Y76"/>
      <c r="Z76"/>
      <c r="AA76" t="s">
        <v>80</v>
      </c>
      <c r="AB76" t="s">
        <v>267</v>
      </c>
      <c r="AC76" t="s">
        <v>120</v>
      </c>
      <c r="AD76" t="b">
        <v>1</v>
      </c>
      <c r="AE76"/>
      <c r="AF76">
        <v>27129</v>
      </c>
      <c r="AG76"/>
      <c r="AH76" t="s">
        <v>113</v>
      </c>
      <c r="AI76" t="s">
        <v>39</v>
      </c>
      <c r="AJ76" s="1">
        <v>42548.5</v>
      </c>
      <c r="AK76" t="s">
        <v>39</v>
      </c>
      <c r="AL76" t="s">
        <v>39</v>
      </c>
      <c r="AM76" t="s">
        <v>113</v>
      </c>
      <c r="AN76" t="s">
        <v>56</v>
      </c>
    </row>
    <row r="77" spans="1:40" ht="14.25" x14ac:dyDescent="0.45">
      <c r="A77" t="s">
        <v>39</v>
      </c>
      <c r="B77">
        <v>672989</v>
      </c>
      <c r="C77" t="s">
        <v>185</v>
      </c>
      <c r="D77" t="str">
        <f>VLOOKUP(B77,'Base_PAS10 Final Scope_17_08'!B:D,3,0)</f>
        <v>Base Scope</v>
      </c>
      <c r="E77" t="s">
        <v>186</v>
      </c>
      <c r="F77" t="s">
        <v>218</v>
      </c>
      <c r="G77"/>
      <c r="H77" t="s">
        <v>311</v>
      </c>
      <c r="I77">
        <v>0</v>
      </c>
      <c r="J77">
        <v>0</v>
      </c>
      <c r="K77" t="s">
        <v>268</v>
      </c>
      <c r="L77"/>
      <c r="M77" t="s">
        <v>46</v>
      </c>
      <c r="N77" t="s">
        <v>190</v>
      </c>
      <c r="O77" t="s">
        <v>191</v>
      </c>
      <c r="P77">
        <v>33000</v>
      </c>
      <c r="Q77"/>
      <c r="R77"/>
      <c r="S77"/>
      <c r="T77" t="s">
        <v>50</v>
      </c>
      <c r="U77" t="s">
        <v>50</v>
      </c>
      <c r="V77" t="s">
        <v>51</v>
      </c>
      <c r="W77" t="b">
        <v>1</v>
      </c>
      <c r="X77" t="s">
        <v>192</v>
      </c>
      <c r="Y77"/>
      <c r="Z77"/>
      <c r="AA77" t="s">
        <v>50</v>
      </c>
      <c r="AB77" t="s">
        <v>50</v>
      </c>
      <c r="AC77" t="s">
        <v>50</v>
      </c>
      <c r="AD77" t="b">
        <v>1</v>
      </c>
      <c r="AE77"/>
      <c r="AF77"/>
      <c r="AG77"/>
      <c r="AH77" t="s">
        <v>39</v>
      </c>
      <c r="AI77" t="s">
        <v>39</v>
      </c>
      <c r="AJ77" s="1">
        <v>42587.5</v>
      </c>
      <c r="AK77"/>
      <c r="AL77"/>
      <c r="AM77"/>
      <c r="AN77" t="s">
        <v>193</v>
      </c>
    </row>
    <row r="78" spans="1:40" ht="14.25" x14ac:dyDescent="0.45">
      <c r="A78" t="s">
        <v>39</v>
      </c>
      <c r="B78">
        <v>636658</v>
      </c>
      <c r="C78" t="s">
        <v>40</v>
      </c>
      <c r="D78" t="str">
        <f>VLOOKUP(B78,'Base_PAS10 Final Scope_17_08'!B:D,3,0)</f>
        <v>Base Scope</v>
      </c>
      <c r="E78" t="s">
        <v>41</v>
      </c>
      <c r="F78" t="s">
        <v>218</v>
      </c>
      <c r="G78" t="s">
        <v>269</v>
      </c>
      <c r="H78" t="s">
        <v>44</v>
      </c>
      <c r="I78">
        <v>3</v>
      </c>
      <c r="J78">
        <v>3</v>
      </c>
      <c r="K78" t="s">
        <v>270</v>
      </c>
      <c r="L78"/>
      <c r="M78" t="s">
        <v>46</v>
      </c>
      <c r="N78" t="s">
        <v>47</v>
      </c>
      <c r="O78" t="s">
        <v>48</v>
      </c>
      <c r="P78">
        <v>33000</v>
      </c>
      <c r="Q78" t="s">
        <v>96</v>
      </c>
      <c r="R78">
        <v>566291</v>
      </c>
      <c r="S78"/>
      <c r="T78" t="s">
        <v>50</v>
      </c>
      <c r="U78" t="s">
        <v>51</v>
      </c>
      <c r="V78" t="s">
        <v>51</v>
      </c>
      <c r="W78" t="b">
        <v>1</v>
      </c>
      <c r="X78" t="s">
        <v>72</v>
      </c>
      <c r="Y78"/>
      <c r="Z78"/>
      <c r="AA78" t="s">
        <v>53</v>
      </c>
      <c r="AB78" t="s">
        <v>224</v>
      </c>
      <c r="AC78" t="s">
        <v>120</v>
      </c>
      <c r="AD78" t="b">
        <v>1</v>
      </c>
      <c r="AE78"/>
      <c r="AF78">
        <v>27110</v>
      </c>
      <c r="AG78"/>
      <c r="AH78" t="s">
        <v>113</v>
      </c>
      <c r="AI78" t="s">
        <v>39</v>
      </c>
      <c r="AJ78" s="1">
        <v>42548.5</v>
      </c>
      <c r="AK78" t="s">
        <v>39</v>
      </c>
      <c r="AL78" t="s">
        <v>39</v>
      </c>
      <c r="AM78" t="s">
        <v>113</v>
      </c>
      <c r="AN78" t="s">
        <v>56</v>
      </c>
    </row>
    <row r="79" spans="1:40" ht="14.25" x14ac:dyDescent="0.45">
      <c r="A79" t="s">
        <v>39</v>
      </c>
      <c r="B79">
        <v>636657</v>
      </c>
      <c r="C79" t="s">
        <v>40</v>
      </c>
      <c r="D79" t="str">
        <f>VLOOKUP(B79,'Base_PAS10 Final Scope_17_08'!B:D,3,0)</f>
        <v>Base Scope</v>
      </c>
      <c r="E79" t="s">
        <v>41</v>
      </c>
      <c r="F79" t="s">
        <v>218</v>
      </c>
      <c r="G79" t="s">
        <v>271</v>
      </c>
      <c r="H79" t="s">
        <v>44</v>
      </c>
      <c r="I79">
        <v>1</v>
      </c>
      <c r="J79">
        <v>3</v>
      </c>
      <c r="K79" t="s">
        <v>272</v>
      </c>
      <c r="L79"/>
      <c r="M79" t="s">
        <v>46</v>
      </c>
      <c r="N79" t="s">
        <v>47</v>
      </c>
      <c r="O79" t="s">
        <v>48</v>
      </c>
      <c r="P79">
        <v>33000</v>
      </c>
      <c r="Q79"/>
      <c r="R79">
        <v>566291</v>
      </c>
      <c r="S79"/>
      <c r="T79" t="s">
        <v>50</v>
      </c>
      <c r="U79" t="s">
        <v>51</v>
      </c>
      <c r="V79" t="s">
        <v>51</v>
      </c>
      <c r="W79" t="b">
        <v>1</v>
      </c>
      <c r="X79" t="s">
        <v>83</v>
      </c>
      <c r="Y79"/>
      <c r="Z79"/>
      <c r="AA79" t="s">
        <v>53</v>
      </c>
      <c r="AB79" t="s">
        <v>77</v>
      </c>
      <c r="AC79" t="s">
        <v>120</v>
      </c>
      <c r="AD79" t="b">
        <v>1</v>
      </c>
      <c r="AE79"/>
      <c r="AF79">
        <v>27082</v>
      </c>
      <c r="AG79"/>
      <c r="AH79" t="s">
        <v>113</v>
      </c>
      <c r="AI79" t="s">
        <v>39</v>
      </c>
      <c r="AJ79" s="1">
        <v>42548.5</v>
      </c>
      <c r="AK79" t="s">
        <v>39</v>
      </c>
      <c r="AL79" t="s">
        <v>39</v>
      </c>
      <c r="AM79" t="s">
        <v>113</v>
      </c>
      <c r="AN79" t="s">
        <v>56</v>
      </c>
    </row>
    <row r="80" spans="1:40" ht="14.25" x14ac:dyDescent="0.45">
      <c r="A80" t="s">
        <v>39</v>
      </c>
      <c r="B80">
        <v>636656</v>
      </c>
      <c r="C80" t="s">
        <v>40</v>
      </c>
      <c r="D80" t="str">
        <f>VLOOKUP(B80,'Base_PAS10 Final Scope_17_08'!B:D,3,0)</f>
        <v>Base Scope</v>
      </c>
      <c r="E80" t="s">
        <v>41</v>
      </c>
      <c r="F80" t="s">
        <v>218</v>
      </c>
      <c r="G80" t="s">
        <v>273</v>
      </c>
      <c r="H80" t="s">
        <v>59</v>
      </c>
      <c r="I80">
        <v>2.5</v>
      </c>
      <c r="J80">
        <v>3</v>
      </c>
      <c r="K80" t="s">
        <v>274</v>
      </c>
      <c r="L80"/>
      <c r="M80" t="s">
        <v>46</v>
      </c>
      <c r="N80" t="s">
        <v>47</v>
      </c>
      <c r="O80" t="s">
        <v>48</v>
      </c>
      <c r="P80">
        <v>33000</v>
      </c>
      <c r="Q80"/>
      <c r="R80">
        <v>566291</v>
      </c>
      <c r="S80"/>
      <c r="T80" t="s">
        <v>50</v>
      </c>
      <c r="U80" t="s">
        <v>51</v>
      </c>
      <c r="V80" t="s">
        <v>51</v>
      </c>
      <c r="W80" t="b">
        <v>1</v>
      </c>
      <c r="X80" t="s">
        <v>72</v>
      </c>
      <c r="Y80"/>
      <c r="Z80"/>
      <c r="AA80" t="s">
        <v>88</v>
      </c>
      <c r="AB80" t="s">
        <v>77</v>
      </c>
      <c r="AC80" t="s">
        <v>120</v>
      </c>
      <c r="AD80" t="b">
        <v>1</v>
      </c>
      <c r="AE80"/>
      <c r="AF80">
        <v>27076</v>
      </c>
      <c r="AG80"/>
      <c r="AH80" t="s">
        <v>113</v>
      </c>
      <c r="AI80" t="s">
        <v>39</v>
      </c>
      <c r="AJ80" s="1">
        <v>42548.5</v>
      </c>
      <c r="AK80" t="s">
        <v>39</v>
      </c>
      <c r="AL80" t="s">
        <v>39</v>
      </c>
      <c r="AM80" t="s">
        <v>113</v>
      </c>
      <c r="AN80" t="s">
        <v>56</v>
      </c>
    </row>
    <row r="81" spans="1:40" ht="14.25" x14ac:dyDescent="0.45">
      <c r="A81" t="s">
        <v>39</v>
      </c>
      <c r="B81">
        <v>636655</v>
      </c>
      <c r="C81" t="s">
        <v>40</v>
      </c>
      <c r="D81" t="str">
        <f>VLOOKUP(B81,'Base_PAS10 Final Scope_17_08'!B:D,3,0)</f>
        <v>Base Scope</v>
      </c>
      <c r="E81" t="s">
        <v>41</v>
      </c>
      <c r="F81" t="s">
        <v>218</v>
      </c>
      <c r="G81" t="s">
        <v>275</v>
      </c>
      <c r="H81" t="s">
        <v>44</v>
      </c>
      <c r="I81">
        <v>1</v>
      </c>
      <c r="J81">
        <v>3</v>
      </c>
      <c r="K81" t="s">
        <v>276</v>
      </c>
      <c r="L81"/>
      <c r="M81" t="s">
        <v>46</v>
      </c>
      <c r="N81" t="s">
        <v>47</v>
      </c>
      <c r="O81" t="s">
        <v>48</v>
      </c>
      <c r="P81">
        <v>33000</v>
      </c>
      <c r="Q81" t="s">
        <v>96</v>
      </c>
      <c r="R81">
        <v>566291</v>
      </c>
      <c r="S81"/>
      <c r="T81" t="s">
        <v>50</v>
      </c>
      <c r="U81" t="s">
        <v>51</v>
      </c>
      <c r="V81" t="s">
        <v>51</v>
      </c>
      <c r="W81" t="b">
        <v>1</v>
      </c>
      <c r="X81" t="s">
        <v>72</v>
      </c>
      <c r="Y81"/>
      <c r="Z81"/>
      <c r="AA81" t="s">
        <v>64</v>
      </c>
      <c r="AB81" t="s">
        <v>77</v>
      </c>
      <c r="AC81" t="s">
        <v>120</v>
      </c>
      <c r="AD81" t="b">
        <v>1</v>
      </c>
      <c r="AE81"/>
      <c r="AF81">
        <v>27080</v>
      </c>
      <c r="AG81"/>
      <c r="AH81" t="s">
        <v>113</v>
      </c>
      <c r="AI81" t="s">
        <v>39</v>
      </c>
      <c r="AJ81" s="1">
        <v>42548.5</v>
      </c>
      <c r="AK81" t="s">
        <v>39</v>
      </c>
      <c r="AL81" t="s">
        <v>39</v>
      </c>
      <c r="AM81" t="s">
        <v>113</v>
      </c>
      <c r="AN81" t="s">
        <v>56</v>
      </c>
    </row>
    <row r="82" spans="1:40" ht="14.25" x14ac:dyDescent="0.45">
      <c r="A82" t="s">
        <v>39</v>
      </c>
      <c r="B82">
        <v>477042</v>
      </c>
      <c r="C82" t="s">
        <v>185</v>
      </c>
      <c r="D82" t="str">
        <f>VLOOKUP(B82,'Base_PAS10 Final Scope_17_08'!B:D,3,0)</f>
        <v>Base Scope</v>
      </c>
      <c r="E82" t="s">
        <v>186</v>
      </c>
      <c r="F82" t="s">
        <v>218</v>
      </c>
      <c r="G82">
        <v>477042</v>
      </c>
      <c r="H82" t="s">
        <v>187</v>
      </c>
      <c r="I82">
        <v>0</v>
      </c>
      <c r="J82">
        <v>0</v>
      </c>
      <c r="K82" t="s">
        <v>277</v>
      </c>
      <c r="L82" t="s">
        <v>278</v>
      </c>
      <c r="M82" t="s">
        <v>46</v>
      </c>
      <c r="N82" t="s">
        <v>190</v>
      </c>
      <c r="O82" t="s">
        <v>191</v>
      </c>
      <c r="P82">
        <v>80000</v>
      </c>
      <c r="Q82" t="s">
        <v>278</v>
      </c>
      <c r="R82"/>
      <c r="S82"/>
      <c r="T82" t="s">
        <v>50</v>
      </c>
      <c r="U82" t="s">
        <v>51</v>
      </c>
      <c r="V82" t="s">
        <v>51</v>
      </c>
      <c r="W82" t="b">
        <v>1</v>
      </c>
      <c r="X82" t="s">
        <v>192</v>
      </c>
      <c r="Y82"/>
      <c r="Z82"/>
      <c r="AA82" t="s">
        <v>80</v>
      </c>
      <c r="AB82" t="s">
        <v>50</v>
      </c>
      <c r="AC82" t="s">
        <v>50</v>
      </c>
      <c r="AD82" t="b">
        <v>1</v>
      </c>
      <c r="AE82"/>
      <c r="AF82"/>
      <c r="AG82" t="s">
        <v>113</v>
      </c>
      <c r="AH82" t="s">
        <v>113</v>
      </c>
      <c r="AI82" t="s">
        <v>39</v>
      </c>
      <c r="AJ82" s="1">
        <v>42587.5</v>
      </c>
      <c r="AK82" t="s">
        <v>39</v>
      </c>
      <c r="AL82" t="s">
        <v>113</v>
      </c>
      <c r="AM82" t="s">
        <v>113</v>
      </c>
      <c r="AN82" t="s">
        <v>193</v>
      </c>
    </row>
    <row r="83" spans="1:40" ht="14.25" x14ac:dyDescent="0.45">
      <c r="A83" t="s">
        <v>39</v>
      </c>
      <c r="B83">
        <v>636653</v>
      </c>
      <c r="C83" t="s">
        <v>40</v>
      </c>
      <c r="D83" t="str">
        <f>VLOOKUP(B83,'Base_PAS10 Final Scope_17_08'!B:D,3,0)</f>
        <v>Base Scope</v>
      </c>
      <c r="E83" t="s">
        <v>41</v>
      </c>
      <c r="F83" t="s">
        <v>218</v>
      </c>
      <c r="G83" t="s">
        <v>279</v>
      </c>
      <c r="H83" t="s">
        <v>44</v>
      </c>
      <c r="I83">
        <v>3</v>
      </c>
      <c r="J83">
        <v>2</v>
      </c>
      <c r="K83" t="s">
        <v>280</v>
      </c>
      <c r="L83"/>
      <c r="M83" t="s">
        <v>46</v>
      </c>
      <c r="N83" t="s">
        <v>47</v>
      </c>
      <c r="O83" t="s">
        <v>48</v>
      </c>
      <c r="P83">
        <v>33000</v>
      </c>
      <c r="Q83" t="s">
        <v>96</v>
      </c>
      <c r="R83">
        <v>566291</v>
      </c>
      <c r="S83"/>
      <c r="T83" t="s">
        <v>50</v>
      </c>
      <c r="U83" t="s">
        <v>51</v>
      </c>
      <c r="V83" t="s">
        <v>51</v>
      </c>
      <c r="W83" t="b">
        <v>1</v>
      </c>
      <c r="X83" t="s">
        <v>72</v>
      </c>
      <c r="Y83"/>
      <c r="Z83"/>
      <c r="AA83" t="s">
        <v>88</v>
      </c>
      <c r="AB83" t="s">
        <v>77</v>
      </c>
      <c r="AC83" t="s">
        <v>120</v>
      </c>
      <c r="AD83" t="b">
        <v>1</v>
      </c>
      <c r="AE83"/>
      <c r="AF83">
        <v>27075</v>
      </c>
      <c r="AG83"/>
      <c r="AH83" t="s">
        <v>113</v>
      </c>
      <c r="AI83" t="s">
        <v>39</v>
      </c>
      <c r="AJ83" s="1">
        <v>42548.5</v>
      </c>
      <c r="AK83" t="s">
        <v>39</v>
      </c>
      <c r="AL83" t="s">
        <v>39</v>
      </c>
      <c r="AM83" t="s">
        <v>113</v>
      </c>
      <c r="AN83" t="s">
        <v>56</v>
      </c>
    </row>
    <row r="84" spans="1:40" ht="14.25" x14ac:dyDescent="0.45">
      <c r="A84" t="s">
        <v>39</v>
      </c>
      <c r="B84">
        <v>638593</v>
      </c>
      <c r="C84" t="s">
        <v>40</v>
      </c>
      <c r="D84" t="str">
        <f>VLOOKUP(B84,'Base_PAS10 Final Scope_17_08'!B:D,3,0)</f>
        <v>Base Scope</v>
      </c>
      <c r="E84" t="s">
        <v>41</v>
      </c>
      <c r="F84" t="s">
        <v>218</v>
      </c>
      <c r="G84" t="s">
        <v>281</v>
      </c>
      <c r="H84" t="s">
        <v>44</v>
      </c>
      <c r="I84">
        <v>1</v>
      </c>
      <c r="J84">
        <v>3</v>
      </c>
      <c r="K84" t="s">
        <v>282</v>
      </c>
      <c r="L84"/>
      <c r="M84" t="s">
        <v>46</v>
      </c>
      <c r="N84" t="s">
        <v>47</v>
      </c>
      <c r="O84" t="s">
        <v>48</v>
      </c>
      <c r="P84">
        <v>33000</v>
      </c>
      <c r="Q84"/>
      <c r="R84">
        <v>596890</v>
      </c>
      <c r="S84"/>
      <c r="T84" t="s">
        <v>50</v>
      </c>
      <c r="U84" t="s">
        <v>50</v>
      </c>
      <c r="V84" t="s">
        <v>51</v>
      </c>
      <c r="W84" t="b">
        <v>1</v>
      </c>
      <c r="X84" t="s">
        <v>72</v>
      </c>
      <c r="Y84"/>
      <c r="Z84"/>
      <c r="AA84" t="s">
        <v>80</v>
      </c>
      <c r="AB84" t="s">
        <v>66</v>
      </c>
      <c r="AC84" t="s">
        <v>120</v>
      </c>
      <c r="AD84" t="b">
        <v>1</v>
      </c>
      <c r="AE84"/>
      <c r="AF84">
        <v>27207</v>
      </c>
      <c r="AG84"/>
      <c r="AH84" t="s">
        <v>113</v>
      </c>
      <c r="AI84" t="s">
        <v>39</v>
      </c>
      <c r="AJ84" s="1">
        <v>42548.5</v>
      </c>
      <c r="AK84" t="s">
        <v>39</v>
      </c>
      <c r="AL84" t="s">
        <v>39</v>
      </c>
      <c r="AM84" t="s">
        <v>113</v>
      </c>
      <c r="AN84" t="s">
        <v>56</v>
      </c>
    </row>
    <row r="85" spans="1:40" ht="14.25" x14ac:dyDescent="0.45">
      <c r="A85" t="s">
        <v>39</v>
      </c>
      <c r="B85">
        <v>638596</v>
      </c>
      <c r="C85" t="s">
        <v>40</v>
      </c>
      <c r="D85" t="str">
        <f>VLOOKUP(B85,'Base_PAS10 Final Scope_17_08'!B:D,3,0)</f>
        <v>Base Scope</v>
      </c>
      <c r="E85" t="s">
        <v>41</v>
      </c>
      <c r="F85" t="s">
        <v>218</v>
      </c>
      <c r="G85" t="s">
        <v>283</v>
      </c>
      <c r="H85" t="s">
        <v>44</v>
      </c>
      <c r="I85">
        <v>1.5</v>
      </c>
      <c r="J85">
        <v>3</v>
      </c>
      <c r="K85" t="s">
        <v>284</v>
      </c>
      <c r="L85"/>
      <c r="M85" t="s">
        <v>46</v>
      </c>
      <c r="N85" t="s">
        <v>47</v>
      </c>
      <c r="O85" t="s">
        <v>48</v>
      </c>
      <c r="P85">
        <v>33000</v>
      </c>
      <c r="Q85" t="s">
        <v>96</v>
      </c>
      <c r="R85">
        <v>596890</v>
      </c>
      <c r="S85"/>
      <c r="T85" t="s">
        <v>50</v>
      </c>
      <c r="U85" t="s">
        <v>51</v>
      </c>
      <c r="V85" t="s">
        <v>51</v>
      </c>
      <c r="W85" t="b">
        <v>1</v>
      </c>
      <c r="X85" t="s">
        <v>72</v>
      </c>
      <c r="Y85"/>
      <c r="Z85"/>
      <c r="AA85" t="s">
        <v>88</v>
      </c>
      <c r="AB85" t="s">
        <v>224</v>
      </c>
      <c r="AC85" t="s">
        <v>111</v>
      </c>
      <c r="AD85" t="b">
        <v>1</v>
      </c>
      <c r="AE85"/>
      <c r="AF85">
        <v>27150</v>
      </c>
      <c r="AG85"/>
      <c r="AH85" t="s">
        <v>113</v>
      </c>
      <c r="AI85" t="s">
        <v>39</v>
      </c>
      <c r="AJ85" s="1">
        <v>42548.5</v>
      </c>
      <c r="AK85" t="s">
        <v>39</v>
      </c>
      <c r="AL85" t="s">
        <v>39</v>
      </c>
      <c r="AM85" t="s">
        <v>113</v>
      </c>
      <c r="AN85" t="s">
        <v>56</v>
      </c>
    </row>
    <row r="86" spans="1:40" ht="14.25" x14ac:dyDescent="0.45">
      <c r="A86" t="s">
        <v>39</v>
      </c>
      <c r="B86">
        <v>636685</v>
      </c>
      <c r="C86" t="s">
        <v>40</v>
      </c>
      <c r="D86" t="str">
        <f>VLOOKUP(B86,'Base_PAS10 Final Scope_17_08'!B:D,3,0)</f>
        <v>Base Scope</v>
      </c>
      <c r="E86" t="s">
        <v>41</v>
      </c>
      <c r="F86" t="s">
        <v>218</v>
      </c>
      <c r="G86" t="s">
        <v>285</v>
      </c>
      <c r="H86" t="s">
        <v>44</v>
      </c>
      <c r="I86">
        <v>3</v>
      </c>
      <c r="J86">
        <v>3</v>
      </c>
      <c r="K86" t="s">
        <v>286</v>
      </c>
      <c r="L86"/>
      <c r="M86" t="s">
        <v>46</v>
      </c>
      <c r="N86" t="s">
        <v>47</v>
      </c>
      <c r="O86" t="s">
        <v>48</v>
      </c>
      <c r="P86">
        <v>33000</v>
      </c>
      <c r="Q86" t="s">
        <v>96</v>
      </c>
      <c r="R86">
        <v>566291</v>
      </c>
      <c r="S86"/>
      <c r="T86" t="s">
        <v>50</v>
      </c>
      <c r="U86" t="s">
        <v>51</v>
      </c>
      <c r="V86" t="s">
        <v>51</v>
      </c>
      <c r="W86" t="b">
        <v>1</v>
      </c>
      <c r="X86" t="s">
        <v>72</v>
      </c>
      <c r="Y86"/>
      <c r="Z86"/>
      <c r="AA86" t="s">
        <v>64</v>
      </c>
      <c r="AB86" t="s">
        <v>92</v>
      </c>
      <c r="AC86" t="s">
        <v>92</v>
      </c>
      <c r="AD86" t="b">
        <v>1</v>
      </c>
      <c r="AE86"/>
      <c r="AF86">
        <v>27115</v>
      </c>
      <c r="AG86"/>
      <c r="AH86" t="s">
        <v>113</v>
      </c>
      <c r="AI86" t="s">
        <v>39</v>
      </c>
      <c r="AJ86" s="1">
        <v>42548.5</v>
      </c>
      <c r="AK86" t="s">
        <v>39</v>
      </c>
      <c r="AL86" t="s">
        <v>39</v>
      </c>
      <c r="AM86" t="s">
        <v>113</v>
      </c>
      <c r="AN86" t="s">
        <v>56</v>
      </c>
    </row>
    <row r="87" spans="1:40" ht="14.25" x14ac:dyDescent="0.45">
      <c r="A87" t="s">
        <v>39</v>
      </c>
      <c r="B87">
        <v>638586</v>
      </c>
      <c r="C87" t="s">
        <v>40</v>
      </c>
      <c r="D87" t="str">
        <f>VLOOKUP(B87,'Base_PAS10 Final Scope_17_08'!B:D,3,0)</f>
        <v>Base Scope</v>
      </c>
      <c r="E87" t="s">
        <v>41</v>
      </c>
      <c r="F87" t="s">
        <v>218</v>
      </c>
      <c r="G87" t="s">
        <v>287</v>
      </c>
      <c r="H87" t="s">
        <v>117</v>
      </c>
      <c r="I87">
        <v>0</v>
      </c>
      <c r="J87">
        <v>3</v>
      </c>
      <c r="K87" t="s">
        <v>288</v>
      </c>
      <c r="L87" t="s">
        <v>243</v>
      </c>
      <c r="M87" t="s">
        <v>46</v>
      </c>
      <c r="N87" t="s">
        <v>47</v>
      </c>
      <c r="O87" t="s">
        <v>289</v>
      </c>
      <c r="P87">
        <v>33000</v>
      </c>
      <c r="Q87" t="s">
        <v>250</v>
      </c>
      <c r="R87">
        <v>596890</v>
      </c>
      <c r="S87"/>
      <c r="T87" t="s">
        <v>50</v>
      </c>
      <c r="U87" t="s">
        <v>51</v>
      </c>
      <c r="V87" t="s">
        <v>51</v>
      </c>
      <c r="W87" t="b">
        <v>1</v>
      </c>
      <c r="X87" t="s">
        <v>72</v>
      </c>
      <c r="Y87"/>
      <c r="Z87"/>
      <c r="AA87" t="s">
        <v>53</v>
      </c>
      <c r="AB87" t="s">
        <v>290</v>
      </c>
      <c r="AC87" t="s">
        <v>120</v>
      </c>
      <c r="AD87" t="b">
        <v>1</v>
      </c>
      <c r="AE87"/>
      <c r="AF87">
        <v>27201</v>
      </c>
      <c r="AG87" t="s">
        <v>39</v>
      </c>
      <c r="AH87" t="s">
        <v>113</v>
      </c>
      <c r="AI87" t="s">
        <v>39</v>
      </c>
      <c r="AJ87" s="1">
        <v>42548.5</v>
      </c>
      <c r="AK87" t="s">
        <v>39</v>
      </c>
      <c r="AL87" t="s">
        <v>39</v>
      </c>
      <c r="AM87" t="s">
        <v>113</v>
      </c>
      <c r="AN87" t="s">
        <v>56</v>
      </c>
    </row>
    <row r="88" spans="1:40" ht="14.25" x14ac:dyDescent="0.45">
      <c r="A88" t="s">
        <v>39</v>
      </c>
      <c r="B88">
        <v>638588</v>
      </c>
      <c r="C88" t="s">
        <v>40</v>
      </c>
      <c r="D88" t="str">
        <f>VLOOKUP(B88,'Base_PAS10 Final Scope_17_08'!B:D,3,0)</f>
        <v>Base Scope</v>
      </c>
      <c r="E88" t="s">
        <v>41</v>
      </c>
      <c r="F88" t="s">
        <v>218</v>
      </c>
      <c r="G88" t="s">
        <v>291</v>
      </c>
      <c r="H88" t="s">
        <v>44</v>
      </c>
      <c r="I88">
        <v>0</v>
      </c>
      <c r="J88">
        <v>3</v>
      </c>
      <c r="K88" t="s">
        <v>292</v>
      </c>
      <c r="L88"/>
      <c r="M88" t="s">
        <v>46</v>
      </c>
      <c r="N88" t="s">
        <v>47</v>
      </c>
      <c r="O88" t="s">
        <v>143</v>
      </c>
      <c r="P88">
        <v>33000</v>
      </c>
      <c r="Q88" t="s">
        <v>96</v>
      </c>
      <c r="R88">
        <v>596890</v>
      </c>
      <c r="S88"/>
      <c r="T88" t="s">
        <v>50</v>
      </c>
      <c r="U88" t="s">
        <v>51</v>
      </c>
      <c r="V88" t="s">
        <v>51</v>
      </c>
      <c r="W88" t="b">
        <v>1</v>
      </c>
      <c r="X88" t="s">
        <v>72</v>
      </c>
      <c r="Y88"/>
      <c r="Z88"/>
      <c r="AA88" t="s">
        <v>64</v>
      </c>
      <c r="AB88" t="s">
        <v>77</v>
      </c>
      <c r="AC88" t="s">
        <v>120</v>
      </c>
      <c r="AD88" t="b">
        <v>1</v>
      </c>
      <c r="AE88"/>
      <c r="AF88">
        <v>27180</v>
      </c>
      <c r="AG88"/>
      <c r="AH88" t="s">
        <v>113</v>
      </c>
      <c r="AI88" t="s">
        <v>39</v>
      </c>
      <c r="AJ88" s="1">
        <v>42548.5</v>
      </c>
      <c r="AK88" t="s">
        <v>39</v>
      </c>
      <c r="AL88" t="s">
        <v>39</v>
      </c>
      <c r="AM88" t="s">
        <v>113</v>
      </c>
      <c r="AN88" t="s">
        <v>56</v>
      </c>
    </row>
    <row r="89" spans="1:40" ht="14.25" x14ac:dyDescent="0.45">
      <c r="A89" t="s">
        <v>39</v>
      </c>
      <c r="B89">
        <v>463992</v>
      </c>
      <c r="C89" t="s">
        <v>40</v>
      </c>
      <c r="D89" t="str">
        <f>VLOOKUP(B89,'Base_PAS10 Final Scope_17_08'!B:D,3,0)</f>
        <v>Base Scope</v>
      </c>
      <c r="E89" t="s">
        <v>41</v>
      </c>
      <c r="F89" t="s">
        <v>218</v>
      </c>
      <c r="G89" t="s">
        <v>293</v>
      </c>
      <c r="H89" t="s">
        <v>44</v>
      </c>
      <c r="I89">
        <v>0</v>
      </c>
      <c r="J89">
        <v>3</v>
      </c>
      <c r="K89" t="s">
        <v>294</v>
      </c>
      <c r="L89" t="s">
        <v>96</v>
      </c>
      <c r="M89" t="s">
        <v>46</v>
      </c>
      <c r="N89" t="s">
        <v>47</v>
      </c>
      <c r="O89" t="s">
        <v>48</v>
      </c>
      <c r="P89">
        <v>33000</v>
      </c>
      <c r="Q89" t="s">
        <v>96</v>
      </c>
      <c r="R89">
        <v>566291</v>
      </c>
      <c r="S89"/>
      <c r="T89" t="s">
        <v>50</v>
      </c>
      <c r="U89" t="s">
        <v>51</v>
      </c>
      <c r="V89" t="s">
        <v>51</v>
      </c>
      <c r="W89" t="b">
        <v>1</v>
      </c>
      <c r="X89" t="s">
        <v>72</v>
      </c>
      <c r="Y89"/>
      <c r="Z89"/>
      <c r="AA89" t="s">
        <v>53</v>
      </c>
      <c r="AB89" t="s">
        <v>224</v>
      </c>
      <c r="AC89" t="s">
        <v>295</v>
      </c>
      <c r="AD89" t="b">
        <v>1</v>
      </c>
      <c r="AE89"/>
      <c r="AF89">
        <v>27095</v>
      </c>
      <c r="AG89" t="s">
        <v>113</v>
      </c>
      <c r="AH89" t="s">
        <v>113</v>
      </c>
      <c r="AI89" t="s">
        <v>39</v>
      </c>
      <c r="AJ89" s="1">
        <v>42548.5</v>
      </c>
      <c r="AK89" t="s">
        <v>39</v>
      </c>
      <c r="AL89" t="s">
        <v>39</v>
      </c>
      <c r="AM89" t="s">
        <v>113</v>
      </c>
      <c r="AN89" t="s">
        <v>56</v>
      </c>
    </row>
    <row r="90" spans="1:40" ht="14.25" x14ac:dyDescent="0.45">
      <c r="A90" t="s">
        <v>39</v>
      </c>
      <c r="B90">
        <v>464782</v>
      </c>
      <c r="C90" t="s">
        <v>40</v>
      </c>
      <c r="D90" t="str">
        <f>VLOOKUP(B90,'Base_PAS10 Final Scope_17_08'!B:D,3,0)</f>
        <v>Base Scope</v>
      </c>
      <c r="E90" t="s">
        <v>41</v>
      </c>
      <c r="F90" t="s">
        <v>218</v>
      </c>
      <c r="G90" t="s">
        <v>296</v>
      </c>
      <c r="H90" t="s">
        <v>44</v>
      </c>
      <c r="I90">
        <v>1</v>
      </c>
      <c r="J90">
        <v>2</v>
      </c>
      <c r="K90" t="s">
        <v>297</v>
      </c>
      <c r="L90" t="s">
        <v>96</v>
      </c>
      <c r="M90" t="s">
        <v>46</v>
      </c>
      <c r="N90" t="s">
        <v>47</v>
      </c>
      <c r="O90" t="s">
        <v>48</v>
      </c>
      <c r="P90">
        <v>33000</v>
      </c>
      <c r="Q90" t="s">
        <v>96</v>
      </c>
      <c r="R90">
        <v>566291</v>
      </c>
      <c r="S90"/>
      <c r="T90" t="s">
        <v>50</v>
      </c>
      <c r="U90" t="s">
        <v>51</v>
      </c>
      <c r="V90" t="s">
        <v>51</v>
      </c>
      <c r="W90" t="b">
        <v>1</v>
      </c>
      <c r="X90" t="s">
        <v>72</v>
      </c>
      <c r="Y90"/>
      <c r="Z90"/>
      <c r="AA90" t="s">
        <v>53</v>
      </c>
      <c r="AB90" t="s">
        <v>224</v>
      </c>
      <c r="AC90" t="s">
        <v>120</v>
      </c>
      <c r="AD90" t="b">
        <v>1</v>
      </c>
      <c r="AE90"/>
      <c r="AF90">
        <v>27098</v>
      </c>
      <c r="AG90" t="s">
        <v>113</v>
      </c>
      <c r="AH90" t="s">
        <v>113</v>
      </c>
      <c r="AI90" t="s">
        <v>39</v>
      </c>
      <c r="AJ90" s="1">
        <v>42548.5</v>
      </c>
      <c r="AK90" t="s">
        <v>39</v>
      </c>
      <c r="AL90" t="s">
        <v>39</v>
      </c>
      <c r="AM90" t="s">
        <v>113</v>
      </c>
      <c r="AN90" t="s">
        <v>56</v>
      </c>
    </row>
    <row r="91" spans="1:40" ht="14.25" x14ac:dyDescent="0.45">
      <c r="A91" t="s">
        <v>39</v>
      </c>
      <c r="B91">
        <v>464771</v>
      </c>
      <c r="C91" t="s">
        <v>40</v>
      </c>
      <c r="D91" t="str">
        <f>VLOOKUP(B91,'Base_PAS10 Final Scope_17_08'!B:D,3,0)</f>
        <v>Base Scope</v>
      </c>
      <c r="E91" t="s">
        <v>41</v>
      </c>
      <c r="F91" t="s">
        <v>218</v>
      </c>
      <c r="G91" t="s">
        <v>269</v>
      </c>
      <c r="H91" t="s">
        <v>44</v>
      </c>
      <c r="I91">
        <v>1</v>
      </c>
      <c r="J91">
        <v>3</v>
      </c>
      <c r="K91" t="s">
        <v>298</v>
      </c>
      <c r="L91" t="s">
        <v>96</v>
      </c>
      <c r="M91" t="s">
        <v>46</v>
      </c>
      <c r="N91" t="s">
        <v>47</v>
      </c>
      <c r="O91" t="s">
        <v>48</v>
      </c>
      <c r="P91">
        <v>33000</v>
      </c>
      <c r="Q91" t="s">
        <v>96</v>
      </c>
      <c r="R91">
        <v>566291</v>
      </c>
      <c r="S91"/>
      <c r="T91" t="s">
        <v>50</v>
      </c>
      <c r="U91" t="s">
        <v>51</v>
      </c>
      <c r="V91" t="s">
        <v>51</v>
      </c>
      <c r="W91" t="b">
        <v>1</v>
      </c>
      <c r="X91" t="s">
        <v>72</v>
      </c>
      <c r="Y91"/>
      <c r="Z91"/>
      <c r="AA91" t="s">
        <v>80</v>
      </c>
      <c r="AB91" t="s">
        <v>224</v>
      </c>
      <c r="AC91" t="s">
        <v>120</v>
      </c>
      <c r="AD91" t="b">
        <v>1</v>
      </c>
      <c r="AE91"/>
      <c r="AF91">
        <v>27108</v>
      </c>
      <c r="AG91" t="s">
        <v>113</v>
      </c>
      <c r="AH91" t="s">
        <v>113</v>
      </c>
      <c r="AI91" t="s">
        <v>39</v>
      </c>
      <c r="AJ91" s="1">
        <v>42548.5</v>
      </c>
      <c r="AK91" t="s">
        <v>39</v>
      </c>
      <c r="AL91" t="s">
        <v>39</v>
      </c>
      <c r="AM91" t="s">
        <v>113</v>
      </c>
      <c r="AN91" t="s">
        <v>56</v>
      </c>
    </row>
    <row r="92" spans="1:40" ht="14.25" x14ac:dyDescent="0.45">
      <c r="A92" t="s">
        <v>39</v>
      </c>
      <c r="B92">
        <v>638574</v>
      </c>
      <c r="C92" t="s">
        <v>40</v>
      </c>
      <c r="D92" t="str">
        <f>VLOOKUP(B92,'Base_PAS10 Final Scope_17_08'!B:D,3,0)</f>
        <v>Base Scope</v>
      </c>
      <c r="E92" t="s">
        <v>41</v>
      </c>
      <c r="F92" t="s">
        <v>218</v>
      </c>
      <c r="G92" t="s">
        <v>299</v>
      </c>
      <c r="H92" t="s">
        <v>117</v>
      </c>
      <c r="I92">
        <v>0</v>
      </c>
      <c r="J92">
        <v>3</v>
      </c>
      <c r="K92" t="s">
        <v>300</v>
      </c>
      <c r="L92" t="s">
        <v>243</v>
      </c>
      <c r="M92" t="s">
        <v>46</v>
      </c>
      <c r="N92" t="s">
        <v>47</v>
      </c>
      <c r="O92" t="s">
        <v>301</v>
      </c>
      <c r="P92">
        <v>33000</v>
      </c>
      <c r="Q92" t="s">
        <v>243</v>
      </c>
      <c r="R92">
        <v>596890</v>
      </c>
      <c r="S92"/>
      <c r="T92" t="s">
        <v>50</v>
      </c>
      <c r="U92" t="s">
        <v>50</v>
      </c>
      <c r="V92" t="s">
        <v>51</v>
      </c>
      <c r="W92" t="b">
        <v>1</v>
      </c>
      <c r="X92" t="s">
        <v>72</v>
      </c>
      <c r="Y92"/>
      <c r="Z92"/>
      <c r="AA92" t="s">
        <v>53</v>
      </c>
      <c r="AB92" t="s">
        <v>244</v>
      </c>
      <c r="AC92" t="s">
        <v>120</v>
      </c>
      <c r="AD92" t="b">
        <v>1</v>
      </c>
      <c r="AE92"/>
      <c r="AF92">
        <v>27195</v>
      </c>
      <c r="AG92" t="s">
        <v>39</v>
      </c>
      <c r="AH92" t="s">
        <v>113</v>
      </c>
      <c r="AI92" t="s">
        <v>39</v>
      </c>
      <c r="AJ92" s="1">
        <v>42548.5</v>
      </c>
      <c r="AK92" t="s">
        <v>39</v>
      </c>
      <c r="AL92" t="s">
        <v>39</v>
      </c>
      <c r="AM92" t="s">
        <v>113</v>
      </c>
      <c r="AN92" t="s">
        <v>56</v>
      </c>
    </row>
    <row r="93" spans="1:40" ht="14.25" x14ac:dyDescent="0.45">
      <c r="A93" t="s">
        <v>39</v>
      </c>
      <c r="B93">
        <v>636673</v>
      </c>
      <c r="C93" t="s">
        <v>40</v>
      </c>
      <c r="D93" t="str">
        <f>VLOOKUP(B93,'Base_PAS10 Final Scope_17_08'!B:D,3,0)</f>
        <v>Base Scope</v>
      </c>
      <c r="E93" t="s">
        <v>41</v>
      </c>
      <c r="F93" t="s">
        <v>218</v>
      </c>
      <c r="G93" t="s">
        <v>302</v>
      </c>
      <c r="H93" t="s">
        <v>44</v>
      </c>
      <c r="I93">
        <v>1</v>
      </c>
      <c r="J93">
        <v>2</v>
      </c>
      <c r="K93" t="s">
        <v>303</v>
      </c>
      <c r="L93"/>
      <c r="M93" t="s">
        <v>46</v>
      </c>
      <c r="N93" t="s">
        <v>47</v>
      </c>
      <c r="O93" t="s">
        <v>48</v>
      </c>
      <c r="P93">
        <v>33000</v>
      </c>
      <c r="Q93" t="s">
        <v>96</v>
      </c>
      <c r="R93">
        <v>566291</v>
      </c>
      <c r="S93"/>
      <c r="T93" t="s">
        <v>50</v>
      </c>
      <c r="U93" t="s">
        <v>51</v>
      </c>
      <c r="V93" t="s">
        <v>51</v>
      </c>
      <c r="W93" t="b">
        <v>1</v>
      </c>
      <c r="X93" t="s">
        <v>72</v>
      </c>
      <c r="Y93"/>
      <c r="Z93"/>
      <c r="AA93" t="s">
        <v>88</v>
      </c>
      <c r="AB93" t="s">
        <v>247</v>
      </c>
      <c r="AC93" t="s">
        <v>120</v>
      </c>
      <c r="AD93" t="b">
        <v>1</v>
      </c>
      <c r="AE93"/>
      <c r="AF93">
        <v>27227</v>
      </c>
      <c r="AG93"/>
      <c r="AH93" t="s">
        <v>113</v>
      </c>
      <c r="AI93" t="s">
        <v>39</v>
      </c>
      <c r="AJ93" s="1">
        <v>42548.5</v>
      </c>
      <c r="AK93" t="s">
        <v>39</v>
      </c>
      <c r="AL93" t="s">
        <v>39</v>
      </c>
      <c r="AM93"/>
      <c r="AN93" t="s">
        <v>56</v>
      </c>
    </row>
    <row r="94" spans="1:40" ht="14.25" x14ac:dyDescent="0.45">
      <c r="A94" t="s">
        <v>39</v>
      </c>
      <c r="B94">
        <v>638573</v>
      </c>
      <c r="C94" t="s">
        <v>40</v>
      </c>
      <c r="D94" t="str">
        <f>VLOOKUP(B94,'Base_PAS10 Final Scope_17_08'!B:D,3,0)</f>
        <v>Base Scope</v>
      </c>
      <c r="E94" t="s">
        <v>41</v>
      </c>
      <c r="F94" t="s">
        <v>218</v>
      </c>
      <c r="G94" t="s">
        <v>304</v>
      </c>
      <c r="H94" t="s">
        <v>44</v>
      </c>
      <c r="I94">
        <v>0</v>
      </c>
      <c r="J94">
        <v>3</v>
      </c>
      <c r="K94" t="s">
        <v>305</v>
      </c>
      <c r="L94"/>
      <c r="M94" t="s">
        <v>46</v>
      </c>
      <c r="N94" t="s">
        <v>47</v>
      </c>
      <c r="O94" t="s">
        <v>48</v>
      </c>
      <c r="P94">
        <v>33000</v>
      </c>
      <c r="Q94"/>
      <c r="R94">
        <v>596890</v>
      </c>
      <c r="S94"/>
      <c r="T94" t="s">
        <v>50</v>
      </c>
      <c r="U94" t="s">
        <v>50</v>
      </c>
      <c r="V94" t="s">
        <v>51</v>
      </c>
      <c r="W94" t="b">
        <v>1</v>
      </c>
      <c r="X94" t="s">
        <v>72</v>
      </c>
      <c r="Y94"/>
      <c r="Z94"/>
      <c r="AA94" t="s">
        <v>88</v>
      </c>
      <c r="AB94" t="s">
        <v>244</v>
      </c>
      <c r="AC94" t="s">
        <v>120</v>
      </c>
      <c r="AD94" t="b">
        <v>1</v>
      </c>
      <c r="AE94"/>
      <c r="AF94">
        <v>27193</v>
      </c>
      <c r="AG94"/>
      <c r="AH94" t="s">
        <v>113</v>
      </c>
      <c r="AI94" t="s">
        <v>39</v>
      </c>
      <c r="AJ94" s="1">
        <v>42548.5</v>
      </c>
      <c r="AK94" t="s">
        <v>39</v>
      </c>
      <c r="AL94" t="s">
        <v>39</v>
      </c>
      <c r="AM94" t="s">
        <v>113</v>
      </c>
      <c r="AN94" t="s">
        <v>56</v>
      </c>
    </row>
    <row r="95" spans="1:40" ht="14.25" x14ac:dyDescent="0.45">
      <c r="A95" t="s">
        <v>39</v>
      </c>
      <c r="B95">
        <v>636674</v>
      </c>
      <c r="C95" t="s">
        <v>40</v>
      </c>
      <c r="D95" t="str">
        <f>VLOOKUP(B95,'Base_PAS10 Final Scope_17_08'!B:D,3,0)</f>
        <v>Base Scope</v>
      </c>
      <c r="E95" t="s">
        <v>41</v>
      </c>
      <c r="F95" t="s">
        <v>218</v>
      </c>
      <c r="G95" t="s">
        <v>306</v>
      </c>
      <c r="H95" t="s">
        <v>44</v>
      </c>
      <c r="I95">
        <v>1</v>
      </c>
      <c r="J95">
        <v>2</v>
      </c>
      <c r="K95" t="s">
        <v>307</v>
      </c>
      <c r="L95"/>
      <c r="M95" t="s">
        <v>46</v>
      </c>
      <c r="N95" t="s">
        <v>47</v>
      </c>
      <c r="O95" t="s">
        <v>48</v>
      </c>
      <c r="P95">
        <v>33000</v>
      </c>
      <c r="Q95" t="s">
        <v>96</v>
      </c>
      <c r="R95">
        <v>566291</v>
      </c>
      <c r="S95"/>
      <c r="T95" t="s">
        <v>50</v>
      </c>
      <c r="U95" t="s">
        <v>51</v>
      </c>
      <c r="V95" t="s">
        <v>51</v>
      </c>
      <c r="W95" t="b">
        <v>1</v>
      </c>
      <c r="X95" t="s">
        <v>72</v>
      </c>
      <c r="Y95"/>
      <c r="Z95"/>
      <c r="AA95" t="s">
        <v>64</v>
      </c>
      <c r="AB95" t="s">
        <v>247</v>
      </c>
      <c r="AC95" t="s">
        <v>120</v>
      </c>
      <c r="AD95" t="b">
        <v>1</v>
      </c>
      <c r="AE95"/>
      <c r="AF95">
        <v>27228</v>
      </c>
      <c r="AG95"/>
      <c r="AH95" t="s">
        <v>113</v>
      </c>
      <c r="AI95" t="s">
        <v>39</v>
      </c>
      <c r="AJ95" s="1">
        <v>42548.5</v>
      </c>
      <c r="AK95" t="s">
        <v>39</v>
      </c>
      <c r="AL95" t="s">
        <v>39</v>
      </c>
      <c r="AM95"/>
      <c r="AN95" t="s">
        <v>56</v>
      </c>
    </row>
    <row r="96" spans="1:40" ht="14.25" x14ac:dyDescent="0.45">
      <c r="A96" t="s">
        <v>39</v>
      </c>
      <c r="B96">
        <v>636668</v>
      </c>
      <c r="C96" t="s">
        <v>40</v>
      </c>
      <c r="D96" t="str">
        <f>VLOOKUP(B96,'Base_PAS10 Final Scope_17_08'!B:D,3,0)</f>
        <v>Base Scope</v>
      </c>
      <c r="E96" t="s">
        <v>186</v>
      </c>
      <c r="F96" t="s">
        <v>218</v>
      </c>
      <c r="G96" t="s">
        <v>308</v>
      </c>
      <c r="H96" t="s">
        <v>311</v>
      </c>
      <c r="I96">
        <v>8</v>
      </c>
      <c r="J96">
        <v>3</v>
      </c>
      <c r="K96" t="s">
        <v>309</v>
      </c>
      <c r="L96"/>
      <c r="M96" t="s">
        <v>46</v>
      </c>
      <c r="N96" t="s">
        <v>190</v>
      </c>
      <c r="O96" t="s">
        <v>229</v>
      </c>
      <c r="P96">
        <v>33000</v>
      </c>
      <c r="Q96" t="s">
        <v>96</v>
      </c>
      <c r="R96">
        <v>566291</v>
      </c>
      <c r="S96"/>
      <c r="T96" t="s">
        <v>50</v>
      </c>
      <c r="U96" t="s">
        <v>51</v>
      </c>
      <c r="V96" t="s">
        <v>51</v>
      </c>
      <c r="W96" t="b">
        <v>1</v>
      </c>
      <c r="X96" t="s">
        <v>230</v>
      </c>
      <c r="Y96"/>
      <c r="Z96"/>
      <c r="AA96" t="s">
        <v>88</v>
      </c>
      <c r="AB96" t="s">
        <v>247</v>
      </c>
      <c r="AC96" t="s">
        <v>120</v>
      </c>
      <c r="AD96" t="b">
        <v>1</v>
      </c>
      <c r="AE96"/>
      <c r="AF96">
        <v>27163</v>
      </c>
      <c r="AG96"/>
      <c r="AH96" t="s">
        <v>113</v>
      </c>
      <c r="AI96" t="s">
        <v>39</v>
      </c>
      <c r="AJ96" s="1">
        <v>42548.5</v>
      </c>
      <c r="AK96" t="s">
        <v>39</v>
      </c>
      <c r="AL96" t="s">
        <v>113</v>
      </c>
      <c r="AM96" t="s">
        <v>113</v>
      </c>
      <c r="AN96" t="s">
        <v>56</v>
      </c>
    </row>
    <row r="97" spans="1:40" ht="14.25" x14ac:dyDescent="0.45">
      <c r="A97" t="s">
        <v>39</v>
      </c>
      <c r="B97">
        <v>636665</v>
      </c>
      <c r="C97" t="s">
        <v>185</v>
      </c>
      <c r="D97" t="str">
        <f>VLOOKUP(B97,'Base_PAS10 Final Scope_17_08'!B:D,3,0)</f>
        <v>Base Scope</v>
      </c>
      <c r="E97" t="s">
        <v>186</v>
      </c>
      <c r="F97" t="s">
        <v>218</v>
      </c>
      <c r="G97" t="s">
        <v>310</v>
      </c>
      <c r="H97" t="s">
        <v>311</v>
      </c>
      <c r="I97">
        <v>0</v>
      </c>
      <c r="J97">
        <v>0</v>
      </c>
      <c r="K97" t="s">
        <v>312</v>
      </c>
      <c r="L97"/>
      <c r="M97" t="s">
        <v>46</v>
      </c>
      <c r="N97" t="s">
        <v>190</v>
      </c>
      <c r="O97" t="s">
        <v>48</v>
      </c>
      <c r="P97">
        <v>33000</v>
      </c>
      <c r="Q97" t="s">
        <v>96</v>
      </c>
      <c r="R97">
        <v>566291</v>
      </c>
      <c r="S97"/>
      <c r="T97" t="s">
        <v>50</v>
      </c>
      <c r="U97" t="s">
        <v>51</v>
      </c>
      <c r="V97" t="s">
        <v>51</v>
      </c>
      <c r="W97" t="b">
        <v>1</v>
      </c>
      <c r="X97" t="s">
        <v>313</v>
      </c>
      <c r="Y97"/>
      <c r="Z97"/>
      <c r="AA97" t="s">
        <v>88</v>
      </c>
      <c r="AB97" t="s">
        <v>66</v>
      </c>
      <c r="AC97" t="s">
        <v>120</v>
      </c>
      <c r="AD97" t="b">
        <v>1</v>
      </c>
      <c r="AE97"/>
      <c r="AF97">
        <v>27138</v>
      </c>
      <c r="AG97"/>
      <c r="AH97" t="s">
        <v>113</v>
      </c>
      <c r="AI97" t="s">
        <v>39</v>
      </c>
      <c r="AJ97" s="1">
        <v>42587.5</v>
      </c>
      <c r="AK97" t="s">
        <v>39</v>
      </c>
      <c r="AL97" t="s">
        <v>113</v>
      </c>
      <c r="AM97" t="s">
        <v>113</v>
      </c>
      <c r="AN97" t="s">
        <v>193</v>
      </c>
    </row>
    <row r="98" spans="1:40" ht="14.25" x14ac:dyDescent="0.45">
      <c r="A98" t="s">
        <v>39</v>
      </c>
      <c r="B98">
        <v>636661</v>
      </c>
      <c r="C98" t="s">
        <v>40</v>
      </c>
      <c r="D98" t="str">
        <f>VLOOKUP(B98,'Base_PAS10 Final Scope_17_08'!B:D,3,0)</f>
        <v>Base Scope</v>
      </c>
      <c r="E98" t="s">
        <v>41</v>
      </c>
      <c r="F98" t="s">
        <v>218</v>
      </c>
      <c r="G98" t="s">
        <v>314</v>
      </c>
      <c r="H98" t="s">
        <v>44</v>
      </c>
      <c r="I98">
        <v>2</v>
      </c>
      <c r="J98">
        <v>3</v>
      </c>
      <c r="K98" t="s">
        <v>315</v>
      </c>
      <c r="L98"/>
      <c r="M98" t="s">
        <v>46</v>
      </c>
      <c r="N98" t="s">
        <v>47</v>
      </c>
      <c r="O98" t="s">
        <v>48</v>
      </c>
      <c r="P98">
        <v>33000</v>
      </c>
      <c r="Q98"/>
      <c r="R98">
        <v>566291</v>
      </c>
      <c r="S98"/>
      <c r="T98" t="s">
        <v>50</v>
      </c>
      <c r="U98" t="s">
        <v>51</v>
      </c>
      <c r="V98" t="s">
        <v>51</v>
      </c>
      <c r="W98" t="b">
        <v>1</v>
      </c>
      <c r="X98" t="s">
        <v>72</v>
      </c>
      <c r="Y98"/>
      <c r="Z98"/>
      <c r="AA98" t="s">
        <v>80</v>
      </c>
      <c r="AB98" t="s">
        <v>267</v>
      </c>
      <c r="AC98" t="s">
        <v>120</v>
      </c>
      <c r="AD98" t="b">
        <v>1</v>
      </c>
      <c r="AE98"/>
      <c r="AF98">
        <v>27127</v>
      </c>
      <c r="AG98"/>
      <c r="AH98" t="s">
        <v>113</v>
      </c>
      <c r="AI98" t="s">
        <v>39</v>
      </c>
      <c r="AJ98" s="1">
        <v>42548.5</v>
      </c>
      <c r="AK98" t="s">
        <v>39</v>
      </c>
      <c r="AL98" t="s">
        <v>39</v>
      </c>
      <c r="AM98" t="s">
        <v>113</v>
      </c>
      <c r="AN98" t="s">
        <v>56</v>
      </c>
    </row>
    <row r="99" spans="1:40" ht="14.25" x14ac:dyDescent="0.45">
      <c r="A99" t="s">
        <v>39</v>
      </c>
      <c r="B99">
        <v>636659</v>
      </c>
      <c r="C99" t="s">
        <v>40</v>
      </c>
      <c r="D99" t="str">
        <f>VLOOKUP(B99,'Base_PAS10 Final Scope_17_08'!B:D,3,0)</f>
        <v>Base Scope</v>
      </c>
      <c r="E99" t="s">
        <v>57</v>
      </c>
      <c r="F99" t="s">
        <v>218</v>
      </c>
      <c r="G99" t="s">
        <v>316</v>
      </c>
      <c r="H99" t="s">
        <v>44</v>
      </c>
      <c r="I99">
        <v>2.5</v>
      </c>
      <c r="J99">
        <v>3</v>
      </c>
      <c r="K99" t="s">
        <v>317</v>
      </c>
      <c r="L99"/>
      <c r="M99" t="s">
        <v>46</v>
      </c>
      <c r="N99" t="s">
        <v>47</v>
      </c>
      <c r="O99" t="s">
        <v>48</v>
      </c>
      <c r="P99">
        <v>33000</v>
      </c>
      <c r="Q99"/>
      <c r="R99">
        <v>566291</v>
      </c>
      <c r="S99"/>
      <c r="T99" t="s">
        <v>50</v>
      </c>
      <c r="U99" t="s">
        <v>71</v>
      </c>
      <c r="V99" t="s">
        <v>71</v>
      </c>
      <c r="W99" t="b">
        <v>1</v>
      </c>
      <c r="X99" t="s">
        <v>72</v>
      </c>
      <c r="Y99"/>
      <c r="Z99"/>
      <c r="AA99" t="s">
        <v>88</v>
      </c>
      <c r="AB99" t="s">
        <v>318</v>
      </c>
      <c r="AC99" t="s">
        <v>120</v>
      </c>
      <c r="AD99" t="b">
        <v>1</v>
      </c>
      <c r="AE99"/>
      <c r="AF99">
        <v>27113</v>
      </c>
      <c r="AG99"/>
      <c r="AH99" t="s">
        <v>113</v>
      </c>
      <c r="AI99" t="s">
        <v>39</v>
      </c>
      <c r="AJ99" s="1">
        <v>42548.5</v>
      </c>
      <c r="AK99" t="s">
        <v>39</v>
      </c>
      <c r="AL99" t="s">
        <v>39</v>
      </c>
      <c r="AM99" t="s">
        <v>113</v>
      </c>
      <c r="AN99" t="s">
        <v>56</v>
      </c>
    </row>
    <row r="100" spans="1:40" ht="14.25" x14ac:dyDescent="0.45">
      <c r="A100" t="s">
        <v>39</v>
      </c>
      <c r="B100">
        <v>464770</v>
      </c>
      <c r="C100" t="s">
        <v>40</v>
      </c>
      <c r="D100" t="str">
        <f>VLOOKUP(B100,'Base_PAS10 Final Scope_17_08'!B:D,3,0)</f>
        <v>Base Scope</v>
      </c>
      <c r="E100" t="s">
        <v>41</v>
      </c>
      <c r="F100" t="s">
        <v>218</v>
      </c>
      <c r="G100" t="s">
        <v>319</v>
      </c>
      <c r="H100" t="s">
        <v>44</v>
      </c>
      <c r="I100">
        <v>1</v>
      </c>
      <c r="J100">
        <v>2</v>
      </c>
      <c r="K100" t="s">
        <v>320</v>
      </c>
      <c r="L100" t="s">
        <v>96</v>
      </c>
      <c r="M100" t="s">
        <v>46</v>
      </c>
      <c r="N100" t="s">
        <v>47</v>
      </c>
      <c r="O100" t="s">
        <v>48</v>
      </c>
      <c r="P100">
        <v>33000</v>
      </c>
      <c r="Q100" t="s">
        <v>96</v>
      </c>
      <c r="R100">
        <v>566291</v>
      </c>
      <c r="S100"/>
      <c r="T100" t="s">
        <v>50</v>
      </c>
      <c r="U100" t="s">
        <v>51</v>
      </c>
      <c r="V100" t="s">
        <v>51</v>
      </c>
      <c r="W100" t="b">
        <v>1</v>
      </c>
      <c r="X100" t="s">
        <v>72</v>
      </c>
      <c r="Y100"/>
      <c r="Z100"/>
      <c r="AA100" t="s">
        <v>53</v>
      </c>
      <c r="AB100" t="s">
        <v>224</v>
      </c>
      <c r="AC100" t="s">
        <v>111</v>
      </c>
      <c r="AD100" t="b">
        <v>1</v>
      </c>
      <c r="AE100"/>
      <c r="AF100">
        <v>27084</v>
      </c>
      <c r="AG100" t="s">
        <v>113</v>
      </c>
      <c r="AH100" t="s">
        <v>113</v>
      </c>
      <c r="AI100" t="s">
        <v>39</v>
      </c>
      <c r="AJ100" s="1">
        <v>42548.5</v>
      </c>
      <c r="AK100" t="s">
        <v>39</v>
      </c>
      <c r="AL100" t="s">
        <v>39</v>
      </c>
      <c r="AM100" t="s">
        <v>113</v>
      </c>
      <c r="AN100" t="s">
        <v>56</v>
      </c>
    </row>
    <row r="101" spans="1:40" ht="14.25" x14ac:dyDescent="0.45">
      <c r="A101" t="s">
        <v>39</v>
      </c>
      <c r="B101">
        <v>656355</v>
      </c>
      <c r="C101" t="s">
        <v>185</v>
      </c>
      <c r="D101" t="str">
        <f>VLOOKUP(B101,'Base_PAS10 Final Scope_17_08'!B:D,3,0)</f>
        <v>Base Scope</v>
      </c>
      <c r="E101" t="s">
        <v>186</v>
      </c>
      <c r="F101" t="s">
        <v>218</v>
      </c>
      <c r="G101"/>
      <c r="H101" t="s">
        <v>187</v>
      </c>
      <c r="I101">
        <v>0</v>
      </c>
      <c r="J101">
        <v>0</v>
      </c>
      <c r="K101" t="s">
        <v>321</v>
      </c>
      <c r="L101"/>
      <c r="M101" t="s">
        <v>46</v>
      </c>
      <c r="N101" t="s">
        <v>190</v>
      </c>
      <c r="O101" t="s">
        <v>191</v>
      </c>
      <c r="P101">
        <v>33000</v>
      </c>
      <c r="Q101"/>
      <c r="R101" t="s">
        <v>221</v>
      </c>
      <c r="S101"/>
      <c r="T101" t="s">
        <v>50</v>
      </c>
      <c r="U101" t="s">
        <v>50</v>
      </c>
      <c r="V101" t="s">
        <v>51</v>
      </c>
      <c r="W101" t="b">
        <v>1</v>
      </c>
      <c r="X101" t="s">
        <v>192</v>
      </c>
      <c r="Y101"/>
      <c r="Z101"/>
      <c r="AA101" t="s">
        <v>50</v>
      </c>
      <c r="AB101" t="s">
        <v>50</v>
      </c>
      <c r="AC101" t="s">
        <v>50</v>
      </c>
      <c r="AD101" t="b">
        <v>1</v>
      </c>
      <c r="AE101"/>
      <c r="AF101"/>
      <c r="AG101"/>
      <c r="AH101" t="s">
        <v>39</v>
      </c>
      <c r="AI101" t="s">
        <v>39</v>
      </c>
      <c r="AJ101" s="1">
        <v>42587.5</v>
      </c>
      <c r="AK101"/>
      <c r="AL101"/>
      <c r="AM101"/>
      <c r="AN101" t="s">
        <v>193</v>
      </c>
    </row>
    <row r="102" spans="1:40" ht="14.25" x14ac:dyDescent="0.45">
      <c r="A102" t="s">
        <v>39</v>
      </c>
      <c r="B102">
        <v>636652</v>
      </c>
      <c r="C102" t="s">
        <v>40</v>
      </c>
      <c r="D102" t="str">
        <f>VLOOKUP(B102,'Base_PAS10 Final Scope_17_08'!B:D,3,0)</f>
        <v>Base Scope</v>
      </c>
      <c r="E102" t="s">
        <v>186</v>
      </c>
      <c r="F102" t="s">
        <v>218</v>
      </c>
      <c r="G102" t="s">
        <v>322</v>
      </c>
      <c r="H102" t="s">
        <v>44</v>
      </c>
      <c r="I102">
        <v>5</v>
      </c>
      <c r="J102">
        <v>3</v>
      </c>
      <c r="K102" t="s">
        <v>323</v>
      </c>
      <c r="L102"/>
      <c r="M102" t="s">
        <v>46</v>
      </c>
      <c r="N102" t="s">
        <v>190</v>
      </c>
      <c r="O102" t="s">
        <v>229</v>
      </c>
      <c r="P102">
        <v>33000</v>
      </c>
      <c r="Q102" t="s">
        <v>96</v>
      </c>
      <c r="R102">
        <v>566291</v>
      </c>
      <c r="S102"/>
      <c r="T102" t="s">
        <v>50</v>
      </c>
      <c r="U102" t="s">
        <v>51</v>
      </c>
      <c r="V102" t="s">
        <v>51</v>
      </c>
      <c r="W102" t="b">
        <v>1</v>
      </c>
      <c r="X102" t="s">
        <v>230</v>
      </c>
      <c r="Y102"/>
      <c r="Z102"/>
      <c r="AA102" t="s">
        <v>210</v>
      </c>
      <c r="AB102" t="s">
        <v>77</v>
      </c>
      <c r="AC102" t="s">
        <v>120</v>
      </c>
      <c r="AD102" t="b">
        <v>1</v>
      </c>
      <c r="AE102"/>
      <c r="AF102">
        <v>27073</v>
      </c>
      <c r="AG102"/>
      <c r="AH102" t="s">
        <v>113</v>
      </c>
      <c r="AI102" t="s">
        <v>39</v>
      </c>
      <c r="AJ102" s="1">
        <v>42548.5</v>
      </c>
      <c r="AK102" t="s">
        <v>39</v>
      </c>
      <c r="AL102" t="s">
        <v>113</v>
      </c>
      <c r="AM102" t="s">
        <v>113</v>
      </c>
      <c r="AN102" t="s">
        <v>56</v>
      </c>
    </row>
    <row r="103" spans="1:40" ht="14.25" x14ac:dyDescent="0.45">
      <c r="A103" t="s">
        <v>39</v>
      </c>
      <c r="B103">
        <v>636654</v>
      </c>
      <c r="C103" t="s">
        <v>40</v>
      </c>
      <c r="D103" t="str">
        <f>VLOOKUP(B103,'Base_PAS10 Final Scope_17_08'!B:D,3,0)</f>
        <v>Base Scope</v>
      </c>
      <c r="E103" t="s">
        <v>41</v>
      </c>
      <c r="F103" t="s">
        <v>218</v>
      </c>
      <c r="G103" t="s">
        <v>324</v>
      </c>
      <c r="H103" t="s">
        <v>117</v>
      </c>
      <c r="I103">
        <v>0</v>
      </c>
      <c r="J103">
        <v>2</v>
      </c>
      <c r="K103" t="s">
        <v>325</v>
      </c>
      <c r="L103" t="s">
        <v>243</v>
      </c>
      <c r="M103" t="s">
        <v>46</v>
      </c>
      <c r="N103" t="s">
        <v>47</v>
      </c>
      <c r="O103" t="s">
        <v>48</v>
      </c>
      <c r="P103">
        <v>33000</v>
      </c>
      <c r="Q103" t="s">
        <v>250</v>
      </c>
      <c r="R103">
        <v>566291</v>
      </c>
      <c r="S103"/>
      <c r="T103" t="s">
        <v>50</v>
      </c>
      <c r="U103" t="s">
        <v>51</v>
      </c>
      <c r="V103" t="s">
        <v>51</v>
      </c>
      <c r="W103" t="b">
        <v>1</v>
      </c>
      <c r="X103" t="s">
        <v>72</v>
      </c>
      <c r="Y103"/>
      <c r="Z103"/>
      <c r="AA103" t="s">
        <v>53</v>
      </c>
      <c r="AB103" t="s">
        <v>77</v>
      </c>
      <c r="AC103" t="s">
        <v>120</v>
      </c>
      <c r="AD103" t="b">
        <v>1</v>
      </c>
      <c r="AE103"/>
      <c r="AF103">
        <v>27078</v>
      </c>
      <c r="AG103" t="s">
        <v>39</v>
      </c>
      <c r="AH103" t="s">
        <v>113</v>
      </c>
      <c r="AI103" t="s">
        <v>39</v>
      </c>
      <c r="AJ103" s="1">
        <v>42548.5</v>
      </c>
      <c r="AK103" t="s">
        <v>39</v>
      </c>
      <c r="AL103" t="s">
        <v>39</v>
      </c>
      <c r="AM103" t="s">
        <v>113</v>
      </c>
      <c r="AN103" t="s">
        <v>56</v>
      </c>
    </row>
    <row r="104" spans="1:40" ht="14.25" x14ac:dyDescent="0.45">
      <c r="A104" t="s">
        <v>39</v>
      </c>
      <c r="B104">
        <v>638595</v>
      </c>
      <c r="C104" t="s">
        <v>40</v>
      </c>
      <c r="D104" t="str">
        <f>VLOOKUP(B104,'Base_PAS10 Final Scope_17_08'!B:D,3,0)</f>
        <v>Base Scope</v>
      </c>
      <c r="E104" t="s">
        <v>41</v>
      </c>
      <c r="F104" t="s">
        <v>218</v>
      </c>
      <c r="G104" t="s">
        <v>326</v>
      </c>
      <c r="H104" t="s">
        <v>44</v>
      </c>
      <c r="I104">
        <v>0.5</v>
      </c>
      <c r="J104">
        <v>3</v>
      </c>
      <c r="K104" t="s">
        <v>327</v>
      </c>
      <c r="L104"/>
      <c r="M104" t="s">
        <v>46</v>
      </c>
      <c r="N104" t="s">
        <v>47</v>
      </c>
      <c r="O104" t="s">
        <v>48</v>
      </c>
      <c r="P104">
        <v>33000</v>
      </c>
      <c r="Q104" t="s">
        <v>96</v>
      </c>
      <c r="R104">
        <v>596890</v>
      </c>
      <c r="S104"/>
      <c r="T104" t="s">
        <v>50</v>
      </c>
      <c r="U104" t="s">
        <v>51</v>
      </c>
      <c r="V104" t="s">
        <v>51</v>
      </c>
      <c r="W104" t="b">
        <v>1</v>
      </c>
      <c r="X104" t="s">
        <v>72</v>
      </c>
      <c r="Y104"/>
      <c r="Z104"/>
      <c r="AA104" t="s">
        <v>88</v>
      </c>
      <c r="AB104" t="s">
        <v>77</v>
      </c>
      <c r="AC104" t="s">
        <v>328</v>
      </c>
      <c r="AD104" t="b">
        <v>1</v>
      </c>
      <c r="AE104"/>
      <c r="AF104">
        <v>27186</v>
      </c>
      <c r="AG104"/>
      <c r="AH104" t="s">
        <v>113</v>
      </c>
      <c r="AI104" t="s">
        <v>39</v>
      </c>
      <c r="AJ104" s="1">
        <v>42548.5</v>
      </c>
      <c r="AK104" t="s">
        <v>39</v>
      </c>
      <c r="AL104" t="s">
        <v>39</v>
      </c>
      <c r="AM104" t="s">
        <v>113</v>
      </c>
      <c r="AN104" t="s">
        <v>56</v>
      </c>
    </row>
    <row r="105" spans="1:40" ht="14.25" x14ac:dyDescent="0.45">
      <c r="A105" t="s">
        <v>39</v>
      </c>
      <c r="B105">
        <v>638592</v>
      </c>
      <c r="C105" t="s">
        <v>40</v>
      </c>
      <c r="D105" t="str">
        <f>VLOOKUP(B105,'Base_PAS10 Final Scope_17_08'!B:D,3,0)</f>
        <v>Base Scope</v>
      </c>
      <c r="E105" t="s">
        <v>41</v>
      </c>
      <c r="F105" t="s">
        <v>218</v>
      </c>
      <c r="G105" t="s">
        <v>329</v>
      </c>
      <c r="H105" t="s">
        <v>44</v>
      </c>
      <c r="I105">
        <v>0.5</v>
      </c>
      <c r="J105">
        <v>3</v>
      </c>
      <c r="K105" t="s">
        <v>330</v>
      </c>
      <c r="L105"/>
      <c r="M105" t="s">
        <v>46</v>
      </c>
      <c r="N105" t="s">
        <v>47</v>
      </c>
      <c r="O105" t="s">
        <v>48</v>
      </c>
      <c r="P105">
        <v>33000</v>
      </c>
      <c r="Q105" t="s">
        <v>96</v>
      </c>
      <c r="R105">
        <v>596890</v>
      </c>
      <c r="S105"/>
      <c r="T105" t="s">
        <v>50</v>
      </c>
      <c r="U105" t="s">
        <v>51</v>
      </c>
      <c r="V105" t="s">
        <v>51</v>
      </c>
      <c r="W105" t="b">
        <v>1</v>
      </c>
      <c r="X105" t="s">
        <v>72</v>
      </c>
      <c r="Y105"/>
      <c r="Z105"/>
      <c r="AA105" t="s">
        <v>88</v>
      </c>
      <c r="AB105" t="s">
        <v>331</v>
      </c>
      <c r="AC105" t="s">
        <v>50</v>
      </c>
      <c r="AD105" t="b">
        <v>1</v>
      </c>
      <c r="AE105"/>
      <c r="AF105">
        <v>27200</v>
      </c>
      <c r="AG105"/>
      <c r="AH105" t="s">
        <v>113</v>
      </c>
      <c r="AI105" t="s">
        <v>39</v>
      </c>
      <c r="AJ105" s="1">
        <v>42548.5</v>
      </c>
      <c r="AK105" t="s">
        <v>39</v>
      </c>
      <c r="AL105" t="s">
        <v>39</v>
      </c>
      <c r="AM105" t="s">
        <v>113</v>
      </c>
      <c r="AN105" t="s">
        <v>56</v>
      </c>
    </row>
    <row r="106" spans="1:40" ht="14.25" x14ac:dyDescent="0.45">
      <c r="A106" t="s">
        <v>39</v>
      </c>
      <c r="B106">
        <v>636651</v>
      </c>
      <c r="C106" t="s">
        <v>40</v>
      </c>
      <c r="D106" t="str">
        <f>VLOOKUP(B106,'Base_PAS10 Final Scope_17_08'!B:D,3,0)</f>
        <v>Base Scope</v>
      </c>
      <c r="E106" t="s">
        <v>186</v>
      </c>
      <c r="F106" t="s">
        <v>218</v>
      </c>
      <c r="G106" t="s">
        <v>332</v>
      </c>
      <c r="H106" t="s">
        <v>44</v>
      </c>
      <c r="I106">
        <v>3</v>
      </c>
      <c r="J106">
        <v>8</v>
      </c>
      <c r="K106" t="s">
        <v>333</v>
      </c>
      <c r="L106"/>
      <c r="M106" t="s">
        <v>46</v>
      </c>
      <c r="N106" t="s">
        <v>190</v>
      </c>
      <c r="O106" t="s">
        <v>229</v>
      </c>
      <c r="P106">
        <v>33000</v>
      </c>
      <c r="Q106" t="s">
        <v>96</v>
      </c>
      <c r="R106">
        <v>566291</v>
      </c>
      <c r="S106"/>
      <c r="T106" t="s">
        <v>50</v>
      </c>
      <c r="U106" t="s">
        <v>51</v>
      </c>
      <c r="V106" t="s">
        <v>51</v>
      </c>
      <c r="W106" t="b">
        <v>1</v>
      </c>
      <c r="X106" t="s">
        <v>230</v>
      </c>
      <c r="Y106"/>
      <c r="Z106"/>
      <c r="AA106" t="s">
        <v>210</v>
      </c>
      <c r="AB106" t="s">
        <v>77</v>
      </c>
      <c r="AC106" t="s">
        <v>120</v>
      </c>
      <c r="AD106" t="b">
        <v>1</v>
      </c>
      <c r="AE106"/>
      <c r="AF106">
        <v>27071</v>
      </c>
      <c r="AG106"/>
      <c r="AH106" t="s">
        <v>113</v>
      </c>
      <c r="AI106" t="s">
        <v>39</v>
      </c>
      <c r="AJ106" s="1">
        <v>42548.5</v>
      </c>
      <c r="AK106" t="s">
        <v>39</v>
      </c>
      <c r="AL106" t="s">
        <v>113</v>
      </c>
      <c r="AM106" t="s">
        <v>113</v>
      </c>
      <c r="AN106" t="s">
        <v>56</v>
      </c>
    </row>
    <row r="107" spans="1:40" ht="14.25" x14ac:dyDescent="0.45">
      <c r="A107" t="s">
        <v>39</v>
      </c>
      <c r="B107">
        <v>638589</v>
      </c>
      <c r="C107" t="s">
        <v>40</v>
      </c>
      <c r="D107" t="str">
        <f>VLOOKUP(B107,'Base_PAS10 Final Scope_17_08'!B:D,3,0)</f>
        <v>Base Scope</v>
      </c>
      <c r="E107" t="s">
        <v>41</v>
      </c>
      <c r="F107" t="s">
        <v>218</v>
      </c>
      <c r="G107" t="s">
        <v>334</v>
      </c>
      <c r="H107" t="s">
        <v>59</v>
      </c>
      <c r="I107">
        <v>2</v>
      </c>
      <c r="J107">
        <v>3</v>
      </c>
      <c r="K107" t="s">
        <v>335</v>
      </c>
      <c r="L107"/>
      <c r="M107" t="s">
        <v>46</v>
      </c>
      <c r="N107" t="s">
        <v>47</v>
      </c>
      <c r="O107" t="s">
        <v>48</v>
      </c>
      <c r="P107">
        <v>33000</v>
      </c>
      <c r="Q107" t="s">
        <v>96</v>
      </c>
      <c r="R107">
        <v>596890</v>
      </c>
      <c r="S107"/>
      <c r="T107" t="s">
        <v>50</v>
      </c>
      <c r="U107" t="s">
        <v>51</v>
      </c>
      <c r="V107" t="s">
        <v>51</v>
      </c>
      <c r="W107" t="b">
        <v>1</v>
      </c>
      <c r="X107" t="s">
        <v>72</v>
      </c>
      <c r="Y107"/>
      <c r="Z107"/>
      <c r="AA107" t="s">
        <v>88</v>
      </c>
      <c r="AB107" t="s">
        <v>77</v>
      </c>
      <c r="AC107" t="s">
        <v>120</v>
      </c>
      <c r="AD107" t="b">
        <v>1</v>
      </c>
      <c r="AE107"/>
      <c r="AF107">
        <v>27238</v>
      </c>
      <c r="AG107"/>
      <c r="AH107" t="s">
        <v>113</v>
      </c>
      <c r="AI107" t="s">
        <v>39</v>
      </c>
      <c r="AJ107" s="1">
        <v>42548.5</v>
      </c>
      <c r="AK107" t="s">
        <v>39</v>
      </c>
      <c r="AL107" t="s">
        <v>39</v>
      </c>
      <c r="AM107" t="s">
        <v>113</v>
      </c>
      <c r="AN107" t="s">
        <v>56</v>
      </c>
    </row>
    <row r="108" spans="1:40" ht="14.25" x14ac:dyDescent="0.45">
      <c r="A108" t="s">
        <v>39</v>
      </c>
      <c r="B108">
        <v>638591</v>
      </c>
      <c r="C108" t="s">
        <v>40</v>
      </c>
      <c r="D108" t="str">
        <f>VLOOKUP(B108,'Base_PAS10 Final Scope_17_08'!B:D,3,0)</f>
        <v>Base Scope</v>
      </c>
      <c r="E108" t="s">
        <v>41</v>
      </c>
      <c r="F108" t="s">
        <v>218</v>
      </c>
      <c r="G108" t="s">
        <v>336</v>
      </c>
      <c r="H108" t="s">
        <v>117</v>
      </c>
      <c r="I108">
        <v>0</v>
      </c>
      <c r="J108">
        <v>3</v>
      </c>
      <c r="K108" t="s">
        <v>337</v>
      </c>
      <c r="L108" t="s">
        <v>243</v>
      </c>
      <c r="M108" t="s">
        <v>46</v>
      </c>
      <c r="N108" t="s">
        <v>47</v>
      </c>
      <c r="O108" t="s">
        <v>48</v>
      </c>
      <c r="P108">
        <v>33000</v>
      </c>
      <c r="Q108" t="s">
        <v>250</v>
      </c>
      <c r="R108">
        <v>596890</v>
      </c>
      <c r="S108"/>
      <c r="T108" t="s">
        <v>50</v>
      </c>
      <c r="U108" t="s">
        <v>51</v>
      </c>
      <c r="V108" t="s">
        <v>51</v>
      </c>
      <c r="W108" t="b">
        <v>1</v>
      </c>
      <c r="X108" t="s">
        <v>72</v>
      </c>
      <c r="Y108"/>
      <c r="Z108"/>
      <c r="AA108" t="s">
        <v>53</v>
      </c>
      <c r="AB108" t="s">
        <v>331</v>
      </c>
      <c r="AC108" t="s">
        <v>50</v>
      </c>
      <c r="AD108" t="b">
        <v>1</v>
      </c>
      <c r="AE108"/>
      <c r="AF108">
        <v>25202</v>
      </c>
      <c r="AG108" t="s">
        <v>39</v>
      </c>
      <c r="AH108" t="s">
        <v>113</v>
      </c>
      <c r="AI108" t="s">
        <v>39</v>
      </c>
      <c r="AJ108" s="1">
        <v>42548.5</v>
      </c>
      <c r="AK108" t="s">
        <v>39</v>
      </c>
      <c r="AL108" t="s">
        <v>39</v>
      </c>
      <c r="AM108"/>
      <c r="AN108" t="s">
        <v>56</v>
      </c>
    </row>
    <row r="109" spans="1:40" ht="14.25" x14ac:dyDescent="0.45">
      <c r="A109" t="s">
        <v>39</v>
      </c>
      <c r="B109">
        <v>651778</v>
      </c>
      <c r="C109" t="s">
        <v>185</v>
      </c>
      <c r="D109" t="str">
        <f>VLOOKUP(B109,'Base_PAS10 Final Scope_17_08'!B:D,3,0)</f>
        <v>Base Scope</v>
      </c>
      <c r="E109" t="s">
        <v>41</v>
      </c>
      <c r="F109" t="s">
        <v>338</v>
      </c>
      <c r="G109" t="s">
        <v>339</v>
      </c>
      <c r="H109" t="s">
        <v>143</v>
      </c>
      <c r="I109">
        <v>8</v>
      </c>
      <c r="J109">
        <v>2</v>
      </c>
      <c r="K109" t="s">
        <v>340</v>
      </c>
      <c r="L109"/>
      <c r="M109" t="s">
        <v>341</v>
      </c>
      <c r="N109" t="s">
        <v>47</v>
      </c>
      <c r="O109" t="s">
        <v>48</v>
      </c>
      <c r="P109">
        <v>34000</v>
      </c>
      <c r="Q109"/>
      <c r="R109" t="s">
        <v>343</v>
      </c>
      <c r="S109"/>
      <c r="T109" t="s">
        <v>50</v>
      </c>
      <c r="U109" t="s">
        <v>51</v>
      </c>
      <c r="V109" t="s">
        <v>51</v>
      </c>
      <c r="W109" t="b">
        <v>1</v>
      </c>
      <c r="X109" t="s">
        <v>240</v>
      </c>
      <c r="Y109"/>
      <c r="Z109"/>
      <c r="AA109" t="s">
        <v>64</v>
      </c>
      <c r="AB109" t="s">
        <v>50</v>
      </c>
      <c r="AC109" t="s">
        <v>50</v>
      </c>
      <c r="AD109" t="b">
        <v>1</v>
      </c>
      <c r="AE109" t="s">
        <v>344</v>
      </c>
      <c r="AF109">
        <v>27297</v>
      </c>
      <c r="AG109"/>
      <c r="AH109" t="s">
        <v>39</v>
      </c>
      <c r="AI109" t="s">
        <v>39</v>
      </c>
      <c r="AJ109" s="1">
        <v>42590.5</v>
      </c>
      <c r="AK109"/>
      <c r="AL109" t="s">
        <v>113</v>
      </c>
      <c r="AM109" t="s">
        <v>113</v>
      </c>
      <c r="AN109" t="s">
        <v>193</v>
      </c>
    </row>
    <row r="110" spans="1:40" ht="14.25" x14ac:dyDescent="0.45">
      <c r="A110" t="s">
        <v>39</v>
      </c>
      <c r="B110">
        <v>649934</v>
      </c>
      <c r="C110" t="s">
        <v>185</v>
      </c>
      <c r="D110" t="str">
        <f>VLOOKUP(B110,'Base_PAS10 Final Scope_17_08'!B:D,3,0)</f>
        <v>Base Scope</v>
      </c>
      <c r="E110" t="s">
        <v>57</v>
      </c>
      <c r="F110" t="s">
        <v>338</v>
      </c>
      <c r="G110" t="s">
        <v>345</v>
      </c>
      <c r="H110" t="s">
        <v>143</v>
      </c>
      <c r="I110">
        <v>15</v>
      </c>
      <c r="J110">
        <v>3.5</v>
      </c>
      <c r="K110" t="s">
        <v>346</v>
      </c>
      <c r="L110"/>
      <c r="M110" t="s">
        <v>341</v>
      </c>
      <c r="N110" t="s">
        <v>47</v>
      </c>
      <c r="O110" t="s">
        <v>48</v>
      </c>
      <c r="P110">
        <v>34000</v>
      </c>
      <c r="Q110"/>
      <c r="R110">
        <v>620432</v>
      </c>
      <c r="S110"/>
      <c r="T110" t="s">
        <v>50</v>
      </c>
      <c r="U110" t="s">
        <v>71</v>
      </c>
      <c r="V110" t="s">
        <v>71</v>
      </c>
      <c r="W110" t="b">
        <v>1</v>
      </c>
      <c r="X110" t="s">
        <v>347</v>
      </c>
      <c r="Y110"/>
      <c r="Z110"/>
      <c r="AA110" t="s">
        <v>64</v>
      </c>
      <c r="AB110" t="s">
        <v>50</v>
      </c>
      <c r="AC110" t="s">
        <v>50</v>
      </c>
      <c r="AD110" t="b">
        <v>1</v>
      </c>
      <c r="AE110"/>
      <c r="AF110"/>
      <c r="AG110"/>
      <c r="AH110" t="s">
        <v>39</v>
      </c>
      <c r="AI110" t="s">
        <v>39</v>
      </c>
      <c r="AJ110" s="1">
        <v>42590.5</v>
      </c>
      <c r="AK110" t="s">
        <v>113</v>
      </c>
      <c r="AL110" t="s">
        <v>113</v>
      </c>
      <c r="AM110" t="s">
        <v>113</v>
      </c>
      <c r="AN110" t="s">
        <v>193</v>
      </c>
    </row>
    <row r="111" spans="1:40" ht="14.25" x14ac:dyDescent="0.45">
      <c r="A111" t="s">
        <v>39</v>
      </c>
      <c r="B111">
        <v>650312</v>
      </c>
      <c r="C111" t="s">
        <v>185</v>
      </c>
      <c r="D111" t="str">
        <f>VLOOKUP(B111,'Base_PAS10 Final Scope_17_08'!B:D,3,0)</f>
        <v>Base Scope</v>
      </c>
      <c r="E111" t="s">
        <v>41</v>
      </c>
      <c r="F111" t="s">
        <v>338</v>
      </c>
      <c r="G111" t="s">
        <v>348</v>
      </c>
      <c r="H111" t="s">
        <v>187</v>
      </c>
      <c r="I111">
        <v>8</v>
      </c>
      <c r="J111">
        <v>2</v>
      </c>
      <c r="K111" t="s">
        <v>349</v>
      </c>
      <c r="L111"/>
      <c r="M111" t="s">
        <v>341</v>
      </c>
      <c r="N111" t="s">
        <v>47</v>
      </c>
      <c r="O111" t="s">
        <v>380</v>
      </c>
      <c r="P111">
        <v>34000</v>
      </c>
      <c r="Q111"/>
      <c r="R111">
        <v>620434</v>
      </c>
      <c r="S111"/>
      <c r="T111" t="s">
        <v>50</v>
      </c>
      <c r="U111" t="s">
        <v>51</v>
      </c>
      <c r="V111" t="s">
        <v>51</v>
      </c>
      <c r="W111" t="b">
        <v>1</v>
      </c>
      <c r="X111" t="s">
        <v>240</v>
      </c>
      <c r="Y111"/>
      <c r="Z111"/>
      <c r="AA111" t="s">
        <v>80</v>
      </c>
      <c r="AB111" t="s">
        <v>50</v>
      </c>
      <c r="AC111" t="s">
        <v>50</v>
      </c>
      <c r="AD111" t="b">
        <v>1</v>
      </c>
      <c r="AE111"/>
      <c r="AF111">
        <v>27303</v>
      </c>
      <c r="AG111"/>
      <c r="AH111" t="s">
        <v>39</v>
      </c>
      <c r="AI111" t="s">
        <v>39</v>
      </c>
      <c r="AJ111" s="1">
        <v>42590.5</v>
      </c>
      <c r="AK111" t="s">
        <v>113</v>
      </c>
      <c r="AL111" t="s">
        <v>113</v>
      </c>
      <c r="AM111" t="s">
        <v>113</v>
      </c>
      <c r="AN111" t="s">
        <v>193</v>
      </c>
    </row>
    <row r="112" spans="1:40" ht="14.25" x14ac:dyDescent="0.45">
      <c r="A112" t="s">
        <v>39</v>
      </c>
      <c r="B112">
        <v>650315</v>
      </c>
      <c r="C112" t="s">
        <v>185</v>
      </c>
      <c r="D112" t="str">
        <f>VLOOKUP(B112,'Base_PAS10 Final Scope_17_08'!B:D,3,0)</f>
        <v>Base Scope</v>
      </c>
      <c r="E112" t="s">
        <v>41</v>
      </c>
      <c r="F112" t="s">
        <v>338</v>
      </c>
      <c r="G112" t="s">
        <v>350</v>
      </c>
      <c r="H112" t="s">
        <v>143</v>
      </c>
      <c r="I112">
        <v>4</v>
      </c>
      <c r="J112">
        <v>2</v>
      </c>
      <c r="K112" t="s">
        <v>351</v>
      </c>
      <c r="L112"/>
      <c r="M112" t="s">
        <v>341</v>
      </c>
      <c r="N112" t="s">
        <v>47</v>
      </c>
      <c r="O112" t="s">
        <v>380</v>
      </c>
      <c r="P112">
        <v>34000</v>
      </c>
      <c r="Q112"/>
      <c r="R112">
        <v>620426</v>
      </c>
      <c r="S112"/>
      <c r="T112" t="s">
        <v>50</v>
      </c>
      <c r="U112" t="s">
        <v>51</v>
      </c>
      <c r="V112" t="s">
        <v>51</v>
      </c>
      <c r="W112" t="b">
        <v>1</v>
      </c>
      <c r="X112" t="s">
        <v>352</v>
      </c>
      <c r="Y112"/>
      <c r="Z112"/>
      <c r="AA112" t="s">
        <v>64</v>
      </c>
      <c r="AB112" t="s">
        <v>50</v>
      </c>
      <c r="AC112" t="s">
        <v>50</v>
      </c>
      <c r="AD112" t="b">
        <v>1</v>
      </c>
      <c r="AE112"/>
      <c r="AF112">
        <v>27397</v>
      </c>
      <c r="AG112"/>
      <c r="AH112" t="s">
        <v>39</v>
      </c>
      <c r="AI112" t="s">
        <v>39</v>
      </c>
      <c r="AJ112" s="1">
        <v>42590.5</v>
      </c>
      <c r="AK112"/>
      <c r="AL112"/>
      <c r="AM112"/>
      <c r="AN112" t="s">
        <v>193</v>
      </c>
    </row>
    <row r="113" spans="1:40" ht="14.25" x14ac:dyDescent="0.45">
      <c r="A113" t="s">
        <v>39</v>
      </c>
      <c r="B113">
        <v>651785</v>
      </c>
      <c r="C113" t="s">
        <v>185</v>
      </c>
      <c r="D113" t="str">
        <f>VLOOKUP(B113,'Base_PAS10 Final Scope_17_08'!B:D,3,0)</f>
        <v>Base Scope</v>
      </c>
      <c r="E113" t="s">
        <v>57</v>
      </c>
      <c r="F113" t="s">
        <v>338</v>
      </c>
      <c r="G113" t="s">
        <v>353</v>
      </c>
      <c r="H113" t="s">
        <v>143</v>
      </c>
      <c r="I113">
        <v>3</v>
      </c>
      <c r="J113">
        <v>2</v>
      </c>
      <c r="K113" t="s">
        <v>355</v>
      </c>
      <c r="L113"/>
      <c r="M113" t="s">
        <v>341</v>
      </c>
      <c r="N113" t="s">
        <v>47</v>
      </c>
      <c r="O113" t="s">
        <v>342</v>
      </c>
      <c r="P113">
        <v>34000</v>
      </c>
      <c r="Q113"/>
      <c r="R113">
        <v>620426</v>
      </c>
      <c r="S113"/>
      <c r="T113" t="s">
        <v>50</v>
      </c>
      <c r="U113" t="s">
        <v>62</v>
      </c>
      <c r="V113" t="s">
        <v>62</v>
      </c>
      <c r="W113" t="b">
        <v>1</v>
      </c>
      <c r="X113" t="s">
        <v>352</v>
      </c>
      <c r="Y113"/>
      <c r="Z113"/>
      <c r="AA113" t="s">
        <v>64</v>
      </c>
      <c r="AB113" t="s">
        <v>50</v>
      </c>
      <c r="AC113" t="s">
        <v>50</v>
      </c>
      <c r="AD113" t="b">
        <v>1</v>
      </c>
      <c r="AE113" t="s">
        <v>914</v>
      </c>
      <c r="AF113"/>
      <c r="AG113"/>
      <c r="AH113" t="s">
        <v>39</v>
      </c>
      <c r="AI113" t="s">
        <v>39</v>
      </c>
      <c r="AJ113" s="1">
        <v>42590.5</v>
      </c>
      <c r="AK113"/>
      <c r="AL113"/>
      <c r="AM113"/>
      <c r="AN113" t="s">
        <v>193</v>
      </c>
    </row>
    <row r="114" spans="1:40" ht="14.25" x14ac:dyDescent="0.45">
      <c r="A114" t="s">
        <v>39</v>
      </c>
      <c r="B114">
        <v>651780</v>
      </c>
      <c r="C114" t="s">
        <v>185</v>
      </c>
      <c r="D114" t="str">
        <f>VLOOKUP(B114,'Base_PAS10 Final Scope_17_08'!B:D,3,0)</f>
        <v>Base Scope</v>
      </c>
      <c r="E114" t="s">
        <v>41</v>
      </c>
      <c r="F114" t="s">
        <v>338</v>
      </c>
      <c r="G114" t="s">
        <v>356</v>
      </c>
      <c r="H114" t="s">
        <v>143</v>
      </c>
      <c r="I114">
        <v>6</v>
      </c>
      <c r="J114">
        <v>2</v>
      </c>
      <c r="K114" t="s">
        <v>357</v>
      </c>
      <c r="L114"/>
      <c r="M114" t="s">
        <v>341</v>
      </c>
      <c r="N114" t="s">
        <v>47</v>
      </c>
      <c r="O114" t="s">
        <v>48</v>
      </c>
      <c r="P114">
        <v>34000</v>
      </c>
      <c r="Q114"/>
      <c r="R114" s="2">
        <v>620429620427</v>
      </c>
      <c r="S114"/>
      <c r="T114" t="s">
        <v>50</v>
      </c>
      <c r="U114" t="s">
        <v>50</v>
      </c>
      <c r="V114" t="s">
        <v>62</v>
      </c>
      <c r="W114" t="b">
        <v>1</v>
      </c>
      <c r="X114" t="s">
        <v>352</v>
      </c>
      <c r="Y114"/>
      <c r="Z114"/>
      <c r="AA114" t="s">
        <v>80</v>
      </c>
      <c r="AB114" t="s">
        <v>50</v>
      </c>
      <c r="AC114" t="s">
        <v>50</v>
      </c>
      <c r="AD114" t="b">
        <v>1</v>
      </c>
      <c r="AE114" t="s">
        <v>358</v>
      </c>
      <c r="AF114">
        <v>27387</v>
      </c>
      <c r="AG114"/>
      <c r="AH114" t="s">
        <v>39</v>
      </c>
      <c r="AI114" t="s">
        <v>39</v>
      </c>
      <c r="AJ114" s="1">
        <v>42590.5</v>
      </c>
      <c r="AK114"/>
      <c r="AL114"/>
      <c r="AM114"/>
      <c r="AN114" t="s">
        <v>193</v>
      </c>
    </row>
    <row r="115" spans="1:40" ht="14.25" x14ac:dyDescent="0.45">
      <c r="A115" t="s">
        <v>39</v>
      </c>
      <c r="B115">
        <v>651783</v>
      </c>
      <c r="C115" t="s">
        <v>185</v>
      </c>
      <c r="D115" t="str">
        <f>VLOOKUP(B115,'Base_PAS10 Final Scope_17_08'!B:D,3,0)</f>
        <v>Base Scope</v>
      </c>
      <c r="E115" t="s">
        <v>41</v>
      </c>
      <c r="F115" t="s">
        <v>338</v>
      </c>
      <c r="G115" t="s">
        <v>359</v>
      </c>
      <c r="H115" t="s">
        <v>354</v>
      </c>
      <c r="I115">
        <v>0.5</v>
      </c>
      <c r="J115">
        <v>2</v>
      </c>
      <c r="K115" t="s">
        <v>360</v>
      </c>
      <c r="L115"/>
      <c r="M115" t="s">
        <v>341</v>
      </c>
      <c r="N115" t="s">
        <v>47</v>
      </c>
      <c r="O115" t="s">
        <v>48</v>
      </c>
      <c r="P115">
        <v>34000</v>
      </c>
      <c r="Q115"/>
      <c r="R115">
        <v>620426</v>
      </c>
      <c r="S115"/>
      <c r="T115" t="s">
        <v>50</v>
      </c>
      <c r="U115" t="s">
        <v>361</v>
      </c>
      <c r="V115" t="s">
        <v>361</v>
      </c>
      <c r="W115" t="b">
        <v>1</v>
      </c>
      <c r="X115" t="s">
        <v>352</v>
      </c>
      <c r="Y115"/>
      <c r="Z115"/>
      <c r="AA115" t="s">
        <v>80</v>
      </c>
      <c r="AB115" t="s">
        <v>50</v>
      </c>
      <c r="AC115" t="s">
        <v>50</v>
      </c>
      <c r="AD115" t="b">
        <v>1</v>
      </c>
      <c r="AE115"/>
      <c r="AF115"/>
      <c r="AG115"/>
      <c r="AH115" t="s">
        <v>39</v>
      </c>
      <c r="AI115" t="s">
        <v>39</v>
      </c>
      <c r="AJ115" s="1">
        <v>42590.5</v>
      </c>
      <c r="AK115"/>
      <c r="AL115"/>
      <c r="AM115"/>
      <c r="AN115" t="s">
        <v>193</v>
      </c>
    </row>
    <row r="116" spans="1:40" ht="14.25" x14ac:dyDescent="0.45">
      <c r="A116" t="s">
        <v>39</v>
      </c>
      <c r="B116">
        <v>651776</v>
      </c>
      <c r="C116" t="s">
        <v>185</v>
      </c>
      <c r="D116" t="str">
        <f>VLOOKUP(B116,'Base_PAS10 Final Scope_17_08'!B:D,3,0)</f>
        <v>Base Scope</v>
      </c>
      <c r="E116" t="s">
        <v>41</v>
      </c>
      <c r="F116" t="s">
        <v>338</v>
      </c>
      <c r="G116" t="s">
        <v>362</v>
      </c>
      <c r="H116" t="s">
        <v>44</v>
      </c>
      <c r="I116">
        <v>2</v>
      </c>
      <c r="J116">
        <v>2</v>
      </c>
      <c r="K116" t="s">
        <v>363</v>
      </c>
      <c r="L116"/>
      <c r="M116" t="s">
        <v>341</v>
      </c>
      <c r="N116" t="s">
        <v>47</v>
      </c>
      <c r="O116" t="s">
        <v>48</v>
      </c>
      <c r="P116">
        <v>34000</v>
      </c>
      <c r="Q116"/>
      <c r="R116" t="s">
        <v>364</v>
      </c>
      <c r="S116"/>
      <c r="T116" t="s">
        <v>50</v>
      </c>
      <c r="U116" t="s">
        <v>51</v>
      </c>
      <c r="V116" t="s">
        <v>51</v>
      </c>
      <c r="W116" t="b">
        <v>1</v>
      </c>
      <c r="X116" t="s">
        <v>347</v>
      </c>
      <c r="Y116"/>
      <c r="Z116"/>
      <c r="AA116" t="s">
        <v>88</v>
      </c>
      <c r="AB116" t="s">
        <v>50</v>
      </c>
      <c r="AC116" t="s">
        <v>50</v>
      </c>
      <c r="AD116" t="b">
        <v>1</v>
      </c>
      <c r="AE116" t="s">
        <v>358</v>
      </c>
      <c r="AF116">
        <v>27295</v>
      </c>
      <c r="AG116"/>
      <c r="AH116" t="s">
        <v>39</v>
      </c>
      <c r="AI116" t="s">
        <v>39</v>
      </c>
      <c r="AJ116" s="1">
        <v>42590.5</v>
      </c>
      <c r="AK116"/>
      <c r="AL116" t="s">
        <v>39</v>
      </c>
      <c r="AM116" t="s">
        <v>113</v>
      </c>
      <c r="AN116" t="s">
        <v>193</v>
      </c>
    </row>
    <row r="117" spans="1:40" ht="14.25" x14ac:dyDescent="0.45">
      <c r="A117" t="s">
        <v>39</v>
      </c>
      <c r="B117">
        <v>650321</v>
      </c>
      <c r="C117" t="s">
        <v>185</v>
      </c>
      <c r="D117" t="str">
        <f>VLOOKUP(B117,'Base_PAS10 Final Scope_17_08'!B:D,3,0)</f>
        <v>Base Scope</v>
      </c>
      <c r="E117" t="s">
        <v>41</v>
      </c>
      <c r="F117" t="s">
        <v>338</v>
      </c>
      <c r="G117" t="s">
        <v>365</v>
      </c>
      <c r="H117" t="s">
        <v>143</v>
      </c>
      <c r="I117">
        <v>4</v>
      </c>
      <c r="J117">
        <v>2</v>
      </c>
      <c r="K117" t="s">
        <v>366</v>
      </c>
      <c r="L117"/>
      <c r="M117" t="s">
        <v>341</v>
      </c>
      <c r="N117" t="s">
        <v>47</v>
      </c>
      <c r="O117" t="s">
        <v>48</v>
      </c>
      <c r="P117">
        <v>34000</v>
      </c>
      <c r="Q117"/>
      <c r="R117" t="s">
        <v>367</v>
      </c>
      <c r="S117"/>
      <c r="T117" t="s">
        <v>50</v>
      </c>
      <c r="U117" t="s">
        <v>51</v>
      </c>
      <c r="V117" t="s">
        <v>51</v>
      </c>
      <c r="W117" t="b">
        <v>1</v>
      </c>
      <c r="X117" t="s">
        <v>347</v>
      </c>
      <c r="Y117"/>
      <c r="Z117"/>
      <c r="AA117" t="s">
        <v>64</v>
      </c>
      <c r="AB117" t="s">
        <v>50</v>
      </c>
      <c r="AC117" t="s">
        <v>50</v>
      </c>
      <c r="AD117" t="b">
        <v>1</v>
      </c>
      <c r="AE117" t="s">
        <v>344</v>
      </c>
      <c r="AF117">
        <v>27404</v>
      </c>
      <c r="AG117"/>
      <c r="AH117" t="s">
        <v>39</v>
      </c>
      <c r="AI117" t="s">
        <v>39</v>
      </c>
      <c r="AJ117" s="1">
        <v>42590.5</v>
      </c>
      <c r="AK117"/>
      <c r="AL117"/>
      <c r="AM117"/>
      <c r="AN117" t="s">
        <v>193</v>
      </c>
    </row>
    <row r="118" spans="1:40" ht="14.25" x14ac:dyDescent="0.45">
      <c r="A118" t="s">
        <v>39</v>
      </c>
      <c r="B118">
        <v>651798</v>
      </c>
      <c r="C118" t="s">
        <v>185</v>
      </c>
      <c r="D118" t="str">
        <f>VLOOKUP(B118,'Base_PAS10 Final Scope_17_08'!B:D,3,0)</f>
        <v>Base Scope</v>
      </c>
      <c r="E118" t="s">
        <v>57</v>
      </c>
      <c r="F118" t="s">
        <v>338</v>
      </c>
      <c r="G118" t="s">
        <v>368</v>
      </c>
      <c r="H118" t="s">
        <v>466</v>
      </c>
      <c r="I118">
        <v>0.5</v>
      </c>
      <c r="J118">
        <v>2</v>
      </c>
      <c r="K118" t="s">
        <v>369</v>
      </c>
      <c r="L118"/>
      <c r="M118" t="s">
        <v>341</v>
      </c>
      <c r="N118" t="s">
        <v>47</v>
      </c>
      <c r="O118" t="s">
        <v>48</v>
      </c>
      <c r="P118">
        <v>34000</v>
      </c>
      <c r="Q118"/>
      <c r="R118" s="2">
        <v>620436620437</v>
      </c>
      <c r="S118"/>
      <c r="T118" t="s">
        <v>50</v>
      </c>
      <c r="U118" t="s">
        <v>62</v>
      </c>
      <c r="V118" t="s">
        <v>62</v>
      </c>
      <c r="W118" t="b">
        <v>1</v>
      </c>
      <c r="X118" t="s">
        <v>347</v>
      </c>
      <c r="Y118"/>
      <c r="Z118"/>
      <c r="AA118" t="s">
        <v>80</v>
      </c>
      <c r="AB118" t="s">
        <v>50</v>
      </c>
      <c r="AC118" t="s">
        <v>50</v>
      </c>
      <c r="AD118" t="b">
        <v>1</v>
      </c>
      <c r="AE118"/>
      <c r="AF118"/>
      <c r="AG118"/>
      <c r="AH118" t="s">
        <v>39</v>
      </c>
      <c r="AI118" t="s">
        <v>39</v>
      </c>
      <c r="AJ118" s="1">
        <v>42590.5</v>
      </c>
      <c r="AK118"/>
      <c r="AL118"/>
      <c r="AM118"/>
      <c r="AN118" t="s">
        <v>193</v>
      </c>
    </row>
    <row r="119" spans="1:40" ht="14.25" x14ac:dyDescent="0.45">
      <c r="A119" t="s">
        <v>39</v>
      </c>
      <c r="B119">
        <v>649936</v>
      </c>
      <c r="C119" t="s">
        <v>185</v>
      </c>
      <c r="D119" t="str">
        <f>VLOOKUP(B119,'Base_PAS10 Final Scope_17_08'!B:D,3,0)</f>
        <v>Base Scope</v>
      </c>
      <c r="E119" t="s">
        <v>41</v>
      </c>
      <c r="F119" t="s">
        <v>338</v>
      </c>
      <c r="G119" t="s">
        <v>370</v>
      </c>
      <c r="H119" t="s">
        <v>143</v>
      </c>
      <c r="I119">
        <v>4</v>
      </c>
      <c r="J119">
        <v>3.5</v>
      </c>
      <c r="K119" t="s">
        <v>371</v>
      </c>
      <c r="L119"/>
      <c r="M119" t="s">
        <v>341</v>
      </c>
      <c r="N119" t="s">
        <v>47</v>
      </c>
      <c r="O119" t="s">
        <v>48</v>
      </c>
      <c r="P119">
        <v>34000</v>
      </c>
      <c r="Q119"/>
      <c r="R119">
        <v>620432</v>
      </c>
      <c r="S119"/>
      <c r="T119" t="s">
        <v>50</v>
      </c>
      <c r="U119" t="s">
        <v>71</v>
      </c>
      <c r="V119" t="s">
        <v>71</v>
      </c>
      <c r="W119" t="b">
        <v>1</v>
      </c>
      <c r="X119" t="s">
        <v>240</v>
      </c>
      <c r="Y119"/>
      <c r="Z119"/>
      <c r="AA119" t="s">
        <v>64</v>
      </c>
      <c r="AB119" t="s">
        <v>50</v>
      </c>
      <c r="AC119" t="s">
        <v>50</v>
      </c>
      <c r="AD119" t="b">
        <v>1</v>
      </c>
      <c r="AE119"/>
      <c r="AF119"/>
      <c r="AG119"/>
      <c r="AH119" t="s">
        <v>39</v>
      </c>
      <c r="AI119" t="s">
        <v>39</v>
      </c>
      <c r="AJ119" s="1">
        <v>42590.5</v>
      </c>
      <c r="AK119"/>
      <c r="AL119" t="s">
        <v>113</v>
      </c>
      <c r="AM119" t="s">
        <v>113</v>
      </c>
      <c r="AN119" t="s">
        <v>193</v>
      </c>
    </row>
    <row r="120" spans="1:40" ht="14.25" x14ac:dyDescent="0.45">
      <c r="A120" t="s">
        <v>39</v>
      </c>
      <c r="B120">
        <v>651710</v>
      </c>
      <c r="C120" t="s">
        <v>185</v>
      </c>
      <c r="D120" t="str">
        <f>VLOOKUP(B120,'Base_PAS10 Final Scope_17_08'!B:D,3,0)</f>
        <v>Base Scope</v>
      </c>
      <c r="E120" t="s">
        <v>57</v>
      </c>
      <c r="F120" t="s">
        <v>338</v>
      </c>
      <c r="G120" t="s">
        <v>373</v>
      </c>
      <c r="H120" t="s">
        <v>143</v>
      </c>
      <c r="I120">
        <v>5</v>
      </c>
      <c r="J120">
        <v>3.5</v>
      </c>
      <c r="K120" t="s">
        <v>374</v>
      </c>
      <c r="L120"/>
      <c r="M120" t="s">
        <v>341</v>
      </c>
      <c r="N120" t="s">
        <v>47</v>
      </c>
      <c r="O120" t="s">
        <v>48</v>
      </c>
      <c r="P120">
        <v>34000</v>
      </c>
      <c r="Q120"/>
      <c r="R120">
        <v>620429</v>
      </c>
      <c r="S120"/>
      <c r="T120" t="s">
        <v>50</v>
      </c>
      <c r="U120" t="s">
        <v>71</v>
      </c>
      <c r="V120" t="s">
        <v>71</v>
      </c>
      <c r="W120" t="b">
        <v>1</v>
      </c>
      <c r="X120" t="s">
        <v>352</v>
      </c>
      <c r="Y120"/>
      <c r="Z120"/>
      <c r="AA120" t="s">
        <v>64</v>
      </c>
      <c r="AB120" t="s">
        <v>50</v>
      </c>
      <c r="AC120" t="s">
        <v>50</v>
      </c>
      <c r="AD120" t="b">
        <v>1</v>
      </c>
      <c r="AE120"/>
      <c r="AF120"/>
      <c r="AG120"/>
      <c r="AH120" t="s">
        <v>39</v>
      </c>
      <c r="AI120" t="s">
        <v>39</v>
      </c>
      <c r="AJ120" s="1">
        <v>42590.5</v>
      </c>
      <c r="AK120"/>
      <c r="AL120"/>
      <c r="AM120"/>
      <c r="AN120" t="s">
        <v>193</v>
      </c>
    </row>
    <row r="121" spans="1:40" ht="14.25" x14ac:dyDescent="0.45">
      <c r="A121" t="s">
        <v>39</v>
      </c>
      <c r="B121">
        <v>649937</v>
      </c>
      <c r="C121" t="s">
        <v>185</v>
      </c>
      <c r="D121" t="str">
        <f>VLOOKUP(B121,'Base_PAS10 Final Scope_17_08'!B:D,3,0)</f>
        <v>Base Scope</v>
      </c>
      <c r="E121" t="s">
        <v>41</v>
      </c>
      <c r="F121" t="s">
        <v>338</v>
      </c>
      <c r="G121" t="s">
        <v>375</v>
      </c>
      <c r="H121" t="s">
        <v>466</v>
      </c>
      <c r="I121">
        <v>1</v>
      </c>
      <c r="J121">
        <v>3.5</v>
      </c>
      <c r="K121" t="s">
        <v>376</v>
      </c>
      <c r="L121"/>
      <c r="M121" t="s">
        <v>341</v>
      </c>
      <c r="N121" t="s">
        <v>47</v>
      </c>
      <c r="O121" t="s">
        <v>48</v>
      </c>
      <c r="P121">
        <v>34000</v>
      </c>
      <c r="Q121"/>
      <c r="R121" t="s">
        <v>377</v>
      </c>
      <c r="S121"/>
      <c r="T121" t="s">
        <v>50</v>
      </c>
      <c r="U121" t="s">
        <v>50</v>
      </c>
      <c r="V121" t="s">
        <v>62</v>
      </c>
      <c r="W121" t="b">
        <v>1</v>
      </c>
      <c r="X121" t="s">
        <v>240</v>
      </c>
      <c r="Y121"/>
      <c r="Z121"/>
      <c r="AA121" t="s">
        <v>80</v>
      </c>
      <c r="AB121" t="s">
        <v>50</v>
      </c>
      <c r="AC121" t="s">
        <v>50</v>
      </c>
      <c r="AD121" t="b">
        <v>1</v>
      </c>
      <c r="AE121" t="s">
        <v>914</v>
      </c>
      <c r="AF121">
        <v>25735</v>
      </c>
      <c r="AG121"/>
      <c r="AH121" t="s">
        <v>39</v>
      </c>
      <c r="AI121" t="s">
        <v>39</v>
      </c>
      <c r="AJ121" s="1">
        <v>42590.5</v>
      </c>
      <c r="AK121" t="s">
        <v>113</v>
      </c>
      <c r="AL121" t="s">
        <v>113</v>
      </c>
      <c r="AM121"/>
      <c r="AN121" t="s">
        <v>193</v>
      </c>
    </row>
    <row r="122" spans="1:40" ht="14.25" x14ac:dyDescent="0.45">
      <c r="A122" t="s">
        <v>39</v>
      </c>
      <c r="B122">
        <v>651712</v>
      </c>
      <c r="C122" t="s">
        <v>185</v>
      </c>
      <c r="D122" t="str">
        <f>VLOOKUP(B122,'Base_PAS10 Final Scope_17_08'!B:D,3,0)</f>
        <v>Base Scope</v>
      </c>
      <c r="E122" t="s">
        <v>57</v>
      </c>
      <c r="F122" t="s">
        <v>338</v>
      </c>
      <c r="G122" t="s">
        <v>378</v>
      </c>
      <c r="H122" t="s">
        <v>915</v>
      </c>
      <c r="I122">
        <v>11</v>
      </c>
      <c r="J122">
        <v>3.5</v>
      </c>
      <c r="K122" t="s">
        <v>379</v>
      </c>
      <c r="L122"/>
      <c r="M122" t="s">
        <v>341</v>
      </c>
      <c r="N122" t="s">
        <v>47</v>
      </c>
      <c r="O122" t="s">
        <v>48</v>
      </c>
      <c r="P122">
        <v>34000</v>
      </c>
      <c r="Q122"/>
      <c r="R122">
        <v>620434</v>
      </c>
      <c r="S122"/>
      <c r="T122" t="s">
        <v>50</v>
      </c>
      <c r="U122" t="s">
        <v>50</v>
      </c>
      <c r="V122" t="s">
        <v>71</v>
      </c>
      <c r="W122" t="b">
        <v>1</v>
      </c>
      <c r="X122" t="s">
        <v>240</v>
      </c>
      <c r="Y122" t="s">
        <v>916</v>
      </c>
      <c r="Z122"/>
      <c r="AA122" t="s">
        <v>80</v>
      </c>
      <c r="AB122" t="s">
        <v>50</v>
      </c>
      <c r="AC122" t="s">
        <v>50</v>
      </c>
      <c r="AD122" t="b">
        <v>1</v>
      </c>
      <c r="AE122"/>
      <c r="AF122">
        <v>27377</v>
      </c>
      <c r="AG122"/>
      <c r="AH122" t="s">
        <v>39</v>
      </c>
      <c r="AI122" t="s">
        <v>39</v>
      </c>
      <c r="AJ122" s="1">
        <v>42590.5</v>
      </c>
      <c r="AK122"/>
      <c r="AL122" t="s">
        <v>39</v>
      </c>
      <c r="AM122"/>
      <c r="AN122" t="s">
        <v>193</v>
      </c>
    </row>
    <row r="123" spans="1:40" ht="14.25" x14ac:dyDescent="0.45">
      <c r="A123" t="s">
        <v>39</v>
      </c>
      <c r="B123">
        <v>651714</v>
      </c>
      <c r="C123" t="s">
        <v>185</v>
      </c>
      <c r="D123" t="str">
        <f>VLOOKUP(B123,'Base_PAS10 Final Scope_17_08'!B:D,3,0)</f>
        <v>Base Scope</v>
      </c>
      <c r="E123" t="s">
        <v>57</v>
      </c>
      <c r="F123" t="s">
        <v>338</v>
      </c>
      <c r="G123" t="s">
        <v>381</v>
      </c>
      <c r="H123" t="s">
        <v>187</v>
      </c>
      <c r="I123">
        <v>18</v>
      </c>
      <c r="J123">
        <v>2</v>
      </c>
      <c r="K123" t="s">
        <v>382</v>
      </c>
      <c r="L123"/>
      <c r="M123" t="s">
        <v>341</v>
      </c>
      <c r="N123" t="s">
        <v>47</v>
      </c>
      <c r="O123" t="s">
        <v>48</v>
      </c>
      <c r="P123">
        <v>34000</v>
      </c>
      <c r="Q123"/>
      <c r="R123" t="s">
        <v>383</v>
      </c>
      <c r="S123"/>
      <c r="T123" t="s">
        <v>50</v>
      </c>
      <c r="U123" t="s">
        <v>62</v>
      </c>
      <c r="V123" t="s">
        <v>62</v>
      </c>
      <c r="W123" t="b">
        <v>1</v>
      </c>
      <c r="X123" t="s">
        <v>347</v>
      </c>
      <c r="Y123"/>
      <c r="Z123"/>
      <c r="AA123" t="s">
        <v>64</v>
      </c>
      <c r="AB123" t="s">
        <v>50</v>
      </c>
      <c r="AC123" t="s">
        <v>50</v>
      </c>
      <c r="AD123" t="b">
        <v>1</v>
      </c>
      <c r="AE123"/>
      <c r="AF123"/>
      <c r="AG123"/>
      <c r="AH123" t="s">
        <v>39</v>
      </c>
      <c r="AI123" t="s">
        <v>39</v>
      </c>
      <c r="AJ123" s="1">
        <v>42590.5</v>
      </c>
      <c r="AK123"/>
      <c r="AL123" t="s">
        <v>113</v>
      </c>
      <c r="AM123" t="s">
        <v>113</v>
      </c>
      <c r="AN123" t="s">
        <v>193</v>
      </c>
    </row>
    <row r="124" spans="1:40" ht="14.25" x14ac:dyDescent="0.45">
      <c r="A124" t="s">
        <v>39</v>
      </c>
      <c r="B124">
        <v>651717</v>
      </c>
      <c r="C124" t="s">
        <v>185</v>
      </c>
      <c r="D124" t="str">
        <f>VLOOKUP(B124,'Base_PAS10 Final Scope_17_08'!B:D,3,0)</f>
        <v>Base Scope</v>
      </c>
      <c r="E124" t="s">
        <v>57</v>
      </c>
      <c r="F124" t="s">
        <v>338</v>
      </c>
      <c r="G124" t="s">
        <v>384</v>
      </c>
      <c r="H124" t="s">
        <v>143</v>
      </c>
      <c r="I124">
        <v>19</v>
      </c>
      <c r="J124">
        <v>2</v>
      </c>
      <c r="K124" t="s">
        <v>385</v>
      </c>
      <c r="L124"/>
      <c r="M124" t="s">
        <v>341</v>
      </c>
      <c r="N124" t="s">
        <v>47</v>
      </c>
      <c r="O124" t="s">
        <v>48</v>
      </c>
      <c r="P124">
        <v>34000</v>
      </c>
      <c r="Q124"/>
      <c r="R124" t="s">
        <v>386</v>
      </c>
      <c r="S124"/>
      <c r="T124" t="s">
        <v>50</v>
      </c>
      <c r="U124" t="s">
        <v>50</v>
      </c>
      <c r="V124" t="s">
        <v>62</v>
      </c>
      <c r="W124" t="b">
        <v>1</v>
      </c>
      <c r="X124" t="s">
        <v>352</v>
      </c>
      <c r="Y124"/>
      <c r="Z124"/>
      <c r="AA124" t="s">
        <v>64</v>
      </c>
      <c r="AB124" t="s">
        <v>50</v>
      </c>
      <c r="AC124" t="s">
        <v>50</v>
      </c>
      <c r="AD124" t="b">
        <v>1</v>
      </c>
      <c r="AE124" t="s">
        <v>914</v>
      </c>
      <c r="AF124"/>
      <c r="AG124"/>
      <c r="AH124" t="s">
        <v>39</v>
      </c>
      <c r="AI124" t="s">
        <v>39</v>
      </c>
      <c r="AJ124" s="1">
        <v>42590.5</v>
      </c>
      <c r="AK124"/>
      <c r="AL124"/>
      <c r="AM124"/>
      <c r="AN124" t="s">
        <v>193</v>
      </c>
    </row>
    <row r="125" spans="1:40" ht="14.25" x14ac:dyDescent="0.45">
      <c r="A125" t="s">
        <v>39</v>
      </c>
      <c r="B125">
        <v>651719</v>
      </c>
      <c r="C125" t="s">
        <v>185</v>
      </c>
      <c r="D125" t="str">
        <f>VLOOKUP(B125,'Base_PAS10 Final Scope_17_08'!B:D,3,0)</f>
        <v>Base Scope</v>
      </c>
      <c r="E125" t="s">
        <v>41</v>
      </c>
      <c r="F125" t="s">
        <v>338</v>
      </c>
      <c r="G125" t="s">
        <v>387</v>
      </c>
      <c r="H125" t="s">
        <v>143</v>
      </c>
      <c r="I125">
        <v>4</v>
      </c>
      <c r="J125">
        <v>3.5</v>
      </c>
      <c r="K125" t="s">
        <v>388</v>
      </c>
      <c r="L125"/>
      <c r="M125" t="s">
        <v>341</v>
      </c>
      <c r="N125" t="s">
        <v>47</v>
      </c>
      <c r="O125" t="s">
        <v>48</v>
      </c>
      <c r="P125">
        <v>34000</v>
      </c>
      <c r="Q125"/>
      <c r="R125">
        <v>620427</v>
      </c>
      <c r="S125"/>
      <c r="T125" t="s">
        <v>50</v>
      </c>
      <c r="U125" t="s">
        <v>50</v>
      </c>
      <c r="V125" t="s">
        <v>62</v>
      </c>
      <c r="W125" t="b">
        <v>1</v>
      </c>
      <c r="X125" t="s">
        <v>347</v>
      </c>
      <c r="Y125"/>
      <c r="Z125"/>
      <c r="AA125" t="s">
        <v>64</v>
      </c>
      <c r="AB125" t="s">
        <v>50</v>
      </c>
      <c r="AC125" t="s">
        <v>50</v>
      </c>
      <c r="AD125" t="b">
        <v>1</v>
      </c>
      <c r="AE125" t="s">
        <v>914</v>
      </c>
      <c r="AF125"/>
      <c r="AG125"/>
      <c r="AH125" t="s">
        <v>39</v>
      </c>
      <c r="AI125" t="s">
        <v>39</v>
      </c>
      <c r="AJ125" s="1">
        <v>42590.5</v>
      </c>
      <c r="AK125"/>
      <c r="AL125"/>
      <c r="AM125"/>
      <c r="AN125" t="s">
        <v>193</v>
      </c>
    </row>
    <row r="126" spans="1:40" ht="14.25" x14ac:dyDescent="0.45">
      <c r="A126" t="s">
        <v>39</v>
      </c>
      <c r="B126">
        <v>651723</v>
      </c>
      <c r="C126" t="s">
        <v>185</v>
      </c>
      <c r="D126" t="str">
        <f>VLOOKUP(B126,'Base_PAS10 Final Scope_17_08'!B:D,3,0)</f>
        <v>Base Scope</v>
      </c>
      <c r="E126" t="s">
        <v>57</v>
      </c>
      <c r="F126" t="s">
        <v>338</v>
      </c>
      <c r="G126" t="s">
        <v>389</v>
      </c>
      <c r="H126" t="s">
        <v>143</v>
      </c>
      <c r="I126">
        <v>3.5</v>
      </c>
      <c r="J126">
        <v>2</v>
      </c>
      <c r="K126" t="s">
        <v>390</v>
      </c>
      <c r="L126"/>
      <c r="M126" t="s">
        <v>341</v>
      </c>
      <c r="N126" t="s">
        <v>47</v>
      </c>
      <c r="O126" t="s">
        <v>48</v>
      </c>
      <c r="P126">
        <v>34000</v>
      </c>
      <c r="Q126"/>
      <c r="R126">
        <v>620428</v>
      </c>
      <c r="S126"/>
      <c r="T126" t="s">
        <v>50</v>
      </c>
      <c r="U126" t="s">
        <v>71</v>
      </c>
      <c r="V126" t="s">
        <v>71</v>
      </c>
      <c r="W126" t="b">
        <v>1</v>
      </c>
      <c r="X126" t="s">
        <v>347</v>
      </c>
      <c r="Y126"/>
      <c r="Z126"/>
      <c r="AA126" t="s">
        <v>64</v>
      </c>
      <c r="AB126" t="s">
        <v>50</v>
      </c>
      <c r="AC126" t="s">
        <v>50</v>
      </c>
      <c r="AD126" t="b">
        <v>1</v>
      </c>
      <c r="AE126"/>
      <c r="AF126"/>
      <c r="AG126"/>
      <c r="AH126" t="s">
        <v>39</v>
      </c>
      <c r="AI126" t="s">
        <v>39</v>
      </c>
      <c r="AJ126" s="1">
        <v>42590.5</v>
      </c>
      <c r="AK126"/>
      <c r="AL126" t="s">
        <v>113</v>
      </c>
      <c r="AM126" t="s">
        <v>113</v>
      </c>
      <c r="AN126" t="s">
        <v>193</v>
      </c>
    </row>
    <row r="127" spans="1:40" ht="14.25" x14ac:dyDescent="0.45">
      <c r="A127" t="s">
        <v>39</v>
      </c>
      <c r="B127">
        <v>651722</v>
      </c>
      <c r="C127" t="s">
        <v>185</v>
      </c>
      <c r="D127" t="str">
        <f>VLOOKUP(B127,'Base_PAS10 Final Scope_17_08'!B:D,3,0)</f>
        <v>Base Scope</v>
      </c>
      <c r="E127" t="s">
        <v>41</v>
      </c>
      <c r="F127" t="s">
        <v>338</v>
      </c>
      <c r="G127" t="s">
        <v>391</v>
      </c>
      <c r="H127" t="s">
        <v>143</v>
      </c>
      <c r="I127">
        <v>2</v>
      </c>
      <c r="J127">
        <v>2</v>
      </c>
      <c r="K127" t="s">
        <v>392</v>
      </c>
      <c r="L127"/>
      <c r="M127" t="s">
        <v>341</v>
      </c>
      <c r="N127" t="s">
        <v>47</v>
      </c>
      <c r="O127" t="s">
        <v>48</v>
      </c>
      <c r="P127">
        <v>34000</v>
      </c>
      <c r="Q127"/>
      <c r="R127" t="s">
        <v>393</v>
      </c>
      <c r="S127"/>
      <c r="T127" t="s">
        <v>50</v>
      </c>
      <c r="U127" t="s">
        <v>62</v>
      </c>
      <c r="V127" t="s">
        <v>62</v>
      </c>
      <c r="W127" t="b">
        <v>1</v>
      </c>
      <c r="X127" t="s">
        <v>352</v>
      </c>
      <c r="Y127"/>
      <c r="Z127"/>
      <c r="AA127" t="s">
        <v>236</v>
      </c>
      <c r="AB127" t="s">
        <v>50</v>
      </c>
      <c r="AC127" t="s">
        <v>50</v>
      </c>
      <c r="AD127" t="b">
        <v>1</v>
      </c>
      <c r="AE127" t="s">
        <v>358</v>
      </c>
      <c r="AF127"/>
      <c r="AG127"/>
      <c r="AH127" t="s">
        <v>39</v>
      </c>
      <c r="AI127" t="s">
        <v>39</v>
      </c>
      <c r="AJ127" s="1">
        <v>42590.5</v>
      </c>
      <c r="AK127"/>
      <c r="AL127"/>
      <c r="AM127"/>
      <c r="AN127" t="s">
        <v>193</v>
      </c>
    </row>
    <row r="128" spans="1:40" ht="14.25" x14ac:dyDescent="0.45">
      <c r="A128" t="s">
        <v>39</v>
      </c>
      <c r="B128">
        <v>651799</v>
      </c>
      <c r="C128" t="s">
        <v>185</v>
      </c>
      <c r="D128" t="str">
        <f>VLOOKUP(B128,'Base_PAS10 Final Scope_17_08'!B:D,3,0)</f>
        <v>Base Scope</v>
      </c>
      <c r="E128" t="s">
        <v>57</v>
      </c>
      <c r="F128" t="s">
        <v>338</v>
      </c>
      <c r="G128" t="s">
        <v>394</v>
      </c>
      <c r="H128" t="s">
        <v>187</v>
      </c>
      <c r="I128">
        <v>4</v>
      </c>
      <c r="J128">
        <v>2</v>
      </c>
      <c r="K128" t="s">
        <v>395</v>
      </c>
      <c r="L128"/>
      <c r="M128" t="s">
        <v>341</v>
      </c>
      <c r="N128" t="s">
        <v>47</v>
      </c>
      <c r="O128" t="s">
        <v>342</v>
      </c>
      <c r="P128">
        <v>34000</v>
      </c>
      <c r="Q128"/>
      <c r="R128" t="s">
        <v>383</v>
      </c>
      <c r="S128"/>
      <c r="T128" t="s">
        <v>50</v>
      </c>
      <c r="U128" t="s">
        <v>62</v>
      </c>
      <c r="V128" t="s">
        <v>62</v>
      </c>
      <c r="W128" t="b">
        <v>1</v>
      </c>
      <c r="X128" t="s">
        <v>347</v>
      </c>
      <c r="Y128"/>
      <c r="Z128"/>
      <c r="AA128" t="s">
        <v>80</v>
      </c>
      <c r="AB128" t="s">
        <v>50</v>
      </c>
      <c r="AC128" t="s">
        <v>50</v>
      </c>
      <c r="AD128" t="b">
        <v>1</v>
      </c>
      <c r="AE128"/>
      <c r="AF128"/>
      <c r="AG128"/>
      <c r="AH128" t="s">
        <v>39</v>
      </c>
      <c r="AI128" t="s">
        <v>39</v>
      </c>
      <c r="AJ128" s="1">
        <v>42590.5</v>
      </c>
      <c r="AK128"/>
      <c r="AL128"/>
      <c r="AM128"/>
      <c r="AN128" t="s">
        <v>193</v>
      </c>
    </row>
    <row r="129" spans="1:40" ht="14.25" x14ac:dyDescent="0.45">
      <c r="A129" t="s">
        <v>39</v>
      </c>
      <c r="B129">
        <v>651733</v>
      </c>
      <c r="C129" t="s">
        <v>185</v>
      </c>
      <c r="D129" t="str">
        <f>VLOOKUP(B129,'Base_PAS10 Final Scope_17_08'!B:D,3,0)</f>
        <v>Base Scope</v>
      </c>
      <c r="E129" t="s">
        <v>41</v>
      </c>
      <c r="F129" t="s">
        <v>338</v>
      </c>
      <c r="G129" t="s">
        <v>396</v>
      </c>
      <c r="H129" t="s">
        <v>143</v>
      </c>
      <c r="I129">
        <v>3</v>
      </c>
      <c r="J129">
        <v>2</v>
      </c>
      <c r="K129" t="s">
        <v>397</v>
      </c>
      <c r="L129"/>
      <c r="M129" t="s">
        <v>341</v>
      </c>
      <c r="N129" t="s">
        <v>47</v>
      </c>
      <c r="O129" t="s">
        <v>48</v>
      </c>
      <c r="P129">
        <v>34000</v>
      </c>
      <c r="Q129"/>
      <c r="R129" t="s">
        <v>398</v>
      </c>
      <c r="S129"/>
      <c r="T129" t="s">
        <v>50</v>
      </c>
      <c r="U129" t="s">
        <v>399</v>
      </c>
      <c r="V129" t="s">
        <v>399</v>
      </c>
      <c r="W129" t="b">
        <v>1</v>
      </c>
      <c r="X129" t="s">
        <v>352</v>
      </c>
      <c r="Y129"/>
      <c r="Z129"/>
      <c r="AA129" t="s">
        <v>64</v>
      </c>
      <c r="AB129" t="s">
        <v>50</v>
      </c>
      <c r="AC129" t="s">
        <v>50</v>
      </c>
      <c r="AD129" t="b">
        <v>1</v>
      </c>
      <c r="AE129" t="s">
        <v>914</v>
      </c>
      <c r="AF129"/>
      <c r="AG129"/>
      <c r="AH129" t="s">
        <v>39</v>
      </c>
      <c r="AI129" t="s">
        <v>39</v>
      </c>
      <c r="AJ129" s="1">
        <v>42590.5</v>
      </c>
      <c r="AK129"/>
      <c r="AL129"/>
      <c r="AM129"/>
      <c r="AN129" t="s">
        <v>193</v>
      </c>
    </row>
    <row r="130" spans="1:40" ht="14.25" x14ac:dyDescent="0.45">
      <c r="A130" t="s">
        <v>39</v>
      </c>
      <c r="B130">
        <v>651735</v>
      </c>
      <c r="C130" t="s">
        <v>185</v>
      </c>
      <c r="D130" t="str">
        <f>VLOOKUP(B130,'Base_PAS10 Final Scope_17_08'!B:D,3,0)</f>
        <v>Base Scope</v>
      </c>
      <c r="E130" t="s">
        <v>41</v>
      </c>
      <c r="F130" t="s">
        <v>338</v>
      </c>
      <c r="G130" t="s">
        <v>400</v>
      </c>
      <c r="H130" t="s">
        <v>143</v>
      </c>
      <c r="I130">
        <v>3</v>
      </c>
      <c r="J130">
        <v>2</v>
      </c>
      <c r="K130" t="s">
        <v>401</v>
      </c>
      <c r="L130"/>
      <c r="M130" t="s">
        <v>341</v>
      </c>
      <c r="N130" t="s">
        <v>47</v>
      </c>
      <c r="O130" t="s">
        <v>48</v>
      </c>
      <c r="P130">
        <v>34000</v>
      </c>
      <c r="Q130"/>
      <c r="R130" t="s">
        <v>398</v>
      </c>
      <c r="S130"/>
      <c r="T130" t="s">
        <v>50</v>
      </c>
      <c r="U130" t="s">
        <v>402</v>
      </c>
      <c r="V130" t="s">
        <v>402</v>
      </c>
      <c r="W130" t="b">
        <v>1</v>
      </c>
      <c r="X130" t="s">
        <v>352</v>
      </c>
      <c r="Y130"/>
      <c r="Z130"/>
      <c r="AA130" t="s">
        <v>64</v>
      </c>
      <c r="AB130" t="s">
        <v>50</v>
      </c>
      <c r="AC130" t="s">
        <v>50</v>
      </c>
      <c r="AD130" t="b">
        <v>1</v>
      </c>
      <c r="AE130" t="s">
        <v>914</v>
      </c>
      <c r="AF130"/>
      <c r="AG130"/>
      <c r="AH130" t="s">
        <v>39</v>
      </c>
      <c r="AI130" t="s">
        <v>39</v>
      </c>
      <c r="AJ130" s="1">
        <v>42590.5</v>
      </c>
      <c r="AK130"/>
      <c r="AL130"/>
      <c r="AM130"/>
      <c r="AN130" t="s">
        <v>193</v>
      </c>
    </row>
    <row r="131" spans="1:40" ht="14.25" x14ac:dyDescent="0.45">
      <c r="A131" t="s">
        <v>39</v>
      </c>
      <c r="B131">
        <v>651739</v>
      </c>
      <c r="C131" t="s">
        <v>185</v>
      </c>
      <c r="D131" t="str">
        <f>VLOOKUP(B131,'Base_PAS10 Final Scope_17_08'!B:D,3,0)</f>
        <v>Base Scope</v>
      </c>
      <c r="E131" t="s">
        <v>41</v>
      </c>
      <c r="F131" t="s">
        <v>338</v>
      </c>
      <c r="G131" t="s">
        <v>403</v>
      </c>
      <c r="H131" t="s">
        <v>143</v>
      </c>
      <c r="I131">
        <v>3</v>
      </c>
      <c r="J131">
        <v>2</v>
      </c>
      <c r="K131" t="s">
        <v>404</v>
      </c>
      <c r="L131"/>
      <c r="M131" t="s">
        <v>341</v>
      </c>
      <c r="N131" t="s">
        <v>47</v>
      </c>
      <c r="O131" t="s">
        <v>48</v>
      </c>
      <c r="P131">
        <v>34000</v>
      </c>
      <c r="Q131"/>
      <c r="R131" t="s">
        <v>398</v>
      </c>
      <c r="S131"/>
      <c r="T131" t="s">
        <v>50</v>
      </c>
      <c r="U131" t="s">
        <v>405</v>
      </c>
      <c r="V131" t="s">
        <v>405</v>
      </c>
      <c r="W131" t="b">
        <v>1</v>
      </c>
      <c r="X131" t="s">
        <v>352</v>
      </c>
      <c r="Y131"/>
      <c r="Z131"/>
      <c r="AA131" t="s">
        <v>64</v>
      </c>
      <c r="AB131" t="s">
        <v>50</v>
      </c>
      <c r="AC131" t="s">
        <v>50</v>
      </c>
      <c r="AD131" t="b">
        <v>1</v>
      </c>
      <c r="AE131" t="s">
        <v>914</v>
      </c>
      <c r="AF131"/>
      <c r="AG131"/>
      <c r="AH131" t="s">
        <v>39</v>
      </c>
      <c r="AI131" t="s">
        <v>39</v>
      </c>
      <c r="AJ131" s="1">
        <v>42590.5</v>
      </c>
      <c r="AK131"/>
      <c r="AL131"/>
      <c r="AM131"/>
      <c r="AN131" t="s">
        <v>193</v>
      </c>
    </row>
    <row r="132" spans="1:40" ht="14.25" x14ac:dyDescent="0.45">
      <c r="A132" t="s">
        <v>39</v>
      </c>
      <c r="B132">
        <v>651731</v>
      </c>
      <c r="C132" t="s">
        <v>185</v>
      </c>
      <c r="D132" t="str">
        <f>VLOOKUP(B132,'Base_PAS10 Final Scope_17_08'!B:D,3,0)</f>
        <v>Base Scope</v>
      </c>
      <c r="E132" t="s">
        <v>57</v>
      </c>
      <c r="F132" t="s">
        <v>338</v>
      </c>
      <c r="G132" t="s">
        <v>406</v>
      </c>
      <c r="H132" t="s">
        <v>143</v>
      </c>
      <c r="I132">
        <v>3</v>
      </c>
      <c r="J132">
        <v>2</v>
      </c>
      <c r="K132" t="s">
        <v>407</v>
      </c>
      <c r="L132"/>
      <c r="M132" t="s">
        <v>341</v>
      </c>
      <c r="N132" t="s">
        <v>47</v>
      </c>
      <c r="O132" t="s">
        <v>48</v>
      </c>
      <c r="P132">
        <v>34000</v>
      </c>
      <c r="Q132"/>
      <c r="R132" t="s">
        <v>408</v>
      </c>
      <c r="S132"/>
      <c r="T132" t="s">
        <v>50</v>
      </c>
      <c r="U132" t="s">
        <v>50</v>
      </c>
      <c r="V132" t="s">
        <v>62</v>
      </c>
      <c r="W132" t="b">
        <v>1</v>
      </c>
      <c r="X132" t="s">
        <v>240</v>
      </c>
      <c r="Y132"/>
      <c r="Z132"/>
      <c r="AA132" t="s">
        <v>80</v>
      </c>
      <c r="AB132" t="s">
        <v>50</v>
      </c>
      <c r="AC132" t="s">
        <v>50</v>
      </c>
      <c r="AD132" t="b">
        <v>1</v>
      </c>
      <c r="AE132" t="s">
        <v>344</v>
      </c>
      <c r="AF132"/>
      <c r="AG132"/>
      <c r="AH132" t="s">
        <v>39</v>
      </c>
      <c r="AI132" t="s">
        <v>39</v>
      </c>
      <c r="AJ132" s="1">
        <v>42590.5</v>
      </c>
      <c r="AK132"/>
      <c r="AL132"/>
      <c r="AM132"/>
      <c r="AN132" t="s">
        <v>193</v>
      </c>
    </row>
    <row r="133" spans="1:40" ht="14.25" x14ac:dyDescent="0.45">
      <c r="A133" t="s">
        <v>39</v>
      </c>
      <c r="B133">
        <v>651724</v>
      </c>
      <c r="C133" t="s">
        <v>185</v>
      </c>
      <c r="D133" t="str">
        <f>VLOOKUP(B133,'Base_PAS10 Final Scope_17_08'!B:D,3,0)</f>
        <v>Base Scope</v>
      </c>
      <c r="E133" t="s">
        <v>57</v>
      </c>
      <c r="F133" t="s">
        <v>338</v>
      </c>
      <c r="G133" t="s">
        <v>409</v>
      </c>
      <c r="H133" t="s">
        <v>59</v>
      </c>
      <c r="I133">
        <v>0.5</v>
      </c>
      <c r="J133">
        <v>2</v>
      </c>
      <c r="K133" t="s">
        <v>410</v>
      </c>
      <c r="L133"/>
      <c r="M133" t="s">
        <v>341</v>
      </c>
      <c r="N133" t="s">
        <v>47</v>
      </c>
      <c r="O133" t="s">
        <v>48</v>
      </c>
      <c r="P133">
        <v>34000</v>
      </c>
      <c r="Q133"/>
      <c r="R133">
        <v>620428</v>
      </c>
      <c r="S133"/>
      <c r="T133" t="s">
        <v>50</v>
      </c>
      <c r="U133" t="s">
        <v>62</v>
      </c>
      <c r="V133" t="s">
        <v>62</v>
      </c>
      <c r="W133" t="b">
        <v>1</v>
      </c>
      <c r="X133" t="s">
        <v>347</v>
      </c>
      <c r="Y133"/>
      <c r="Z133"/>
      <c r="AA133" t="s">
        <v>88</v>
      </c>
      <c r="AB133" t="s">
        <v>50</v>
      </c>
      <c r="AC133" t="s">
        <v>50</v>
      </c>
      <c r="AD133" t="b">
        <v>1</v>
      </c>
      <c r="AE133"/>
      <c r="AF133"/>
      <c r="AG133"/>
      <c r="AH133" t="s">
        <v>39</v>
      </c>
      <c r="AI133" t="s">
        <v>39</v>
      </c>
      <c r="AJ133" s="1">
        <v>42590.5</v>
      </c>
      <c r="AK133"/>
      <c r="AL133" t="s">
        <v>39</v>
      </c>
      <c r="AM133"/>
      <c r="AN133" t="s">
        <v>193</v>
      </c>
    </row>
    <row r="134" spans="1:40" ht="14.25" x14ac:dyDescent="0.45">
      <c r="A134" t="s">
        <v>39</v>
      </c>
      <c r="B134">
        <v>651726</v>
      </c>
      <c r="C134" t="s">
        <v>185</v>
      </c>
      <c r="D134" t="str">
        <f>VLOOKUP(B134,'Base_PAS10 Final Scope_17_08'!B:D,3,0)</f>
        <v>Base Scope</v>
      </c>
      <c r="E134" t="s">
        <v>57</v>
      </c>
      <c r="F134" t="s">
        <v>338</v>
      </c>
      <c r="G134" t="s">
        <v>411</v>
      </c>
      <c r="H134" t="s">
        <v>44</v>
      </c>
      <c r="I134">
        <v>1</v>
      </c>
      <c r="J134">
        <v>2</v>
      </c>
      <c r="K134" t="s">
        <v>412</v>
      </c>
      <c r="L134"/>
      <c r="M134" t="s">
        <v>341</v>
      </c>
      <c r="N134" t="s">
        <v>47</v>
      </c>
      <c r="O134" t="s">
        <v>48</v>
      </c>
      <c r="P134">
        <v>34000</v>
      </c>
      <c r="Q134"/>
      <c r="R134" t="s">
        <v>383</v>
      </c>
      <c r="S134"/>
      <c r="T134" t="s">
        <v>50</v>
      </c>
      <c r="U134" t="s">
        <v>62</v>
      </c>
      <c r="V134" t="s">
        <v>62</v>
      </c>
      <c r="W134" t="b">
        <v>1</v>
      </c>
      <c r="X134" t="s">
        <v>347</v>
      </c>
      <c r="Y134"/>
      <c r="Z134"/>
      <c r="AA134" t="s">
        <v>53</v>
      </c>
      <c r="AB134" t="s">
        <v>50</v>
      </c>
      <c r="AC134" t="s">
        <v>50</v>
      </c>
      <c r="AD134" t="b">
        <v>1</v>
      </c>
      <c r="AE134"/>
      <c r="AF134"/>
      <c r="AG134"/>
      <c r="AH134" t="s">
        <v>113</v>
      </c>
      <c r="AI134" t="s">
        <v>39</v>
      </c>
      <c r="AJ134" s="1">
        <v>42590.5</v>
      </c>
      <c r="AK134" t="s">
        <v>39</v>
      </c>
      <c r="AL134" t="s">
        <v>39</v>
      </c>
      <c r="AM134" t="s">
        <v>113</v>
      </c>
      <c r="AN134" t="s">
        <v>193</v>
      </c>
    </row>
    <row r="135" spans="1:40" ht="14.25" x14ac:dyDescent="0.45">
      <c r="A135" t="s">
        <v>39</v>
      </c>
      <c r="B135">
        <v>651745</v>
      </c>
      <c r="C135" t="s">
        <v>185</v>
      </c>
      <c r="D135" t="str">
        <f>VLOOKUP(B135,'Base_PAS10 Final Scope_17_08'!B:D,3,0)</f>
        <v>Base Scope</v>
      </c>
      <c r="E135" t="s">
        <v>57</v>
      </c>
      <c r="F135" t="s">
        <v>338</v>
      </c>
      <c r="G135" t="s">
        <v>413</v>
      </c>
      <c r="H135" t="s">
        <v>311</v>
      </c>
      <c r="I135">
        <v>1</v>
      </c>
      <c r="J135">
        <v>2</v>
      </c>
      <c r="K135" t="s">
        <v>414</v>
      </c>
      <c r="L135"/>
      <c r="M135" t="s">
        <v>341</v>
      </c>
      <c r="N135" t="s">
        <v>47</v>
      </c>
      <c r="O135" t="s">
        <v>48</v>
      </c>
      <c r="P135">
        <v>34000</v>
      </c>
      <c r="Q135"/>
      <c r="R135" t="s">
        <v>415</v>
      </c>
      <c r="S135"/>
      <c r="T135" t="s">
        <v>50</v>
      </c>
      <c r="U135" t="s">
        <v>62</v>
      </c>
      <c r="V135" t="s">
        <v>62</v>
      </c>
      <c r="W135" t="b">
        <v>1</v>
      </c>
      <c r="X135" t="s">
        <v>240</v>
      </c>
      <c r="Y135"/>
      <c r="Z135"/>
      <c r="AA135" t="s">
        <v>80</v>
      </c>
      <c r="AB135" t="s">
        <v>50</v>
      </c>
      <c r="AC135" t="s">
        <v>50</v>
      </c>
      <c r="AD135" t="b">
        <v>1</v>
      </c>
      <c r="AE135" t="s">
        <v>416</v>
      </c>
      <c r="AF135"/>
      <c r="AG135"/>
      <c r="AH135" t="s">
        <v>39</v>
      </c>
      <c r="AI135" t="s">
        <v>39</v>
      </c>
      <c r="AJ135" s="1">
        <v>42590.5</v>
      </c>
      <c r="AK135"/>
      <c r="AL135" t="s">
        <v>39</v>
      </c>
      <c r="AM135"/>
      <c r="AN135" t="s">
        <v>193</v>
      </c>
    </row>
    <row r="136" spans="1:40" ht="14.25" x14ac:dyDescent="0.45">
      <c r="A136" t="s">
        <v>39</v>
      </c>
      <c r="B136">
        <v>651744</v>
      </c>
      <c r="C136" t="s">
        <v>185</v>
      </c>
      <c r="D136" t="str">
        <f>VLOOKUP(B136,'Base_PAS10 Final Scope_17_08'!B:D,3,0)</f>
        <v>Base Scope</v>
      </c>
      <c r="E136" t="s">
        <v>57</v>
      </c>
      <c r="F136" t="s">
        <v>338</v>
      </c>
      <c r="G136" t="s">
        <v>417</v>
      </c>
      <c r="H136" t="s">
        <v>59</v>
      </c>
      <c r="I136">
        <v>2</v>
      </c>
      <c r="J136">
        <v>2</v>
      </c>
      <c r="K136" t="s">
        <v>418</v>
      </c>
      <c r="L136"/>
      <c r="M136" t="s">
        <v>341</v>
      </c>
      <c r="N136" t="s">
        <v>47</v>
      </c>
      <c r="O136" t="s">
        <v>48</v>
      </c>
      <c r="P136">
        <v>34000</v>
      </c>
      <c r="Q136"/>
      <c r="R136" t="s">
        <v>415</v>
      </c>
      <c r="S136"/>
      <c r="T136" t="s">
        <v>50</v>
      </c>
      <c r="U136" t="s">
        <v>62</v>
      </c>
      <c r="V136" t="s">
        <v>62</v>
      </c>
      <c r="W136" t="b">
        <v>1</v>
      </c>
      <c r="X136" t="s">
        <v>240</v>
      </c>
      <c r="Y136"/>
      <c r="Z136"/>
      <c r="AA136" t="s">
        <v>88</v>
      </c>
      <c r="AB136" t="s">
        <v>50</v>
      </c>
      <c r="AC136" t="s">
        <v>50</v>
      </c>
      <c r="AD136" t="b">
        <v>1</v>
      </c>
      <c r="AE136" t="s">
        <v>416</v>
      </c>
      <c r="AF136"/>
      <c r="AG136"/>
      <c r="AH136" t="s">
        <v>39</v>
      </c>
      <c r="AI136" t="s">
        <v>39</v>
      </c>
      <c r="AJ136" s="1">
        <v>42590.5</v>
      </c>
      <c r="AK136"/>
      <c r="AL136" t="s">
        <v>39</v>
      </c>
      <c r="AM136"/>
      <c r="AN136" t="s">
        <v>193</v>
      </c>
    </row>
    <row r="137" spans="1:40" ht="14.25" x14ac:dyDescent="0.45">
      <c r="A137" t="s">
        <v>39</v>
      </c>
      <c r="B137">
        <v>651750</v>
      </c>
      <c r="C137" t="s">
        <v>185</v>
      </c>
      <c r="D137" t="str">
        <f>VLOOKUP(B137,'Base_PAS10 Final Scope_17_08'!B:D,3,0)</f>
        <v>Base Scope</v>
      </c>
      <c r="E137" t="s">
        <v>41</v>
      </c>
      <c r="F137" t="s">
        <v>338</v>
      </c>
      <c r="G137" t="s">
        <v>419</v>
      </c>
      <c r="H137" t="s">
        <v>59</v>
      </c>
      <c r="I137">
        <v>4</v>
      </c>
      <c r="J137">
        <v>2</v>
      </c>
      <c r="K137" t="s">
        <v>420</v>
      </c>
      <c r="L137"/>
      <c r="M137" t="s">
        <v>341</v>
      </c>
      <c r="N137" t="s">
        <v>47</v>
      </c>
      <c r="O137" t="s">
        <v>48</v>
      </c>
      <c r="P137">
        <v>34000</v>
      </c>
      <c r="Q137"/>
      <c r="R137">
        <v>620427</v>
      </c>
      <c r="S137"/>
      <c r="T137" t="s">
        <v>50</v>
      </c>
      <c r="U137" t="s">
        <v>51</v>
      </c>
      <c r="V137" t="s">
        <v>51</v>
      </c>
      <c r="W137" t="b">
        <v>1</v>
      </c>
      <c r="X137" t="s">
        <v>240</v>
      </c>
      <c r="Y137"/>
      <c r="Z137"/>
      <c r="AA137" t="s">
        <v>88</v>
      </c>
      <c r="AB137" t="s">
        <v>50</v>
      </c>
      <c r="AC137" t="s">
        <v>50</v>
      </c>
      <c r="AD137" t="b">
        <v>1</v>
      </c>
      <c r="AE137"/>
      <c r="AF137">
        <v>27341</v>
      </c>
      <c r="AG137"/>
      <c r="AH137" t="s">
        <v>39</v>
      </c>
      <c r="AI137" t="s">
        <v>39</v>
      </c>
      <c r="AJ137" s="1">
        <v>42590.5</v>
      </c>
      <c r="AK137"/>
      <c r="AL137" t="s">
        <v>39</v>
      </c>
      <c r="AM137"/>
      <c r="AN137" t="s">
        <v>193</v>
      </c>
    </row>
    <row r="138" spans="1:40" ht="14.25" x14ac:dyDescent="0.45">
      <c r="A138" t="s">
        <v>39</v>
      </c>
      <c r="B138">
        <v>651757</v>
      </c>
      <c r="C138" t="s">
        <v>185</v>
      </c>
      <c r="D138" t="str">
        <f>VLOOKUP(B138,'Base_PAS10 Final Scope_17_08'!B:D,3,0)</f>
        <v>Base Scope</v>
      </c>
      <c r="E138" t="s">
        <v>41</v>
      </c>
      <c r="F138" t="s">
        <v>338</v>
      </c>
      <c r="G138" t="s">
        <v>421</v>
      </c>
      <c r="H138" t="s">
        <v>187</v>
      </c>
      <c r="I138">
        <v>1</v>
      </c>
      <c r="J138">
        <v>2</v>
      </c>
      <c r="K138" t="s">
        <v>422</v>
      </c>
      <c r="L138"/>
      <c r="M138" t="s">
        <v>341</v>
      </c>
      <c r="N138" t="s">
        <v>47</v>
      </c>
      <c r="O138" t="s">
        <v>48</v>
      </c>
      <c r="P138">
        <v>34000</v>
      </c>
      <c r="Q138"/>
      <c r="R138">
        <v>620431</v>
      </c>
      <c r="S138"/>
      <c r="T138" t="s">
        <v>50</v>
      </c>
      <c r="U138" t="s">
        <v>51</v>
      </c>
      <c r="V138" t="s">
        <v>51</v>
      </c>
      <c r="W138" t="b">
        <v>1</v>
      </c>
      <c r="X138" t="s">
        <v>347</v>
      </c>
      <c r="Y138"/>
      <c r="Z138"/>
      <c r="AA138" t="s">
        <v>80</v>
      </c>
      <c r="AB138" t="s">
        <v>50</v>
      </c>
      <c r="AC138" t="s">
        <v>50</v>
      </c>
      <c r="AD138" t="b">
        <v>1</v>
      </c>
      <c r="AE138"/>
      <c r="AF138">
        <v>27368</v>
      </c>
      <c r="AG138"/>
      <c r="AH138" t="s">
        <v>39</v>
      </c>
      <c r="AI138" t="s">
        <v>39</v>
      </c>
      <c r="AJ138" s="1">
        <v>42590.5</v>
      </c>
      <c r="AK138"/>
      <c r="AL138"/>
      <c r="AM138"/>
      <c r="AN138" t="s">
        <v>193</v>
      </c>
    </row>
    <row r="139" spans="1:40" ht="14.25" x14ac:dyDescent="0.45">
      <c r="A139" t="s">
        <v>39</v>
      </c>
      <c r="B139">
        <v>651756</v>
      </c>
      <c r="C139" t="s">
        <v>185</v>
      </c>
      <c r="D139" t="str">
        <f>VLOOKUP(B139,'Base_PAS10 Final Scope_17_08'!B:D,3,0)</f>
        <v>Base Scope</v>
      </c>
      <c r="E139" t="s">
        <v>41</v>
      </c>
      <c r="F139" t="s">
        <v>338</v>
      </c>
      <c r="G139" t="s">
        <v>423</v>
      </c>
      <c r="H139" t="s">
        <v>117</v>
      </c>
      <c r="I139">
        <v>1</v>
      </c>
      <c r="J139">
        <v>3.5</v>
      </c>
      <c r="K139" t="s">
        <v>424</v>
      </c>
      <c r="L139"/>
      <c r="M139" t="s">
        <v>341</v>
      </c>
      <c r="N139" t="s">
        <v>47</v>
      </c>
      <c r="O139" t="s">
        <v>425</v>
      </c>
      <c r="P139">
        <v>34000</v>
      </c>
      <c r="Q139"/>
      <c r="R139">
        <v>620434</v>
      </c>
      <c r="S139"/>
      <c r="T139" t="s">
        <v>50</v>
      </c>
      <c r="U139" t="s">
        <v>50</v>
      </c>
      <c r="V139" t="s">
        <v>71</v>
      </c>
      <c r="W139" t="b">
        <v>1</v>
      </c>
      <c r="X139" t="s">
        <v>240</v>
      </c>
      <c r="Y139"/>
      <c r="Z139"/>
      <c r="AA139" t="s">
        <v>53</v>
      </c>
      <c r="AB139" t="s">
        <v>50</v>
      </c>
      <c r="AC139" t="s">
        <v>50</v>
      </c>
      <c r="AD139" t="b">
        <v>1</v>
      </c>
      <c r="AE139"/>
      <c r="AF139" t="s">
        <v>426</v>
      </c>
      <c r="AG139"/>
      <c r="AH139" t="s">
        <v>39</v>
      </c>
      <c r="AI139" t="s">
        <v>39</v>
      </c>
      <c r="AJ139" s="1">
        <v>42590.5</v>
      </c>
      <c r="AK139"/>
      <c r="AL139" t="s">
        <v>39</v>
      </c>
      <c r="AM139"/>
      <c r="AN139" t="s">
        <v>193</v>
      </c>
    </row>
    <row r="140" spans="1:40" ht="14.25" x14ac:dyDescent="0.45">
      <c r="A140" t="s">
        <v>39</v>
      </c>
      <c r="B140">
        <v>651761</v>
      </c>
      <c r="C140" t="s">
        <v>185</v>
      </c>
      <c r="D140" t="str">
        <f>VLOOKUP(B140,'Base_PAS10 Final Scope_17_08'!B:D,3,0)</f>
        <v>Base Scope</v>
      </c>
      <c r="E140" t="s">
        <v>57</v>
      </c>
      <c r="F140" t="s">
        <v>338</v>
      </c>
      <c r="G140" t="s">
        <v>427</v>
      </c>
      <c r="H140" t="s">
        <v>143</v>
      </c>
      <c r="I140">
        <v>10</v>
      </c>
      <c r="J140">
        <v>2</v>
      </c>
      <c r="K140" t="s">
        <v>428</v>
      </c>
      <c r="L140"/>
      <c r="M140" t="s">
        <v>341</v>
      </c>
      <c r="N140" t="s">
        <v>47</v>
      </c>
      <c r="O140" t="s">
        <v>48</v>
      </c>
      <c r="P140">
        <v>34000</v>
      </c>
      <c r="Q140"/>
      <c r="R140" t="s">
        <v>383</v>
      </c>
      <c r="S140"/>
      <c r="T140" t="s">
        <v>50</v>
      </c>
      <c r="U140" t="s">
        <v>62</v>
      </c>
      <c r="V140" t="s">
        <v>51</v>
      </c>
      <c r="W140" t="b">
        <v>1</v>
      </c>
      <c r="X140" t="s">
        <v>352</v>
      </c>
      <c r="Y140"/>
      <c r="Z140"/>
      <c r="AA140" t="s">
        <v>88</v>
      </c>
      <c r="AB140" t="s">
        <v>50</v>
      </c>
      <c r="AC140" t="s">
        <v>50</v>
      </c>
      <c r="AD140" t="b">
        <v>1</v>
      </c>
      <c r="AE140"/>
      <c r="AF140">
        <v>27349</v>
      </c>
      <c r="AG140"/>
      <c r="AH140" t="s">
        <v>39</v>
      </c>
      <c r="AI140" t="s">
        <v>39</v>
      </c>
      <c r="AJ140" s="1">
        <v>42590.5</v>
      </c>
      <c r="AK140"/>
      <c r="AL140"/>
      <c r="AM140"/>
      <c r="AN140" t="s">
        <v>193</v>
      </c>
    </row>
    <row r="141" spans="1:40" ht="14.25" x14ac:dyDescent="0.45">
      <c r="A141" t="s">
        <v>39</v>
      </c>
      <c r="B141">
        <v>651801</v>
      </c>
      <c r="C141" t="s">
        <v>185</v>
      </c>
      <c r="D141" t="str">
        <f>VLOOKUP(B141,'Base_PAS10 Final Scope_17_08'!B:D,3,0)</f>
        <v>Base Scope</v>
      </c>
      <c r="E141" t="s">
        <v>57</v>
      </c>
      <c r="F141" t="s">
        <v>338</v>
      </c>
      <c r="G141" t="s">
        <v>429</v>
      </c>
      <c r="H141" t="s">
        <v>466</v>
      </c>
      <c r="I141">
        <v>1.5</v>
      </c>
      <c r="J141">
        <v>2</v>
      </c>
      <c r="K141" t="s">
        <v>430</v>
      </c>
      <c r="L141"/>
      <c r="M141" t="s">
        <v>341</v>
      </c>
      <c r="N141" t="s">
        <v>47</v>
      </c>
      <c r="O141" t="s">
        <v>48</v>
      </c>
      <c r="P141">
        <v>34000</v>
      </c>
      <c r="Q141"/>
      <c r="R141" s="2">
        <v>620436620437</v>
      </c>
      <c r="S141"/>
      <c r="T141" t="s">
        <v>50</v>
      </c>
      <c r="U141" t="s">
        <v>62</v>
      </c>
      <c r="V141" t="s">
        <v>62</v>
      </c>
      <c r="W141" t="b">
        <v>1</v>
      </c>
      <c r="X141" t="s">
        <v>347</v>
      </c>
      <c r="Y141"/>
      <c r="Z141"/>
      <c r="AA141" t="s">
        <v>80</v>
      </c>
      <c r="AB141" t="s">
        <v>50</v>
      </c>
      <c r="AC141" t="s">
        <v>50</v>
      </c>
      <c r="AD141" t="b">
        <v>1</v>
      </c>
      <c r="AE141"/>
      <c r="AF141"/>
      <c r="AG141"/>
      <c r="AH141" t="s">
        <v>39</v>
      </c>
      <c r="AI141" t="s">
        <v>39</v>
      </c>
      <c r="AJ141" s="1">
        <v>42590.5</v>
      </c>
      <c r="AK141"/>
      <c r="AL141"/>
      <c r="AM141"/>
      <c r="AN141" t="s">
        <v>193</v>
      </c>
    </row>
    <row r="142" spans="1:40" ht="14.25" x14ac:dyDescent="0.45">
      <c r="A142" t="s">
        <v>39</v>
      </c>
      <c r="B142">
        <v>651774</v>
      </c>
      <c r="C142" t="s">
        <v>185</v>
      </c>
      <c r="D142" t="str">
        <f>VLOOKUP(B142,'Base_PAS10 Final Scope_17_08'!B:D,3,0)</f>
        <v>Base Scope</v>
      </c>
      <c r="E142" t="s">
        <v>57</v>
      </c>
      <c r="F142" t="s">
        <v>338</v>
      </c>
      <c r="G142" t="s">
        <v>431</v>
      </c>
      <c r="H142" t="s">
        <v>59</v>
      </c>
      <c r="I142">
        <v>0.5</v>
      </c>
      <c r="J142">
        <v>2</v>
      </c>
      <c r="K142" t="s">
        <v>432</v>
      </c>
      <c r="L142"/>
      <c r="M142" t="s">
        <v>341</v>
      </c>
      <c r="N142" t="s">
        <v>47</v>
      </c>
      <c r="O142" t="s">
        <v>48</v>
      </c>
      <c r="P142">
        <v>34000</v>
      </c>
      <c r="Q142"/>
      <c r="R142">
        <v>620429</v>
      </c>
      <c r="S142"/>
      <c r="T142" t="s">
        <v>50</v>
      </c>
      <c r="U142" t="s">
        <v>62</v>
      </c>
      <c r="V142" t="s">
        <v>62</v>
      </c>
      <c r="W142" t="b">
        <v>1</v>
      </c>
      <c r="X142" t="s">
        <v>352</v>
      </c>
      <c r="Y142"/>
      <c r="Z142"/>
      <c r="AA142" t="s">
        <v>53</v>
      </c>
      <c r="AB142" t="s">
        <v>50</v>
      </c>
      <c r="AC142" t="s">
        <v>50</v>
      </c>
      <c r="AD142" t="b">
        <v>1</v>
      </c>
      <c r="AE142"/>
      <c r="AF142"/>
      <c r="AG142"/>
      <c r="AH142" t="s">
        <v>39</v>
      </c>
      <c r="AI142" t="s">
        <v>39</v>
      </c>
      <c r="AJ142" s="1">
        <v>42590.5</v>
      </c>
      <c r="AK142"/>
      <c r="AL142" t="s">
        <v>39</v>
      </c>
      <c r="AM142"/>
      <c r="AN142" t="s">
        <v>193</v>
      </c>
    </row>
    <row r="143" spans="1:40" ht="14.25" x14ac:dyDescent="0.45">
      <c r="A143" t="s">
        <v>39</v>
      </c>
      <c r="B143">
        <v>651775</v>
      </c>
      <c r="C143" t="s">
        <v>185</v>
      </c>
      <c r="D143" t="str">
        <f>VLOOKUP(B143,'Base_PAS10 Final Scope_17_08'!B:D,3,0)</f>
        <v>Base Scope</v>
      </c>
      <c r="E143" t="s">
        <v>41</v>
      </c>
      <c r="F143" t="s">
        <v>338</v>
      </c>
      <c r="G143" t="s">
        <v>433</v>
      </c>
      <c r="H143" t="s">
        <v>915</v>
      </c>
      <c r="I143">
        <v>24</v>
      </c>
      <c r="J143">
        <v>2</v>
      </c>
      <c r="K143" t="s">
        <v>434</v>
      </c>
      <c r="L143"/>
      <c r="M143" t="s">
        <v>341</v>
      </c>
      <c r="N143" t="s">
        <v>47</v>
      </c>
      <c r="O143" t="s">
        <v>48</v>
      </c>
      <c r="P143">
        <v>34000</v>
      </c>
      <c r="Q143"/>
      <c r="R143" t="s">
        <v>435</v>
      </c>
      <c r="S143"/>
      <c r="T143" t="s">
        <v>50</v>
      </c>
      <c r="U143" t="s">
        <v>50</v>
      </c>
      <c r="V143" t="s">
        <v>51</v>
      </c>
      <c r="W143" t="b">
        <v>1</v>
      </c>
      <c r="X143" t="s">
        <v>352</v>
      </c>
      <c r="Y143" t="s">
        <v>917</v>
      </c>
      <c r="Z143"/>
      <c r="AA143" t="s">
        <v>64</v>
      </c>
      <c r="AB143" t="s">
        <v>50</v>
      </c>
      <c r="AC143" t="s">
        <v>50</v>
      </c>
      <c r="AD143" t="b">
        <v>1</v>
      </c>
      <c r="AE143" t="s">
        <v>344</v>
      </c>
      <c r="AF143">
        <v>27369</v>
      </c>
      <c r="AG143"/>
      <c r="AH143" t="s">
        <v>39</v>
      </c>
      <c r="AI143" t="s">
        <v>39</v>
      </c>
      <c r="AJ143" s="1">
        <v>42590.5</v>
      </c>
      <c r="AK143"/>
      <c r="AL143"/>
      <c r="AM143"/>
      <c r="AN143" t="s">
        <v>193</v>
      </c>
    </row>
    <row r="144" spans="1:40" ht="14.25" x14ac:dyDescent="0.45">
      <c r="A144" t="s">
        <v>39</v>
      </c>
      <c r="B144">
        <v>651772</v>
      </c>
      <c r="C144" t="s">
        <v>185</v>
      </c>
      <c r="D144" t="str">
        <f>VLOOKUP(B144,'Base_PAS10 Final Scope_17_08'!B:D,3,0)</f>
        <v>Base Scope</v>
      </c>
      <c r="E144" t="s">
        <v>41</v>
      </c>
      <c r="F144" t="s">
        <v>338</v>
      </c>
      <c r="G144" t="s">
        <v>436</v>
      </c>
      <c r="H144" t="s">
        <v>59</v>
      </c>
      <c r="I144">
        <v>0.5</v>
      </c>
      <c r="J144">
        <v>2</v>
      </c>
      <c r="K144" t="s">
        <v>437</v>
      </c>
      <c r="L144"/>
      <c r="M144" t="s">
        <v>341</v>
      </c>
      <c r="N144" t="s">
        <v>47</v>
      </c>
      <c r="O144" t="s">
        <v>48</v>
      </c>
      <c r="P144">
        <v>34000</v>
      </c>
      <c r="Q144"/>
      <c r="R144" t="s">
        <v>438</v>
      </c>
      <c r="S144"/>
      <c r="T144" t="s">
        <v>50</v>
      </c>
      <c r="U144" t="s">
        <v>51</v>
      </c>
      <c r="V144" t="s">
        <v>51</v>
      </c>
      <c r="W144" t="b">
        <v>1</v>
      </c>
      <c r="X144" t="s">
        <v>347</v>
      </c>
      <c r="Y144"/>
      <c r="Z144"/>
      <c r="AA144" t="s">
        <v>88</v>
      </c>
      <c r="AB144" t="s">
        <v>50</v>
      </c>
      <c r="AC144" t="s">
        <v>50</v>
      </c>
      <c r="AD144" t="b">
        <v>1</v>
      </c>
      <c r="AE144" t="s">
        <v>416</v>
      </c>
      <c r="AF144">
        <v>27293</v>
      </c>
      <c r="AG144"/>
      <c r="AH144" t="s">
        <v>39</v>
      </c>
      <c r="AI144" t="s">
        <v>39</v>
      </c>
      <c r="AJ144" s="1">
        <v>42590.5</v>
      </c>
      <c r="AK144"/>
      <c r="AL144" t="s">
        <v>39</v>
      </c>
      <c r="AM144" t="s">
        <v>113</v>
      </c>
      <c r="AN144" t="s">
        <v>193</v>
      </c>
    </row>
    <row r="145" spans="1:40" ht="14.25" x14ac:dyDescent="0.45">
      <c r="A145" t="s">
        <v>39</v>
      </c>
      <c r="B145">
        <v>651766</v>
      </c>
      <c r="C145" t="s">
        <v>185</v>
      </c>
      <c r="D145" t="str">
        <f>VLOOKUP(B145,'Base_PAS10 Final Scope_17_08'!B:D,3,0)</f>
        <v>Base Scope</v>
      </c>
      <c r="E145" t="s">
        <v>41</v>
      </c>
      <c r="F145" t="s">
        <v>338</v>
      </c>
      <c r="G145" t="s">
        <v>439</v>
      </c>
      <c r="H145" t="s">
        <v>44</v>
      </c>
      <c r="I145">
        <v>0</v>
      </c>
      <c r="J145">
        <v>2</v>
      </c>
      <c r="K145" t="s">
        <v>440</v>
      </c>
      <c r="L145"/>
      <c r="M145" t="s">
        <v>341</v>
      </c>
      <c r="N145" t="s">
        <v>47</v>
      </c>
      <c r="O145" t="s">
        <v>48</v>
      </c>
      <c r="P145">
        <v>34000</v>
      </c>
      <c r="Q145"/>
      <c r="R145">
        <v>620430</v>
      </c>
      <c r="S145"/>
      <c r="T145" t="s">
        <v>50</v>
      </c>
      <c r="U145" t="s">
        <v>51</v>
      </c>
      <c r="V145" t="s">
        <v>51</v>
      </c>
      <c r="W145" t="b">
        <v>1</v>
      </c>
      <c r="X145" t="s">
        <v>347</v>
      </c>
      <c r="Y145"/>
      <c r="Z145"/>
      <c r="AA145" t="s">
        <v>88</v>
      </c>
      <c r="AB145" t="s">
        <v>50</v>
      </c>
      <c r="AC145" t="s">
        <v>50</v>
      </c>
      <c r="AD145" t="b">
        <v>1</v>
      </c>
      <c r="AE145"/>
      <c r="AF145">
        <v>27327</v>
      </c>
      <c r="AG145"/>
      <c r="AH145" t="s">
        <v>39</v>
      </c>
      <c r="AI145" t="s">
        <v>39</v>
      </c>
      <c r="AJ145" s="1">
        <v>42590.5</v>
      </c>
      <c r="AK145"/>
      <c r="AL145" t="s">
        <v>39</v>
      </c>
      <c r="AM145"/>
      <c r="AN145" t="s">
        <v>193</v>
      </c>
    </row>
    <row r="146" spans="1:40" ht="14.25" x14ac:dyDescent="0.45">
      <c r="A146" t="s">
        <v>39</v>
      </c>
      <c r="B146">
        <v>650322</v>
      </c>
      <c r="C146" t="s">
        <v>185</v>
      </c>
      <c r="D146" t="str">
        <f>VLOOKUP(B146,'Base_PAS10 Final Scope_17_08'!B:D,3,0)</f>
        <v>Base Scope</v>
      </c>
      <c r="E146" t="s">
        <v>41</v>
      </c>
      <c r="F146" t="s">
        <v>338</v>
      </c>
      <c r="G146" t="s">
        <v>441</v>
      </c>
      <c r="H146" t="s">
        <v>143</v>
      </c>
      <c r="I146">
        <v>4</v>
      </c>
      <c r="J146">
        <v>2</v>
      </c>
      <c r="K146" t="s">
        <v>442</v>
      </c>
      <c r="L146"/>
      <c r="M146" t="s">
        <v>341</v>
      </c>
      <c r="N146" t="s">
        <v>47</v>
      </c>
      <c r="O146" t="s">
        <v>48</v>
      </c>
      <c r="P146">
        <v>34000</v>
      </c>
      <c r="Q146"/>
      <c r="R146" t="s">
        <v>443</v>
      </c>
      <c r="S146"/>
      <c r="T146" t="s">
        <v>50</v>
      </c>
      <c r="U146" t="s">
        <v>50</v>
      </c>
      <c r="V146" t="s">
        <v>51</v>
      </c>
      <c r="W146" t="b">
        <v>1</v>
      </c>
      <c r="X146" t="s">
        <v>240</v>
      </c>
      <c r="Y146"/>
      <c r="Z146"/>
      <c r="AA146" t="s">
        <v>64</v>
      </c>
      <c r="AB146" t="s">
        <v>50</v>
      </c>
      <c r="AC146" t="s">
        <v>50</v>
      </c>
      <c r="AD146" t="b">
        <v>1</v>
      </c>
      <c r="AE146" t="s">
        <v>344</v>
      </c>
      <c r="AF146">
        <v>27413</v>
      </c>
      <c r="AG146"/>
      <c r="AH146" t="s">
        <v>39</v>
      </c>
      <c r="AI146" t="s">
        <v>39</v>
      </c>
      <c r="AJ146" s="1">
        <v>42590.5</v>
      </c>
      <c r="AK146"/>
      <c r="AL146"/>
      <c r="AM146"/>
      <c r="AN146" t="s">
        <v>193</v>
      </c>
    </row>
    <row r="147" spans="1:40" ht="14.25" x14ac:dyDescent="0.45">
      <c r="A147" t="s">
        <v>39</v>
      </c>
      <c r="B147">
        <v>651789</v>
      </c>
      <c r="C147" t="s">
        <v>185</v>
      </c>
      <c r="D147" t="str">
        <f>VLOOKUP(B147,'Base_PAS10 Final Scope_17_08'!B:D,3,0)</f>
        <v>Base Scope</v>
      </c>
      <c r="E147" t="s">
        <v>57</v>
      </c>
      <c r="F147" t="s">
        <v>338</v>
      </c>
      <c r="G147" t="s">
        <v>444</v>
      </c>
      <c r="H147" t="s">
        <v>187</v>
      </c>
      <c r="I147">
        <v>2.5</v>
      </c>
      <c r="J147">
        <v>2</v>
      </c>
      <c r="K147" t="s">
        <v>445</v>
      </c>
      <c r="L147"/>
      <c r="M147" t="s">
        <v>341</v>
      </c>
      <c r="N147" t="s">
        <v>47</v>
      </c>
      <c r="O147" t="s">
        <v>48</v>
      </c>
      <c r="P147">
        <v>34000</v>
      </c>
      <c r="Q147"/>
      <c r="R147">
        <v>620426</v>
      </c>
      <c r="S147"/>
      <c r="T147" t="s">
        <v>50</v>
      </c>
      <c r="U147" t="s">
        <v>50</v>
      </c>
      <c r="V147" t="s">
        <v>62</v>
      </c>
      <c r="W147" t="b">
        <v>1</v>
      </c>
      <c r="X147" t="s">
        <v>352</v>
      </c>
      <c r="Y147"/>
      <c r="Z147"/>
      <c r="AA147" t="s">
        <v>80</v>
      </c>
      <c r="AB147" t="s">
        <v>50</v>
      </c>
      <c r="AC147" t="s">
        <v>50</v>
      </c>
      <c r="AD147" t="b">
        <v>1</v>
      </c>
      <c r="AE147" t="s">
        <v>914</v>
      </c>
      <c r="AF147"/>
      <c r="AG147"/>
      <c r="AH147" t="s">
        <v>39</v>
      </c>
      <c r="AI147" t="s">
        <v>39</v>
      </c>
      <c r="AJ147" s="1">
        <v>42590.5</v>
      </c>
      <c r="AK147"/>
      <c r="AL147"/>
      <c r="AM147"/>
      <c r="AN147" t="s">
        <v>193</v>
      </c>
    </row>
    <row r="148" spans="1:40" ht="14.25" x14ac:dyDescent="0.45">
      <c r="A148" t="s">
        <v>39</v>
      </c>
      <c r="B148">
        <v>650316</v>
      </c>
      <c r="C148" t="s">
        <v>185</v>
      </c>
      <c r="D148" t="str">
        <f>VLOOKUP(B148,'Base_PAS10 Final Scope_17_08'!B:D,3,0)</f>
        <v>Base Scope</v>
      </c>
      <c r="E148" t="s">
        <v>41</v>
      </c>
      <c r="F148" t="s">
        <v>338</v>
      </c>
      <c r="G148" t="s">
        <v>446</v>
      </c>
      <c r="H148" t="s">
        <v>143</v>
      </c>
      <c r="I148">
        <v>6</v>
      </c>
      <c r="J148">
        <v>3.5</v>
      </c>
      <c r="K148" t="s">
        <v>447</v>
      </c>
      <c r="L148"/>
      <c r="M148" t="s">
        <v>341</v>
      </c>
      <c r="N148" t="s">
        <v>47</v>
      </c>
      <c r="O148" t="s">
        <v>48</v>
      </c>
      <c r="P148">
        <v>34000</v>
      </c>
      <c r="Q148"/>
      <c r="R148">
        <v>620426</v>
      </c>
      <c r="S148"/>
      <c r="T148" t="s">
        <v>50</v>
      </c>
      <c r="U148" t="s">
        <v>71</v>
      </c>
      <c r="V148" t="s">
        <v>71</v>
      </c>
      <c r="W148" t="b">
        <v>1</v>
      </c>
      <c r="X148" t="s">
        <v>352</v>
      </c>
      <c r="Y148"/>
      <c r="Z148"/>
      <c r="AA148" t="s">
        <v>64</v>
      </c>
      <c r="AB148" t="s">
        <v>50</v>
      </c>
      <c r="AC148" t="s">
        <v>50</v>
      </c>
      <c r="AD148" t="b">
        <v>1</v>
      </c>
      <c r="AE148"/>
      <c r="AF148"/>
      <c r="AG148"/>
      <c r="AH148" t="s">
        <v>39</v>
      </c>
      <c r="AI148" t="s">
        <v>39</v>
      </c>
      <c r="AJ148" s="1">
        <v>42590.5</v>
      </c>
      <c r="AK148"/>
      <c r="AL148"/>
      <c r="AM148"/>
      <c r="AN148" t="s">
        <v>193</v>
      </c>
    </row>
    <row r="149" spans="1:40" ht="14.25" x14ac:dyDescent="0.45">
      <c r="A149" t="s">
        <v>39</v>
      </c>
      <c r="B149">
        <v>651790</v>
      </c>
      <c r="C149" t="s">
        <v>185</v>
      </c>
      <c r="D149" t="str">
        <f>VLOOKUP(B149,'Base_PAS10 Final Scope_17_08'!B:D,3,0)</f>
        <v>Base Scope</v>
      </c>
      <c r="E149" t="s">
        <v>41</v>
      </c>
      <c r="F149" t="s">
        <v>338</v>
      </c>
      <c r="G149" t="s">
        <v>365</v>
      </c>
      <c r="H149" t="s">
        <v>143</v>
      </c>
      <c r="I149">
        <v>4</v>
      </c>
      <c r="J149">
        <v>2</v>
      </c>
      <c r="K149" t="s">
        <v>448</v>
      </c>
      <c r="L149"/>
      <c r="M149" t="s">
        <v>341</v>
      </c>
      <c r="N149" t="s">
        <v>47</v>
      </c>
      <c r="O149" t="s">
        <v>48</v>
      </c>
      <c r="P149">
        <v>34000</v>
      </c>
      <c r="Q149"/>
      <c r="R149" t="s">
        <v>449</v>
      </c>
      <c r="S149"/>
      <c r="T149" t="s">
        <v>50</v>
      </c>
      <c r="U149" t="s">
        <v>51</v>
      </c>
      <c r="V149" t="s">
        <v>51</v>
      </c>
      <c r="W149" t="b">
        <v>1</v>
      </c>
      <c r="X149" t="s">
        <v>347</v>
      </c>
      <c r="Y149"/>
      <c r="Z149"/>
      <c r="AA149" t="s">
        <v>64</v>
      </c>
      <c r="AB149" t="s">
        <v>50</v>
      </c>
      <c r="AC149" t="s">
        <v>50</v>
      </c>
      <c r="AD149" t="b">
        <v>1</v>
      </c>
      <c r="AE149"/>
      <c r="AF149">
        <v>27419</v>
      </c>
      <c r="AG149"/>
      <c r="AH149" t="s">
        <v>39</v>
      </c>
      <c r="AI149" t="s">
        <v>39</v>
      </c>
      <c r="AJ149" s="1">
        <v>42590.5</v>
      </c>
      <c r="AK149"/>
      <c r="AL149"/>
      <c r="AM149"/>
      <c r="AN149" t="s">
        <v>193</v>
      </c>
    </row>
    <row r="150" spans="1:40" ht="14.25" x14ac:dyDescent="0.45">
      <c r="A150" t="s">
        <v>39</v>
      </c>
      <c r="B150">
        <v>651793</v>
      </c>
      <c r="C150" t="s">
        <v>185</v>
      </c>
      <c r="D150" t="str">
        <f>VLOOKUP(B150,'Base_PAS10 Final Scope_17_08'!B:D,3,0)</f>
        <v>Base Scope</v>
      </c>
      <c r="E150" t="s">
        <v>41</v>
      </c>
      <c r="F150" t="s">
        <v>338</v>
      </c>
      <c r="G150" t="s">
        <v>450</v>
      </c>
      <c r="H150" t="s">
        <v>915</v>
      </c>
      <c r="I150">
        <v>6</v>
      </c>
      <c r="J150">
        <v>3.5</v>
      </c>
      <c r="K150" t="s">
        <v>451</v>
      </c>
      <c r="L150"/>
      <c r="M150" t="s">
        <v>341</v>
      </c>
      <c r="N150" t="s">
        <v>47</v>
      </c>
      <c r="O150" t="s">
        <v>48</v>
      </c>
      <c r="P150">
        <v>34000</v>
      </c>
      <c r="Q150"/>
      <c r="R150">
        <v>620426</v>
      </c>
      <c r="S150"/>
      <c r="T150" t="s">
        <v>50</v>
      </c>
      <c r="U150" t="s">
        <v>71</v>
      </c>
      <c r="V150" t="s">
        <v>71</v>
      </c>
      <c r="W150" t="b">
        <v>1</v>
      </c>
      <c r="X150" t="s">
        <v>352</v>
      </c>
      <c r="Y150" t="s">
        <v>917</v>
      </c>
      <c r="Z150"/>
      <c r="AA150" t="s">
        <v>64</v>
      </c>
      <c r="AB150" t="s">
        <v>50</v>
      </c>
      <c r="AC150" t="s">
        <v>50</v>
      </c>
      <c r="AD150" t="b">
        <v>1</v>
      </c>
      <c r="AE150"/>
      <c r="AF150"/>
      <c r="AG150"/>
      <c r="AH150" t="s">
        <v>39</v>
      </c>
      <c r="AI150" t="s">
        <v>39</v>
      </c>
      <c r="AJ150" s="1">
        <v>42590.5</v>
      </c>
      <c r="AK150"/>
      <c r="AL150"/>
      <c r="AM150"/>
      <c r="AN150" t="s">
        <v>193</v>
      </c>
    </row>
    <row r="151" spans="1:40" ht="14.25" x14ac:dyDescent="0.45">
      <c r="A151" t="s">
        <v>39</v>
      </c>
      <c r="B151">
        <v>651794</v>
      </c>
      <c r="C151" t="s">
        <v>185</v>
      </c>
      <c r="D151" t="str">
        <f>VLOOKUP(B151,'Base_PAS10 Final Scope_17_08'!B:D,3,0)</f>
        <v>Base Scope</v>
      </c>
      <c r="E151" t="s">
        <v>57</v>
      </c>
      <c r="F151" t="s">
        <v>338</v>
      </c>
      <c r="G151" t="s">
        <v>452</v>
      </c>
      <c r="H151" t="s">
        <v>187</v>
      </c>
      <c r="I151">
        <v>1</v>
      </c>
      <c r="J151">
        <v>2</v>
      </c>
      <c r="K151" t="s">
        <v>453</v>
      </c>
      <c r="L151"/>
      <c r="M151" t="s">
        <v>341</v>
      </c>
      <c r="N151" t="s">
        <v>47</v>
      </c>
      <c r="O151" t="s">
        <v>48</v>
      </c>
      <c r="P151">
        <v>34000</v>
      </c>
      <c r="Q151"/>
      <c r="R151">
        <v>620431</v>
      </c>
      <c r="S151"/>
      <c r="T151" t="s">
        <v>50</v>
      </c>
      <c r="U151" t="s">
        <v>62</v>
      </c>
      <c r="V151" t="s">
        <v>62</v>
      </c>
      <c r="W151" t="b">
        <v>1</v>
      </c>
      <c r="X151" t="s">
        <v>347</v>
      </c>
      <c r="Y151"/>
      <c r="Z151"/>
      <c r="AA151" t="s">
        <v>80</v>
      </c>
      <c r="AB151" t="s">
        <v>50</v>
      </c>
      <c r="AC151" t="s">
        <v>50</v>
      </c>
      <c r="AD151" t="b">
        <v>1</v>
      </c>
      <c r="AE151"/>
      <c r="AF151"/>
      <c r="AG151"/>
      <c r="AH151" t="s">
        <v>39</v>
      </c>
      <c r="AI151" t="s">
        <v>39</v>
      </c>
      <c r="AJ151" s="1">
        <v>42590.5</v>
      </c>
      <c r="AK151"/>
      <c r="AL151"/>
      <c r="AM151"/>
      <c r="AN151" t="s">
        <v>193</v>
      </c>
    </row>
    <row r="152" spans="1:40" ht="14.25" x14ac:dyDescent="0.45">
      <c r="A152" t="s">
        <v>39</v>
      </c>
      <c r="B152">
        <v>651795</v>
      </c>
      <c r="C152" t="s">
        <v>185</v>
      </c>
      <c r="D152" t="str">
        <f>VLOOKUP(B152,'Base_PAS10 Final Scope_17_08'!B:D,3,0)</f>
        <v>Base Scope</v>
      </c>
      <c r="E152" t="s">
        <v>57</v>
      </c>
      <c r="F152" t="s">
        <v>338</v>
      </c>
      <c r="G152" t="s">
        <v>454</v>
      </c>
      <c r="H152" t="s">
        <v>187</v>
      </c>
      <c r="I152">
        <v>1.5</v>
      </c>
      <c r="J152">
        <v>2</v>
      </c>
      <c r="K152" t="s">
        <v>455</v>
      </c>
      <c r="L152"/>
      <c r="M152" t="s">
        <v>341</v>
      </c>
      <c r="N152" t="s">
        <v>47</v>
      </c>
      <c r="O152" t="s">
        <v>48</v>
      </c>
      <c r="P152">
        <v>34000</v>
      </c>
      <c r="Q152"/>
      <c r="R152">
        <v>620431</v>
      </c>
      <c r="S152"/>
      <c r="T152" t="s">
        <v>50</v>
      </c>
      <c r="U152" t="s">
        <v>62</v>
      </c>
      <c r="V152" t="s">
        <v>62</v>
      </c>
      <c r="W152" t="b">
        <v>1</v>
      </c>
      <c r="X152" t="s">
        <v>347</v>
      </c>
      <c r="Y152"/>
      <c r="Z152"/>
      <c r="AA152" t="s">
        <v>80</v>
      </c>
      <c r="AB152" t="s">
        <v>50</v>
      </c>
      <c r="AC152" t="s">
        <v>50</v>
      </c>
      <c r="AD152" t="b">
        <v>1</v>
      </c>
      <c r="AE152"/>
      <c r="AF152" t="s">
        <v>456</v>
      </c>
      <c r="AG152"/>
      <c r="AH152" t="s">
        <v>39</v>
      </c>
      <c r="AI152" t="s">
        <v>39</v>
      </c>
      <c r="AJ152" s="1">
        <v>42590.5</v>
      </c>
      <c r="AK152"/>
      <c r="AL152"/>
      <c r="AM152"/>
      <c r="AN152" t="s">
        <v>193</v>
      </c>
    </row>
    <row r="153" spans="1:40" ht="14.25" x14ac:dyDescent="0.45">
      <c r="A153" t="s">
        <v>39</v>
      </c>
      <c r="B153">
        <v>651803</v>
      </c>
      <c r="C153" t="s">
        <v>185</v>
      </c>
      <c r="D153" t="str">
        <f>VLOOKUP(B153,'Base_PAS10 Final Scope_17_08'!B:D,3,0)</f>
        <v>Base Scope</v>
      </c>
      <c r="E153" t="s">
        <v>57</v>
      </c>
      <c r="F153" t="s">
        <v>338</v>
      </c>
      <c r="G153" t="s">
        <v>457</v>
      </c>
      <c r="H153" t="s">
        <v>143</v>
      </c>
      <c r="I153">
        <v>1.5</v>
      </c>
      <c r="J153">
        <v>2</v>
      </c>
      <c r="K153" t="s">
        <v>458</v>
      </c>
      <c r="L153"/>
      <c r="M153" t="s">
        <v>341</v>
      </c>
      <c r="N153" t="s">
        <v>47</v>
      </c>
      <c r="O153" t="s">
        <v>48</v>
      </c>
      <c r="P153">
        <v>34000</v>
      </c>
      <c r="Q153"/>
      <c r="R153" t="s">
        <v>383</v>
      </c>
      <c r="S153"/>
      <c r="T153" t="s">
        <v>50</v>
      </c>
      <c r="U153" t="s">
        <v>62</v>
      </c>
      <c r="V153" t="s">
        <v>62</v>
      </c>
      <c r="W153" t="b">
        <v>1</v>
      </c>
      <c r="X153" t="s">
        <v>352</v>
      </c>
      <c r="Y153"/>
      <c r="Z153"/>
      <c r="AA153" t="s">
        <v>64</v>
      </c>
      <c r="AB153" t="s">
        <v>50</v>
      </c>
      <c r="AC153" t="s">
        <v>50</v>
      </c>
      <c r="AD153" t="b">
        <v>1</v>
      </c>
      <c r="AE153"/>
      <c r="AF153"/>
      <c r="AG153"/>
      <c r="AH153" t="s">
        <v>39</v>
      </c>
      <c r="AI153" t="s">
        <v>39</v>
      </c>
      <c r="AJ153" s="1">
        <v>42590.5</v>
      </c>
      <c r="AK153"/>
      <c r="AL153"/>
      <c r="AM153"/>
      <c r="AN153" t="s">
        <v>193</v>
      </c>
    </row>
    <row r="154" spans="1:40" ht="14.25" x14ac:dyDescent="0.45">
      <c r="A154" t="s">
        <v>39</v>
      </c>
      <c r="B154">
        <v>651802</v>
      </c>
      <c r="C154" t="s">
        <v>185</v>
      </c>
      <c r="D154" t="str">
        <f>VLOOKUP(B154,'Base_PAS10 Final Scope_17_08'!B:D,3,0)</f>
        <v>Base Scope</v>
      </c>
      <c r="E154" t="s">
        <v>57</v>
      </c>
      <c r="F154" t="s">
        <v>338</v>
      </c>
      <c r="G154" t="s">
        <v>459</v>
      </c>
      <c r="H154" t="s">
        <v>187</v>
      </c>
      <c r="I154">
        <v>1.5</v>
      </c>
      <c r="J154">
        <v>2</v>
      </c>
      <c r="K154" t="s">
        <v>460</v>
      </c>
      <c r="L154"/>
      <c r="M154" t="s">
        <v>341</v>
      </c>
      <c r="N154" t="s">
        <v>47</v>
      </c>
      <c r="O154" t="s">
        <v>48</v>
      </c>
      <c r="P154">
        <v>34000</v>
      </c>
      <c r="Q154"/>
      <c r="R154" s="2">
        <v>620436620437</v>
      </c>
      <c r="S154"/>
      <c r="T154" t="s">
        <v>50</v>
      </c>
      <c r="U154" t="s">
        <v>62</v>
      </c>
      <c r="V154" t="s">
        <v>62</v>
      </c>
      <c r="W154" t="b">
        <v>1</v>
      </c>
      <c r="X154" t="s">
        <v>347</v>
      </c>
      <c r="Y154"/>
      <c r="Z154"/>
      <c r="AA154" t="s">
        <v>80</v>
      </c>
      <c r="AB154" t="s">
        <v>50</v>
      </c>
      <c r="AC154" t="s">
        <v>50</v>
      </c>
      <c r="AD154" t="b">
        <v>1</v>
      </c>
      <c r="AE154"/>
      <c r="AF154"/>
      <c r="AG154"/>
      <c r="AH154" t="s">
        <v>39</v>
      </c>
      <c r="AI154" t="s">
        <v>39</v>
      </c>
      <c r="AJ154" s="1">
        <v>42590.5</v>
      </c>
      <c r="AK154"/>
      <c r="AL154"/>
      <c r="AM154"/>
      <c r="AN154" t="s">
        <v>193</v>
      </c>
    </row>
    <row r="155" spans="1:40" ht="14.25" x14ac:dyDescent="0.45">
      <c r="A155" t="s">
        <v>39</v>
      </c>
      <c r="B155">
        <v>650311</v>
      </c>
      <c r="C155" t="s">
        <v>185</v>
      </c>
      <c r="D155" t="str">
        <f>VLOOKUP(B155,'Base_PAS10 Final Scope_17_08'!B:D,3,0)</f>
        <v>Base Scope</v>
      </c>
      <c r="E155" t="s">
        <v>57</v>
      </c>
      <c r="F155" t="s">
        <v>338</v>
      </c>
      <c r="G155" t="s">
        <v>461</v>
      </c>
      <c r="H155" t="s">
        <v>466</v>
      </c>
      <c r="I155">
        <v>1.5</v>
      </c>
      <c r="J155">
        <v>2</v>
      </c>
      <c r="K155" t="s">
        <v>462</v>
      </c>
      <c r="L155"/>
      <c r="M155" t="s">
        <v>341</v>
      </c>
      <c r="N155" t="s">
        <v>47</v>
      </c>
      <c r="O155" t="s">
        <v>48</v>
      </c>
      <c r="P155">
        <v>34000</v>
      </c>
      <c r="Q155"/>
      <c r="R155">
        <v>620434</v>
      </c>
      <c r="S155"/>
      <c r="T155" t="s">
        <v>50</v>
      </c>
      <c r="U155" t="s">
        <v>62</v>
      </c>
      <c r="V155" t="s">
        <v>62</v>
      </c>
      <c r="W155" t="b">
        <v>1</v>
      </c>
      <c r="X155" t="s">
        <v>240</v>
      </c>
      <c r="Y155"/>
      <c r="Z155"/>
      <c r="AA155" t="s">
        <v>80</v>
      </c>
      <c r="AB155" t="s">
        <v>50</v>
      </c>
      <c r="AC155" t="s">
        <v>50</v>
      </c>
      <c r="AD155" t="b">
        <v>1</v>
      </c>
      <c r="AE155"/>
      <c r="AF155"/>
      <c r="AG155"/>
      <c r="AH155" t="s">
        <v>39</v>
      </c>
      <c r="AI155" t="s">
        <v>39</v>
      </c>
      <c r="AJ155" s="1">
        <v>42590.5</v>
      </c>
      <c r="AK155" t="s">
        <v>113</v>
      </c>
      <c r="AL155" t="s">
        <v>113</v>
      </c>
      <c r="AM155" t="s">
        <v>113</v>
      </c>
      <c r="AN155" t="s">
        <v>193</v>
      </c>
    </row>
    <row r="156" spans="1:40" ht="14.25" x14ac:dyDescent="0.45">
      <c r="A156" t="s">
        <v>39</v>
      </c>
      <c r="B156">
        <v>651782</v>
      </c>
      <c r="C156" t="s">
        <v>185</v>
      </c>
      <c r="D156" t="str">
        <f>VLOOKUP(B156,'Base_PAS10 Final Scope_17_08'!B:D,3,0)</f>
        <v>Base Scope</v>
      </c>
      <c r="E156" t="s">
        <v>41</v>
      </c>
      <c r="F156" t="s">
        <v>338</v>
      </c>
      <c r="G156" t="s">
        <v>463</v>
      </c>
      <c r="H156" t="s">
        <v>354</v>
      </c>
      <c r="I156">
        <v>1.5</v>
      </c>
      <c r="J156">
        <v>2</v>
      </c>
      <c r="K156" t="s">
        <v>464</v>
      </c>
      <c r="L156"/>
      <c r="M156" t="s">
        <v>341</v>
      </c>
      <c r="N156" t="s">
        <v>47</v>
      </c>
      <c r="O156" t="s">
        <v>48</v>
      </c>
      <c r="P156">
        <v>34000</v>
      </c>
      <c r="Q156"/>
      <c r="R156">
        <v>620426</v>
      </c>
      <c r="S156"/>
      <c r="T156" t="s">
        <v>50</v>
      </c>
      <c r="U156" t="s">
        <v>361</v>
      </c>
      <c r="V156" t="s">
        <v>361</v>
      </c>
      <c r="W156" t="b">
        <v>1</v>
      </c>
      <c r="X156" t="s">
        <v>352</v>
      </c>
      <c r="Y156"/>
      <c r="Z156"/>
      <c r="AA156" t="s">
        <v>80</v>
      </c>
      <c r="AB156" t="s">
        <v>50</v>
      </c>
      <c r="AC156" t="s">
        <v>50</v>
      </c>
      <c r="AD156" t="b">
        <v>1</v>
      </c>
      <c r="AE156"/>
      <c r="AF156"/>
      <c r="AG156"/>
      <c r="AH156" t="s">
        <v>39</v>
      </c>
      <c r="AI156" t="s">
        <v>39</v>
      </c>
      <c r="AJ156" s="1">
        <v>42590.5</v>
      </c>
      <c r="AK156"/>
      <c r="AL156"/>
      <c r="AM156"/>
      <c r="AN156" t="s">
        <v>193</v>
      </c>
    </row>
    <row r="157" spans="1:40" ht="14.25" x14ac:dyDescent="0.45">
      <c r="A157" t="s">
        <v>39</v>
      </c>
      <c r="B157">
        <v>651781</v>
      </c>
      <c r="C157" t="s">
        <v>185</v>
      </c>
      <c r="D157" t="str">
        <f>VLOOKUP(B157,'Base_PAS10 Final Scope_17_08'!B:D,3,0)</f>
        <v>Base Scope</v>
      </c>
      <c r="E157" t="s">
        <v>41</v>
      </c>
      <c r="F157" t="s">
        <v>338</v>
      </c>
      <c r="G157" t="s">
        <v>465</v>
      </c>
      <c r="H157" t="s">
        <v>143</v>
      </c>
      <c r="I157">
        <v>2</v>
      </c>
      <c r="J157">
        <v>2</v>
      </c>
      <c r="K157" t="s">
        <v>467</v>
      </c>
      <c r="L157"/>
      <c r="M157" t="s">
        <v>341</v>
      </c>
      <c r="N157" t="s">
        <v>47</v>
      </c>
      <c r="O157" t="s">
        <v>48</v>
      </c>
      <c r="P157">
        <v>34000</v>
      </c>
      <c r="Q157"/>
      <c r="R157">
        <v>620426</v>
      </c>
      <c r="S157"/>
      <c r="T157" t="s">
        <v>50</v>
      </c>
      <c r="U157" t="s">
        <v>468</v>
      </c>
      <c r="V157" t="s">
        <v>468</v>
      </c>
      <c r="W157" t="b">
        <v>1</v>
      </c>
      <c r="X157" t="s">
        <v>352</v>
      </c>
      <c r="Y157"/>
      <c r="Z157"/>
      <c r="AA157" t="s">
        <v>64</v>
      </c>
      <c r="AB157" t="s">
        <v>50</v>
      </c>
      <c r="AC157" t="s">
        <v>50</v>
      </c>
      <c r="AD157" t="b">
        <v>1</v>
      </c>
      <c r="AE157" t="s">
        <v>914</v>
      </c>
      <c r="AF157"/>
      <c r="AG157"/>
      <c r="AH157" t="s">
        <v>39</v>
      </c>
      <c r="AI157" t="s">
        <v>39</v>
      </c>
      <c r="AJ157" s="1">
        <v>42590.5</v>
      </c>
      <c r="AK157"/>
      <c r="AL157"/>
      <c r="AM157"/>
      <c r="AN157" t="s">
        <v>193</v>
      </c>
    </row>
    <row r="158" spans="1:40" ht="14.25" x14ac:dyDescent="0.45">
      <c r="A158" t="s">
        <v>39</v>
      </c>
      <c r="B158">
        <v>651786</v>
      </c>
      <c r="C158" t="s">
        <v>185</v>
      </c>
      <c r="D158" t="str">
        <f>VLOOKUP(B158,'Base_PAS10 Final Scope_17_08'!B:D,3,0)</f>
        <v>Base Scope</v>
      </c>
      <c r="E158" t="s">
        <v>57</v>
      </c>
      <c r="F158" t="s">
        <v>338</v>
      </c>
      <c r="G158" t="s">
        <v>469</v>
      </c>
      <c r="H158" t="s">
        <v>187</v>
      </c>
      <c r="I158">
        <v>1</v>
      </c>
      <c r="J158">
        <v>2</v>
      </c>
      <c r="K158" t="s">
        <v>470</v>
      </c>
      <c r="L158"/>
      <c r="M158" t="s">
        <v>341</v>
      </c>
      <c r="N158" t="s">
        <v>47</v>
      </c>
      <c r="O158" t="s">
        <v>48</v>
      </c>
      <c r="P158">
        <v>34000</v>
      </c>
      <c r="Q158"/>
      <c r="R158">
        <v>620426</v>
      </c>
      <c r="S158"/>
      <c r="T158" t="s">
        <v>50</v>
      </c>
      <c r="U158" t="s">
        <v>62</v>
      </c>
      <c r="V158" t="s">
        <v>62</v>
      </c>
      <c r="W158" t="b">
        <v>1</v>
      </c>
      <c r="X158" t="s">
        <v>352</v>
      </c>
      <c r="Y158"/>
      <c r="Z158"/>
      <c r="AA158" t="s">
        <v>64</v>
      </c>
      <c r="AB158" t="s">
        <v>50</v>
      </c>
      <c r="AC158" t="s">
        <v>50</v>
      </c>
      <c r="AD158" t="b">
        <v>1</v>
      </c>
      <c r="AE158" t="s">
        <v>914</v>
      </c>
      <c r="AF158"/>
      <c r="AG158"/>
      <c r="AH158" t="s">
        <v>39</v>
      </c>
      <c r="AI158" t="s">
        <v>39</v>
      </c>
      <c r="AJ158" s="1">
        <v>42590.5</v>
      </c>
      <c r="AK158"/>
      <c r="AL158"/>
      <c r="AM158"/>
      <c r="AN158" t="s">
        <v>193</v>
      </c>
    </row>
    <row r="159" spans="1:40" ht="14.25" x14ac:dyDescent="0.45">
      <c r="A159" t="s">
        <v>39</v>
      </c>
      <c r="B159">
        <v>651784</v>
      </c>
      <c r="C159" t="s">
        <v>185</v>
      </c>
      <c r="D159" t="str">
        <f>VLOOKUP(B159,'Base_PAS10 Final Scope_17_08'!B:D,3,0)</f>
        <v>Base Scope</v>
      </c>
      <c r="E159" t="s">
        <v>41</v>
      </c>
      <c r="F159" t="s">
        <v>338</v>
      </c>
      <c r="G159" t="s">
        <v>471</v>
      </c>
      <c r="H159" t="s">
        <v>143</v>
      </c>
      <c r="I159">
        <v>0.5</v>
      </c>
      <c r="J159">
        <v>2</v>
      </c>
      <c r="K159" t="s">
        <v>472</v>
      </c>
      <c r="L159"/>
      <c r="M159" t="s">
        <v>341</v>
      </c>
      <c r="N159" t="s">
        <v>47</v>
      </c>
      <c r="O159" t="s">
        <v>48</v>
      </c>
      <c r="P159">
        <v>34000</v>
      </c>
      <c r="Q159"/>
      <c r="R159">
        <v>620426</v>
      </c>
      <c r="S159"/>
      <c r="T159" t="s">
        <v>50</v>
      </c>
      <c r="U159" t="s">
        <v>361</v>
      </c>
      <c r="V159" t="s">
        <v>361</v>
      </c>
      <c r="W159" t="b">
        <v>1</v>
      </c>
      <c r="X159" t="s">
        <v>352</v>
      </c>
      <c r="Y159"/>
      <c r="Z159"/>
      <c r="AA159" t="s">
        <v>80</v>
      </c>
      <c r="AB159" t="s">
        <v>50</v>
      </c>
      <c r="AC159" t="s">
        <v>50</v>
      </c>
      <c r="AD159" t="b">
        <v>1</v>
      </c>
      <c r="AE159"/>
      <c r="AF159"/>
      <c r="AG159"/>
      <c r="AH159" t="s">
        <v>39</v>
      </c>
      <c r="AI159" t="s">
        <v>39</v>
      </c>
      <c r="AJ159" s="1">
        <v>42590.5</v>
      </c>
      <c r="AK159"/>
      <c r="AL159"/>
      <c r="AM159"/>
      <c r="AN159" t="s">
        <v>193</v>
      </c>
    </row>
    <row r="160" spans="1:40" ht="14.25" x14ac:dyDescent="0.45">
      <c r="A160" t="s">
        <v>39</v>
      </c>
      <c r="B160">
        <v>651788</v>
      </c>
      <c r="C160" t="s">
        <v>185</v>
      </c>
      <c r="D160" t="str">
        <f>VLOOKUP(B160,'Base_PAS10 Final Scope_17_08'!B:D,3,0)</f>
        <v>Base Scope</v>
      </c>
      <c r="E160" t="s">
        <v>41</v>
      </c>
      <c r="F160" t="s">
        <v>338</v>
      </c>
      <c r="G160" t="s">
        <v>473</v>
      </c>
      <c r="H160" t="s">
        <v>143</v>
      </c>
      <c r="I160">
        <v>2</v>
      </c>
      <c r="J160">
        <v>2</v>
      </c>
      <c r="K160" t="s">
        <v>474</v>
      </c>
      <c r="L160"/>
      <c r="M160" t="s">
        <v>341</v>
      </c>
      <c r="N160" t="s">
        <v>47</v>
      </c>
      <c r="O160" t="s">
        <v>48</v>
      </c>
      <c r="P160">
        <v>34000</v>
      </c>
      <c r="Q160"/>
      <c r="R160">
        <v>620426</v>
      </c>
      <c r="S160"/>
      <c r="T160" t="s">
        <v>50</v>
      </c>
      <c r="U160" t="s">
        <v>402</v>
      </c>
      <c r="V160" t="s">
        <v>402</v>
      </c>
      <c r="W160" t="b">
        <v>1</v>
      </c>
      <c r="X160" t="s">
        <v>352</v>
      </c>
      <c r="Y160"/>
      <c r="Z160"/>
      <c r="AA160" t="s">
        <v>64</v>
      </c>
      <c r="AB160" t="s">
        <v>50</v>
      </c>
      <c r="AC160" t="s">
        <v>50</v>
      </c>
      <c r="AD160" t="b">
        <v>1</v>
      </c>
      <c r="AE160" t="s">
        <v>914</v>
      </c>
      <c r="AF160"/>
      <c r="AG160"/>
      <c r="AH160" t="s">
        <v>39</v>
      </c>
      <c r="AI160" t="s">
        <v>39</v>
      </c>
      <c r="AJ160" s="1">
        <v>42590.5</v>
      </c>
      <c r="AK160"/>
      <c r="AL160"/>
      <c r="AM160"/>
      <c r="AN160" t="s">
        <v>193</v>
      </c>
    </row>
    <row r="161" spans="1:40" ht="14.25" x14ac:dyDescent="0.45">
      <c r="A161" t="s">
        <v>39</v>
      </c>
      <c r="B161">
        <v>651787</v>
      </c>
      <c r="C161" t="s">
        <v>185</v>
      </c>
      <c r="D161" t="str">
        <f>VLOOKUP(B161,'Base_PAS10 Final Scope_17_08'!B:D,3,0)</f>
        <v>Base Scope</v>
      </c>
      <c r="E161" t="s">
        <v>57</v>
      </c>
      <c r="F161" t="s">
        <v>338</v>
      </c>
      <c r="G161" t="s">
        <v>475</v>
      </c>
      <c r="H161" t="s">
        <v>143</v>
      </c>
      <c r="I161">
        <v>3</v>
      </c>
      <c r="J161">
        <v>2</v>
      </c>
      <c r="K161" t="s">
        <v>476</v>
      </c>
      <c r="L161"/>
      <c r="M161" t="s">
        <v>341</v>
      </c>
      <c r="N161" t="s">
        <v>47</v>
      </c>
      <c r="O161" t="s">
        <v>48</v>
      </c>
      <c r="P161">
        <v>34000</v>
      </c>
      <c r="Q161"/>
      <c r="R161">
        <v>620426</v>
      </c>
      <c r="S161"/>
      <c r="T161" t="s">
        <v>50</v>
      </c>
      <c r="U161" t="s">
        <v>62</v>
      </c>
      <c r="V161" t="s">
        <v>62</v>
      </c>
      <c r="W161" t="b">
        <v>1</v>
      </c>
      <c r="X161" t="s">
        <v>352</v>
      </c>
      <c r="Y161"/>
      <c r="Z161"/>
      <c r="AA161" t="s">
        <v>64</v>
      </c>
      <c r="AB161" t="s">
        <v>50</v>
      </c>
      <c r="AC161" t="s">
        <v>50</v>
      </c>
      <c r="AD161" t="b">
        <v>1</v>
      </c>
      <c r="AE161" t="s">
        <v>914</v>
      </c>
      <c r="AF161"/>
      <c r="AG161"/>
      <c r="AH161" t="s">
        <v>39</v>
      </c>
      <c r="AI161" t="s">
        <v>39</v>
      </c>
      <c r="AJ161" s="1">
        <v>42590.5</v>
      </c>
      <c r="AK161"/>
      <c r="AL161"/>
      <c r="AM161"/>
      <c r="AN161" t="s">
        <v>193</v>
      </c>
    </row>
    <row r="162" spans="1:40" ht="14.25" x14ac:dyDescent="0.45">
      <c r="A162" t="s">
        <v>39</v>
      </c>
      <c r="B162">
        <v>651800</v>
      </c>
      <c r="C162" t="s">
        <v>185</v>
      </c>
      <c r="D162" t="str">
        <f>VLOOKUP(B162,'Base_PAS10 Final Scope_17_08'!B:D,3,0)</f>
        <v>Base Scope</v>
      </c>
      <c r="E162" t="s">
        <v>57</v>
      </c>
      <c r="F162" t="s">
        <v>338</v>
      </c>
      <c r="G162" t="s">
        <v>477</v>
      </c>
      <c r="H162" t="s">
        <v>466</v>
      </c>
      <c r="I162">
        <v>2.5</v>
      </c>
      <c r="J162">
        <v>2</v>
      </c>
      <c r="K162" t="s">
        <v>478</v>
      </c>
      <c r="L162"/>
      <c r="M162" t="s">
        <v>341</v>
      </c>
      <c r="N162" t="s">
        <v>47</v>
      </c>
      <c r="O162" t="s">
        <v>48</v>
      </c>
      <c r="P162">
        <v>34000</v>
      </c>
      <c r="Q162"/>
      <c r="R162" t="s">
        <v>479</v>
      </c>
      <c r="S162"/>
      <c r="T162" t="s">
        <v>50</v>
      </c>
      <c r="U162" t="s">
        <v>62</v>
      </c>
      <c r="V162" t="s">
        <v>62</v>
      </c>
      <c r="W162" t="b">
        <v>1</v>
      </c>
      <c r="X162" t="s">
        <v>347</v>
      </c>
      <c r="Y162"/>
      <c r="Z162"/>
      <c r="AA162" t="s">
        <v>80</v>
      </c>
      <c r="AB162" t="s">
        <v>50</v>
      </c>
      <c r="AC162" t="s">
        <v>50</v>
      </c>
      <c r="AD162" t="b">
        <v>1</v>
      </c>
      <c r="AE162"/>
      <c r="AF162"/>
      <c r="AG162"/>
      <c r="AH162" t="s">
        <v>39</v>
      </c>
      <c r="AI162" t="s">
        <v>39</v>
      </c>
      <c r="AJ162" s="1">
        <v>42590.5</v>
      </c>
      <c r="AK162"/>
      <c r="AL162"/>
      <c r="AM162"/>
      <c r="AN162" t="s">
        <v>193</v>
      </c>
    </row>
    <row r="163" spans="1:40" ht="14.25" x14ac:dyDescent="0.45">
      <c r="A163" t="s">
        <v>39</v>
      </c>
      <c r="B163">
        <v>651797</v>
      </c>
      <c r="C163" t="s">
        <v>185</v>
      </c>
      <c r="D163" t="str">
        <f>VLOOKUP(B163,'Base_PAS10 Final Scope_17_08'!B:D,3,0)</f>
        <v>Base Scope</v>
      </c>
      <c r="E163" t="s">
        <v>41</v>
      </c>
      <c r="F163" t="s">
        <v>338</v>
      </c>
      <c r="G163" t="s">
        <v>480</v>
      </c>
      <c r="H163" t="s">
        <v>208</v>
      </c>
      <c r="I163">
        <v>4</v>
      </c>
      <c r="J163">
        <v>2</v>
      </c>
      <c r="K163" t="s">
        <v>481</v>
      </c>
      <c r="L163"/>
      <c r="M163" t="s">
        <v>341</v>
      </c>
      <c r="N163" t="s">
        <v>47</v>
      </c>
      <c r="O163" t="s">
        <v>48</v>
      </c>
      <c r="P163">
        <v>34000</v>
      </c>
      <c r="Q163"/>
      <c r="R163">
        <v>620427</v>
      </c>
      <c r="S163"/>
      <c r="T163" t="s">
        <v>50</v>
      </c>
      <c r="U163" t="s">
        <v>51</v>
      </c>
      <c r="V163" t="s">
        <v>51</v>
      </c>
      <c r="W163" t="b">
        <v>1</v>
      </c>
      <c r="X163" t="s">
        <v>240</v>
      </c>
      <c r="Y163"/>
      <c r="Z163"/>
      <c r="AA163" t="s">
        <v>88</v>
      </c>
      <c r="AB163" t="s">
        <v>50</v>
      </c>
      <c r="AC163" t="s">
        <v>50</v>
      </c>
      <c r="AD163" t="b">
        <v>1</v>
      </c>
      <c r="AE163"/>
      <c r="AF163">
        <v>27337</v>
      </c>
      <c r="AG163"/>
      <c r="AH163" t="s">
        <v>39</v>
      </c>
      <c r="AI163" t="s">
        <v>39</v>
      </c>
      <c r="AJ163" s="1">
        <v>42590.5</v>
      </c>
      <c r="AK163"/>
      <c r="AL163" t="s">
        <v>39</v>
      </c>
      <c r="AM163"/>
      <c r="AN163" t="s">
        <v>193</v>
      </c>
    </row>
    <row r="164" spans="1:40" ht="14.25" x14ac:dyDescent="0.45">
      <c r="A164" t="s">
        <v>39</v>
      </c>
      <c r="B164">
        <v>649935</v>
      </c>
      <c r="C164" t="s">
        <v>185</v>
      </c>
      <c r="D164" t="str">
        <f>VLOOKUP(B164,'Base_PAS10 Final Scope_17_08'!B:D,3,0)</f>
        <v>Base Scope</v>
      </c>
      <c r="E164" t="s">
        <v>57</v>
      </c>
      <c r="F164" t="s">
        <v>338</v>
      </c>
      <c r="G164" t="s">
        <v>482</v>
      </c>
      <c r="H164" t="s">
        <v>143</v>
      </c>
      <c r="I164">
        <v>7</v>
      </c>
      <c r="J164">
        <v>3.5</v>
      </c>
      <c r="K164" t="s">
        <v>483</v>
      </c>
      <c r="L164"/>
      <c r="M164" t="s">
        <v>341</v>
      </c>
      <c r="N164" t="s">
        <v>47</v>
      </c>
      <c r="O164" t="s">
        <v>342</v>
      </c>
      <c r="P164">
        <v>34000</v>
      </c>
      <c r="Q164"/>
      <c r="R164">
        <v>620432</v>
      </c>
      <c r="S164"/>
      <c r="T164" t="s">
        <v>50</v>
      </c>
      <c r="U164" t="s">
        <v>71</v>
      </c>
      <c r="V164" t="s">
        <v>71</v>
      </c>
      <c r="W164" t="b">
        <v>1</v>
      </c>
      <c r="X164" t="s">
        <v>347</v>
      </c>
      <c r="Y164"/>
      <c r="Z164"/>
      <c r="AA164" t="s">
        <v>64</v>
      </c>
      <c r="AB164" t="s">
        <v>50</v>
      </c>
      <c r="AC164" t="s">
        <v>50</v>
      </c>
      <c r="AD164" t="b">
        <v>1</v>
      </c>
      <c r="AE164"/>
      <c r="AF164"/>
      <c r="AG164"/>
      <c r="AH164" t="s">
        <v>39</v>
      </c>
      <c r="AI164" t="s">
        <v>39</v>
      </c>
      <c r="AJ164" s="1">
        <v>42590.5</v>
      </c>
      <c r="AK164" t="s">
        <v>113</v>
      </c>
      <c r="AL164" t="s">
        <v>113</v>
      </c>
      <c r="AM164" t="s">
        <v>113</v>
      </c>
      <c r="AN164" t="s">
        <v>193</v>
      </c>
    </row>
    <row r="165" spans="1:40" ht="14.25" x14ac:dyDescent="0.45">
      <c r="A165" t="s">
        <v>39</v>
      </c>
      <c r="B165">
        <v>651708</v>
      </c>
      <c r="C165" t="s">
        <v>185</v>
      </c>
      <c r="D165" t="str">
        <f>VLOOKUP(B165,'Base_PAS10 Final Scope_17_08'!B:D,3,0)</f>
        <v>Base Scope</v>
      </c>
      <c r="E165" t="s">
        <v>57</v>
      </c>
      <c r="F165" t="s">
        <v>338</v>
      </c>
      <c r="G165" t="s">
        <v>484</v>
      </c>
      <c r="H165" t="s">
        <v>485</v>
      </c>
      <c r="I165">
        <v>16</v>
      </c>
      <c r="J165">
        <v>3.5</v>
      </c>
      <c r="K165" t="s">
        <v>486</v>
      </c>
      <c r="L165"/>
      <c r="M165" t="s">
        <v>341</v>
      </c>
      <c r="N165" t="s">
        <v>47</v>
      </c>
      <c r="O165" t="s">
        <v>380</v>
      </c>
      <c r="P165">
        <v>34000</v>
      </c>
      <c r="Q165"/>
      <c r="R165">
        <v>620428</v>
      </c>
      <c r="S165"/>
      <c r="T165" t="s">
        <v>50</v>
      </c>
      <c r="U165" t="s">
        <v>71</v>
      </c>
      <c r="V165" t="s">
        <v>71</v>
      </c>
      <c r="W165" t="b">
        <v>1</v>
      </c>
      <c r="X165" t="s">
        <v>347</v>
      </c>
      <c r="Y165"/>
      <c r="Z165"/>
      <c r="AA165" t="s">
        <v>64</v>
      </c>
      <c r="AB165" t="s">
        <v>50</v>
      </c>
      <c r="AC165" t="s">
        <v>50</v>
      </c>
      <c r="AD165" t="b">
        <v>1</v>
      </c>
      <c r="AE165"/>
      <c r="AF165"/>
      <c r="AG165"/>
      <c r="AH165" t="s">
        <v>113</v>
      </c>
      <c r="AI165" t="s">
        <v>39</v>
      </c>
      <c r="AJ165" s="1">
        <v>42590.5</v>
      </c>
      <c r="AK165" t="s">
        <v>39</v>
      </c>
      <c r="AL165" t="s">
        <v>113</v>
      </c>
      <c r="AM165" t="s">
        <v>113</v>
      </c>
      <c r="AN165" t="s">
        <v>193</v>
      </c>
    </row>
    <row r="166" spans="1:40" ht="14.25" x14ac:dyDescent="0.45">
      <c r="A166" t="s">
        <v>39</v>
      </c>
      <c r="B166">
        <v>651711</v>
      </c>
      <c r="C166" t="s">
        <v>185</v>
      </c>
      <c r="D166" t="str">
        <f>VLOOKUP(B166,'Base_PAS10 Final Scope_17_08'!B:D,3,0)</f>
        <v>Base Scope</v>
      </c>
      <c r="E166" t="s">
        <v>41</v>
      </c>
      <c r="F166" t="s">
        <v>338</v>
      </c>
      <c r="G166" t="s">
        <v>487</v>
      </c>
      <c r="H166" t="s">
        <v>59</v>
      </c>
      <c r="I166">
        <v>1.5</v>
      </c>
      <c r="J166">
        <v>2</v>
      </c>
      <c r="K166" t="s">
        <v>488</v>
      </c>
      <c r="L166"/>
      <c r="M166" t="s">
        <v>341</v>
      </c>
      <c r="N166" t="s">
        <v>47</v>
      </c>
      <c r="O166" t="s">
        <v>48</v>
      </c>
      <c r="P166">
        <v>34000</v>
      </c>
      <c r="Q166"/>
      <c r="R166">
        <v>620429</v>
      </c>
      <c r="S166"/>
      <c r="T166" t="s">
        <v>50</v>
      </c>
      <c r="U166" t="s">
        <v>51</v>
      </c>
      <c r="V166" t="s">
        <v>51</v>
      </c>
      <c r="W166" t="b">
        <v>1</v>
      </c>
      <c r="X166" t="s">
        <v>352</v>
      </c>
      <c r="Y166"/>
      <c r="Z166"/>
      <c r="AA166" t="s">
        <v>53</v>
      </c>
      <c r="AB166" t="s">
        <v>50</v>
      </c>
      <c r="AC166" t="s">
        <v>50</v>
      </c>
      <c r="AD166" t="b">
        <v>1</v>
      </c>
      <c r="AE166"/>
      <c r="AF166">
        <v>27373</v>
      </c>
      <c r="AG166"/>
      <c r="AH166" t="s">
        <v>39</v>
      </c>
      <c r="AI166" t="s">
        <v>39</v>
      </c>
      <c r="AJ166" s="1">
        <v>42590.5</v>
      </c>
      <c r="AK166"/>
      <c r="AL166" t="s">
        <v>39</v>
      </c>
      <c r="AM166"/>
      <c r="AN166" t="s">
        <v>193</v>
      </c>
    </row>
    <row r="167" spans="1:40" ht="14.25" x14ac:dyDescent="0.45">
      <c r="A167" t="s">
        <v>39</v>
      </c>
      <c r="B167">
        <v>651713</v>
      </c>
      <c r="C167" t="s">
        <v>185</v>
      </c>
      <c r="D167" t="str">
        <f>VLOOKUP(B167,'Base_PAS10 Final Scope_17_08'!B:D,3,0)</f>
        <v>Base Scope</v>
      </c>
      <c r="E167" t="s">
        <v>57</v>
      </c>
      <c r="F167" t="s">
        <v>338</v>
      </c>
      <c r="G167" t="s">
        <v>489</v>
      </c>
      <c r="H167" t="s">
        <v>59</v>
      </c>
      <c r="I167">
        <v>2</v>
      </c>
      <c r="J167">
        <v>2</v>
      </c>
      <c r="K167" t="s">
        <v>490</v>
      </c>
      <c r="L167"/>
      <c r="M167" t="s">
        <v>341</v>
      </c>
      <c r="N167" t="s">
        <v>47</v>
      </c>
      <c r="O167" t="s">
        <v>48</v>
      </c>
      <c r="P167">
        <v>34000</v>
      </c>
      <c r="Q167" t="s">
        <v>491</v>
      </c>
      <c r="R167">
        <v>620427</v>
      </c>
      <c r="S167"/>
      <c r="T167" t="s">
        <v>50</v>
      </c>
      <c r="U167" t="s">
        <v>62</v>
      </c>
      <c r="V167" t="s">
        <v>62</v>
      </c>
      <c r="W167" t="b">
        <v>1</v>
      </c>
      <c r="X167" t="s">
        <v>492</v>
      </c>
      <c r="Y167"/>
      <c r="Z167"/>
      <c r="AA167" t="s">
        <v>53</v>
      </c>
      <c r="AB167" t="s">
        <v>50</v>
      </c>
      <c r="AC167" t="s">
        <v>50</v>
      </c>
      <c r="AD167" t="b">
        <v>1</v>
      </c>
      <c r="AE167"/>
      <c r="AF167"/>
      <c r="AG167"/>
      <c r="AH167" t="s">
        <v>113</v>
      </c>
      <c r="AI167" t="s">
        <v>39</v>
      </c>
      <c r="AJ167" s="1">
        <v>42590.5</v>
      </c>
      <c r="AK167" t="s">
        <v>39</v>
      </c>
      <c r="AL167" t="s">
        <v>39</v>
      </c>
      <c r="AM167" t="s">
        <v>113</v>
      </c>
      <c r="AN167" t="s">
        <v>193</v>
      </c>
    </row>
    <row r="168" spans="1:40" ht="14.25" x14ac:dyDescent="0.45">
      <c r="A168" t="s">
        <v>39</v>
      </c>
      <c r="B168">
        <v>651721</v>
      </c>
      <c r="C168" t="s">
        <v>185</v>
      </c>
      <c r="D168" t="str">
        <f>VLOOKUP(B168,'Base_PAS10 Final Scope_17_08'!B:D,3,0)</f>
        <v>Base Scope</v>
      </c>
      <c r="E168" t="s">
        <v>57</v>
      </c>
      <c r="F168" t="s">
        <v>338</v>
      </c>
      <c r="G168" t="s">
        <v>493</v>
      </c>
      <c r="H168" t="s">
        <v>143</v>
      </c>
      <c r="I168">
        <v>4</v>
      </c>
      <c r="J168">
        <v>2</v>
      </c>
      <c r="K168" t="s">
        <v>494</v>
      </c>
      <c r="L168"/>
      <c r="M168" t="s">
        <v>341</v>
      </c>
      <c r="N168" t="s">
        <v>47</v>
      </c>
      <c r="O168" t="s">
        <v>48</v>
      </c>
      <c r="P168">
        <v>34000</v>
      </c>
      <c r="Q168"/>
      <c r="R168" t="s">
        <v>495</v>
      </c>
      <c r="S168"/>
      <c r="T168" t="s">
        <v>50</v>
      </c>
      <c r="U168" t="s">
        <v>50</v>
      </c>
      <c r="V168" t="s">
        <v>62</v>
      </c>
      <c r="W168" t="b">
        <v>1</v>
      </c>
      <c r="X168" t="s">
        <v>240</v>
      </c>
      <c r="Y168"/>
      <c r="Z168"/>
      <c r="AA168" t="s">
        <v>64</v>
      </c>
      <c r="AB168" t="s">
        <v>50</v>
      </c>
      <c r="AC168" t="s">
        <v>50</v>
      </c>
      <c r="AD168" t="b">
        <v>1</v>
      </c>
      <c r="AE168" t="s">
        <v>344</v>
      </c>
      <c r="AF168"/>
      <c r="AG168"/>
      <c r="AH168" t="s">
        <v>39</v>
      </c>
      <c r="AI168" t="s">
        <v>39</v>
      </c>
      <c r="AJ168" s="1">
        <v>42590.5</v>
      </c>
      <c r="AK168"/>
      <c r="AL168"/>
      <c r="AM168"/>
      <c r="AN168" t="s">
        <v>193</v>
      </c>
    </row>
    <row r="169" spans="1:40" ht="14.25" x14ac:dyDescent="0.45">
      <c r="A169" t="s">
        <v>39</v>
      </c>
      <c r="B169">
        <v>651718</v>
      </c>
      <c r="C169" t="s">
        <v>185</v>
      </c>
      <c r="D169" t="str">
        <f>VLOOKUP(B169,'Base_PAS10 Final Scope_17_08'!B:D,3,0)</f>
        <v>Base Scope</v>
      </c>
      <c r="E169" t="s">
        <v>57</v>
      </c>
      <c r="F169" t="s">
        <v>338</v>
      </c>
      <c r="G169" t="s">
        <v>496</v>
      </c>
      <c r="H169" t="s">
        <v>311</v>
      </c>
      <c r="I169">
        <v>1</v>
      </c>
      <c r="J169">
        <v>2</v>
      </c>
      <c r="K169" t="s">
        <v>497</v>
      </c>
      <c r="L169"/>
      <c r="M169" t="s">
        <v>341</v>
      </c>
      <c r="N169" t="s">
        <v>47</v>
      </c>
      <c r="O169" t="s">
        <v>48</v>
      </c>
      <c r="P169">
        <v>34000</v>
      </c>
      <c r="Q169"/>
      <c r="R169" t="s">
        <v>495</v>
      </c>
      <c r="S169"/>
      <c r="T169" t="s">
        <v>50</v>
      </c>
      <c r="U169" t="s">
        <v>62</v>
      </c>
      <c r="V169" t="s">
        <v>62</v>
      </c>
      <c r="W169" t="b">
        <v>1</v>
      </c>
      <c r="X169" t="s">
        <v>240</v>
      </c>
      <c r="Y169"/>
      <c r="Z169"/>
      <c r="AA169" t="s">
        <v>88</v>
      </c>
      <c r="AB169" t="s">
        <v>50</v>
      </c>
      <c r="AC169" t="s">
        <v>50</v>
      </c>
      <c r="AD169" t="b">
        <v>1</v>
      </c>
      <c r="AE169" t="s">
        <v>344</v>
      </c>
      <c r="AF169"/>
      <c r="AG169"/>
      <c r="AH169" t="s">
        <v>39</v>
      </c>
      <c r="AI169" t="s">
        <v>39</v>
      </c>
      <c r="AJ169" s="1">
        <v>42590.5</v>
      </c>
      <c r="AK169"/>
      <c r="AL169" t="s">
        <v>39</v>
      </c>
      <c r="AM169"/>
      <c r="AN169" t="s">
        <v>193</v>
      </c>
    </row>
    <row r="170" spans="1:40" ht="14.25" x14ac:dyDescent="0.45">
      <c r="A170" t="s">
        <v>39</v>
      </c>
      <c r="B170">
        <v>651716</v>
      </c>
      <c r="C170" t="s">
        <v>185</v>
      </c>
      <c r="D170" t="str">
        <f>VLOOKUP(B170,'Base_PAS10 Final Scope_17_08'!B:D,3,0)</f>
        <v>Base Scope</v>
      </c>
      <c r="E170" t="s">
        <v>57</v>
      </c>
      <c r="F170" t="s">
        <v>338</v>
      </c>
      <c r="G170" t="s">
        <v>498</v>
      </c>
      <c r="H170" t="s">
        <v>915</v>
      </c>
      <c r="I170">
        <v>31</v>
      </c>
      <c r="J170">
        <v>2</v>
      </c>
      <c r="K170" t="s">
        <v>499</v>
      </c>
      <c r="L170"/>
      <c r="M170" t="s">
        <v>341</v>
      </c>
      <c r="N170" t="s">
        <v>47</v>
      </c>
      <c r="O170" t="s">
        <v>48</v>
      </c>
      <c r="P170">
        <v>34000</v>
      </c>
      <c r="Q170"/>
      <c r="R170" t="s">
        <v>386</v>
      </c>
      <c r="S170"/>
      <c r="T170" t="s">
        <v>50</v>
      </c>
      <c r="U170" t="s">
        <v>62</v>
      </c>
      <c r="V170" t="s">
        <v>62</v>
      </c>
      <c r="W170" t="b">
        <v>1</v>
      </c>
      <c r="X170" t="s">
        <v>352</v>
      </c>
      <c r="Y170" t="s">
        <v>917</v>
      </c>
      <c r="Z170"/>
      <c r="AA170" t="s">
        <v>64</v>
      </c>
      <c r="AB170" t="s">
        <v>50</v>
      </c>
      <c r="AC170" t="s">
        <v>50</v>
      </c>
      <c r="AD170" t="b">
        <v>1</v>
      </c>
      <c r="AE170" t="s">
        <v>914</v>
      </c>
      <c r="AF170"/>
      <c r="AG170"/>
      <c r="AH170" t="s">
        <v>39</v>
      </c>
      <c r="AI170" t="s">
        <v>39</v>
      </c>
      <c r="AJ170" s="1">
        <v>42590.5</v>
      </c>
      <c r="AK170"/>
      <c r="AL170"/>
      <c r="AM170"/>
      <c r="AN170" t="s">
        <v>193</v>
      </c>
    </row>
    <row r="171" spans="1:40" ht="14.25" x14ac:dyDescent="0.45">
      <c r="A171" t="s">
        <v>39</v>
      </c>
      <c r="B171">
        <v>651720</v>
      </c>
      <c r="C171" t="s">
        <v>185</v>
      </c>
      <c r="D171" t="str">
        <f>VLOOKUP(B171,'Base_PAS10 Final Scope_17_08'!B:D,3,0)</f>
        <v>Base Scope</v>
      </c>
      <c r="E171" t="s">
        <v>57</v>
      </c>
      <c r="F171" t="s">
        <v>338</v>
      </c>
      <c r="G171" t="s">
        <v>500</v>
      </c>
      <c r="H171" t="s">
        <v>143</v>
      </c>
      <c r="I171">
        <v>4.5</v>
      </c>
      <c r="J171">
        <v>2</v>
      </c>
      <c r="K171" t="s">
        <v>918</v>
      </c>
      <c r="L171"/>
      <c r="M171" t="s">
        <v>341</v>
      </c>
      <c r="N171" t="s">
        <v>47</v>
      </c>
      <c r="O171" t="s">
        <v>48</v>
      </c>
      <c r="P171">
        <v>34000</v>
      </c>
      <c r="Q171"/>
      <c r="R171" t="s">
        <v>502</v>
      </c>
      <c r="S171"/>
      <c r="T171" t="s">
        <v>50</v>
      </c>
      <c r="U171" t="s">
        <v>62</v>
      </c>
      <c r="V171" t="s">
        <v>62</v>
      </c>
      <c r="W171" t="b">
        <v>1</v>
      </c>
      <c r="X171" t="s">
        <v>347</v>
      </c>
      <c r="Y171"/>
      <c r="Z171"/>
      <c r="AA171" t="s">
        <v>80</v>
      </c>
      <c r="AB171" t="s">
        <v>50</v>
      </c>
      <c r="AC171" t="s">
        <v>50</v>
      </c>
      <c r="AD171" t="b">
        <v>1</v>
      </c>
      <c r="AE171" t="s">
        <v>416</v>
      </c>
      <c r="AF171"/>
      <c r="AG171"/>
      <c r="AH171" t="s">
        <v>39</v>
      </c>
      <c r="AI171" t="s">
        <v>39</v>
      </c>
      <c r="AJ171" s="1">
        <v>42590.5</v>
      </c>
      <c r="AK171" t="s">
        <v>39</v>
      </c>
      <c r="AL171" t="s">
        <v>113</v>
      </c>
      <c r="AM171" t="s">
        <v>113</v>
      </c>
      <c r="AN171" t="s">
        <v>193</v>
      </c>
    </row>
    <row r="172" spans="1:40" ht="14.25" x14ac:dyDescent="0.45">
      <c r="A172" t="s">
        <v>39</v>
      </c>
      <c r="B172">
        <v>651728</v>
      </c>
      <c r="C172" t="s">
        <v>185</v>
      </c>
      <c r="D172" t="str">
        <f>VLOOKUP(B172,'Base_PAS10 Final Scope_17_08'!B:D,3,0)</f>
        <v>Base Scope</v>
      </c>
      <c r="E172" t="s">
        <v>57</v>
      </c>
      <c r="F172" t="s">
        <v>338</v>
      </c>
      <c r="G172" t="s">
        <v>503</v>
      </c>
      <c r="H172" t="s">
        <v>143</v>
      </c>
      <c r="I172">
        <v>2.5</v>
      </c>
      <c r="J172">
        <v>2</v>
      </c>
      <c r="K172" t="s">
        <v>504</v>
      </c>
      <c r="L172"/>
      <c r="M172" t="s">
        <v>341</v>
      </c>
      <c r="N172" t="s">
        <v>47</v>
      </c>
      <c r="O172" t="s">
        <v>48</v>
      </c>
      <c r="P172">
        <v>34000</v>
      </c>
      <c r="Q172"/>
      <c r="R172" t="s">
        <v>383</v>
      </c>
      <c r="S172"/>
      <c r="T172" t="s">
        <v>50</v>
      </c>
      <c r="U172" t="s">
        <v>50</v>
      </c>
      <c r="V172" t="s">
        <v>71</v>
      </c>
      <c r="W172" t="b">
        <v>1</v>
      </c>
      <c r="X172" t="s">
        <v>347</v>
      </c>
      <c r="Y172"/>
      <c r="Z172"/>
      <c r="AA172" t="s">
        <v>80</v>
      </c>
      <c r="AB172" t="s">
        <v>50</v>
      </c>
      <c r="AC172" t="s">
        <v>50</v>
      </c>
      <c r="AD172" t="b">
        <v>1</v>
      </c>
      <c r="AE172"/>
      <c r="AF172"/>
      <c r="AG172"/>
      <c r="AH172" t="s">
        <v>39</v>
      </c>
      <c r="AI172" t="s">
        <v>39</v>
      </c>
      <c r="AJ172" s="1">
        <v>42590.5</v>
      </c>
      <c r="AK172"/>
      <c r="AL172" t="s">
        <v>113</v>
      </c>
      <c r="AM172" t="s">
        <v>113</v>
      </c>
      <c r="AN172" t="s">
        <v>193</v>
      </c>
    </row>
    <row r="173" spans="1:40" ht="14.25" x14ac:dyDescent="0.45">
      <c r="A173" t="s">
        <v>39</v>
      </c>
      <c r="B173">
        <v>651729</v>
      </c>
      <c r="C173" t="s">
        <v>185</v>
      </c>
      <c r="D173" t="str">
        <f>VLOOKUP(B173,'Base_PAS10 Final Scope_17_08'!B:D,3,0)</f>
        <v>Base Scope</v>
      </c>
      <c r="E173" t="s">
        <v>41</v>
      </c>
      <c r="F173" t="s">
        <v>338</v>
      </c>
      <c r="G173" t="s">
        <v>505</v>
      </c>
      <c r="H173" t="s">
        <v>915</v>
      </c>
      <c r="I173">
        <v>3.5</v>
      </c>
      <c r="J173">
        <v>2</v>
      </c>
      <c r="K173" t="s">
        <v>506</v>
      </c>
      <c r="L173"/>
      <c r="M173" t="s">
        <v>341</v>
      </c>
      <c r="N173" t="s">
        <v>47</v>
      </c>
      <c r="O173" t="s">
        <v>48</v>
      </c>
      <c r="P173">
        <v>34000</v>
      </c>
      <c r="Q173"/>
      <c r="R173">
        <v>620426</v>
      </c>
      <c r="S173"/>
      <c r="T173" t="s">
        <v>50</v>
      </c>
      <c r="U173" t="s">
        <v>399</v>
      </c>
      <c r="V173" t="s">
        <v>399</v>
      </c>
      <c r="W173" t="b">
        <v>1</v>
      </c>
      <c r="X173" t="s">
        <v>352</v>
      </c>
      <c r="Y173" t="s">
        <v>917</v>
      </c>
      <c r="Z173"/>
      <c r="AA173" t="s">
        <v>80</v>
      </c>
      <c r="AB173" t="s">
        <v>50</v>
      </c>
      <c r="AC173" t="s">
        <v>50</v>
      </c>
      <c r="AD173" t="b">
        <v>1</v>
      </c>
      <c r="AE173"/>
      <c r="AF173"/>
      <c r="AG173" t="s">
        <v>113</v>
      </c>
      <c r="AH173" t="s">
        <v>39</v>
      </c>
      <c r="AI173" t="s">
        <v>39</v>
      </c>
      <c r="AJ173" s="1">
        <v>42590.5</v>
      </c>
      <c r="AK173" t="s">
        <v>39</v>
      </c>
      <c r="AL173" t="s">
        <v>113</v>
      </c>
      <c r="AM173" t="s">
        <v>113</v>
      </c>
      <c r="AN173" t="s">
        <v>193</v>
      </c>
    </row>
    <row r="174" spans="1:40" ht="14.25" x14ac:dyDescent="0.45">
      <c r="A174" t="s">
        <v>39</v>
      </c>
      <c r="B174">
        <v>651727</v>
      </c>
      <c r="C174" t="s">
        <v>185</v>
      </c>
      <c r="D174" t="str">
        <f>VLOOKUP(B174,'Base_PAS10 Final Scope_17_08'!B:D,3,0)</f>
        <v>Base Scope</v>
      </c>
      <c r="E174" t="s">
        <v>57</v>
      </c>
      <c r="F174" t="s">
        <v>338</v>
      </c>
      <c r="G174" t="s">
        <v>507</v>
      </c>
      <c r="H174" t="s">
        <v>354</v>
      </c>
      <c r="I174">
        <v>1</v>
      </c>
      <c r="J174">
        <v>2</v>
      </c>
      <c r="K174" t="s">
        <v>508</v>
      </c>
      <c r="L174"/>
      <c r="M174" t="s">
        <v>341</v>
      </c>
      <c r="N174" t="s">
        <v>47</v>
      </c>
      <c r="O174" t="s">
        <v>48</v>
      </c>
      <c r="P174">
        <v>34000</v>
      </c>
      <c r="Q174" t="s">
        <v>491</v>
      </c>
      <c r="R174">
        <v>620427</v>
      </c>
      <c r="S174"/>
      <c r="T174" t="s">
        <v>50</v>
      </c>
      <c r="U174" t="s">
        <v>62</v>
      </c>
      <c r="V174" t="s">
        <v>62</v>
      </c>
      <c r="W174" t="b">
        <v>1</v>
      </c>
      <c r="X174" t="s">
        <v>240</v>
      </c>
      <c r="Y174"/>
      <c r="Z174"/>
      <c r="AA174" t="s">
        <v>64</v>
      </c>
      <c r="AB174" t="s">
        <v>50</v>
      </c>
      <c r="AC174" t="s">
        <v>50</v>
      </c>
      <c r="AD174" t="b">
        <v>1</v>
      </c>
      <c r="AE174"/>
      <c r="AF174"/>
      <c r="AG174"/>
      <c r="AH174" t="s">
        <v>113</v>
      </c>
      <c r="AI174" t="s">
        <v>39</v>
      </c>
      <c r="AJ174" s="1">
        <v>42590.5</v>
      </c>
      <c r="AK174" t="s">
        <v>39</v>
      </c>
      <c r="AL174" t="s">
        <v>113</v>
      </c>
      <c r="AM174" t="s">
        <v>113</v>
      </c>
      <c r="AN174" t="s">
        <v>193</v>
      </c>
    </row>
    <row r="175" spans="1:40" ht="14.25" x14ac:dyDescent="0.45">
      <c r="A175" t="s">
        <v>39</v>
      </c>
      <c r="B175">
        <v>651732</v>
      </c>
      <c r="C175" t="s">
        <v>185</v>
      </c>
      <c r="D175" t="str">
        <f>VLOOKUP(B175,'Base_PAS10 Final Scope_17_08'!B:D,3,0)</f>
        <v>Base Scope</v>
      </c>
      <c r="E175" t="s">
        <v>57</v>
      </c>
      <c r="F175" t="s">
        <v>338</v>
      </c>
      <c r="G175" t="s">
        <v>509</v>
      </c>
      <c r="H175" t="s">
        <v>44</v>
      </c>
      <c r="I175">
        <v>2</v>
      </c>
      <c r="J175">
        <v>2</v>
      </c>
      <c r="K175" t="s">
        <v>510</v>
      </c>
      <c r="L175"/>
      <c r="M175" t="s">
        <v>341</v>
      </c>
      <c r="N175" t="s">
        <v>47</v>
      </c>
      <c r="O175" t="s">
        <v>48</v>
      </c>
      <c r="P175">
        <v>34000</v>
      </c>
      <c r="Q175"/>
      <c r="R175">
        <v>620435</v>
      </c>
      <c r="S175"/>
      <c r="T175" t="s">
        <v>50</v>
      </c>
      <c r="U175" t="s">
        <v>71</v>
      </c>
      <c r="V175" t="s">
        <v>71</v>
      </c>
      <c r="W175" t="b">
        <v>1</v>
      </c>
      <c r="X175" t="s">
        <v>347</v>
      </c>
      <c r="Y175"/>
      <c r="Z175"/>
      <c r="AA175" t="s">
        <v>88</v>
      </c>
      <c r="AB175" t="s">
        <v>50</v>
      </c>
      <c r="AC175" t="s">
        <v>50</v>
      </c>
      <c r="AD175" t="b">
        <v>1</v>
      </c>
      <c r="AE175"/>
      <c r="AF175"/>
      <c r="AG175"/>
      <c r="AH175" t="s">
        <v>113</v>
      </c>
      <c r="AI175" t="s">
        <v>39</v>
      </c>
      <c r="AJ175" s="1">
        <v>42590.5</v>
      </c>
      <c r="AK175" t="s">
        <v>39</v>
      </c>
      <c r="AL175" t="s">
        <v>39</v>
      </c>
      <c r="AM175" t="s">
        <v>113</v>
      </c>
      <c r="AN175" t="s">
        <v>193</v>
      </c>
    </row>
    <row r="176" spans="1:40" ht="14.25" x14ac:dyDescent="0.45">
      <c r="A176" t="s">
        <v>39</v>
      </c>
      <c r="B176">
        <v>651730</v>
      </c>
      <c r="C176" t="s">
        <v>185</v>
      </c>
      <c r="D176" t="str">
        <f>VLOOKUP(B176,'Base_PAS10 Final Scope_17_08'!B:D,3,0)</f>
        <v>Base Scope</v>
      </c>
      <c r="E176" t="s">
        <v>41</v>
      </c>
      <c r="F176" t="s">
        <v>338</v>
      </c>
      <c r="G176" t="s">
        <v>511</v>
      </c>
      <c r="H176" t="s">
        <v>354</v>
      </c>
      <c r="I176">
        <v>2</v>
      </c>
      <c r="J176">
        <v>2</v>
      </c>
      <c r="K176" t="s">
        <v>512</v>
      </c>
      <c r="L176"/>
      <c r="M176" t="s">
        <v>341</v>
      </c>
      <c r="N176" t="s">
        <v>47</v>
      </c>
      <c r="O176" t="s">
        <v>48</v>
      </c>
      <c r="P176">
        <v>34000</v>
      </c>
      <c r="Q176"/>
      <c r="R176">
        <v>620426</v>
      </c>
      <c r="S176"/>
      <c r="T176" t="s">
        <v>50</v>
      </c>
      <c r="U176" t="s">
        <v>399</v>
      </c>
      <c r="V176" t="s">
        <v>399</v>
      </c>
      <c r="W176" t="b">
        <v>1</v>
      </c>
      <c r="X176" t="s">
        <v>352</v>
      </c>
      <c r="Y176"/>
      <c r="Z176"/>
      <c r="AA176" t="s">
        <v>80</v>
      </c>
      <c r="AB176" t="s">
        <v>50</v>
      </c>
      <c r="AC176" t="s">
        <v>50</v>
      </c>
      <c r="AD176" t="b">
        <v>1</v>
      </c>
      <c r="AE176"/>
      <c r="AF176"/>
      <c r="AG176"/>
      <c r="AH176" t="s">
        <v>39</v>
      </c>
      <c r="AI176" t="s">
        <v>39</v>
      </c>
      <c r="AJ176" s="1">
        <v>42590.5</v>
      </c>
      <c r="AK176" t="s">
        <v>39</v>
      </c>
      <c r="AL176" t="s">
        <v>113</v>
      </c>
      <c r="AM176" t="s">
        <v>113</v>
      </c>
      <c r="AN176" t="s">
        <v>193</v>
      </c>
    </row>
    <row r="177" spans="1:40" ht="14.25" x14ac:dyDescent="0.45">
      <c r="A177" t="s">
        <v>39</v>
      </c>
      <c r="B177">
        <v>651734</v>
      </c>
      <c r="C177" t="s">
        <v>185</v>
      </c>
      <c r="D177" t="str">
        <f>VLOOKUP(B177,'Base_PAS10 Final Scope_17_08'!B:D,3,0)</f>
        <v>Base Scope</v>
      </c>
      <c r="E177" t="s">
        <v>41</v>
      </c>
      <c r="F177" t="s">
        <v>338</v>
      </c>
      <c r="G177" t="s">
        <v>513</v>
      </c>
      <c r="H177" t="s">
        <v>143</v>
      </c>
      <c r="I177">
        <v>3</v>
      </c>
      <c r="J177">
        <v>2</v>
      </c>
      <c r="K177" t="s">
        <v>514</v>
      </c>
      <c r="L177"/>
      <c r="M177" t="s">
        <v>341</v>
      </c>
      <c r="N177" t="s">
        <v>47</v>
      </c>
      <c r="O177" t="s">
        <v>48</v>
      </c>
      <c r="P177">
        <v>34000</v>
      </c>
      <c r="Q177"/>
      <c r="R177" t="s">
        <v>515</v>
      </c>
      <c r="S177"/>
      <c r="T177" t="s">
        <v>50</v>
      </c>
      <c r="U177" t="s">
        <v>361</v>
      </c>
      <c r="V177" t="s">
        <v>361</v>
      </c>
      <c r="W177" t="b">
        <v>1</v>
      </c>
      <c r="X177" t="s">
        <v>352</v>
      </c>
      <c r="Y177"/>
      <c r="Z177"/>
      <c r="AA177" t="s">
        <v>64</v>
      </c>
      <c r="AB177" t="s">
        <v>50</v>
      </c>
      <c r="AC177" t="s">
        <v>50</v>
      </c>
      <c r="AD177" t="b">
        <v>1</v>
      </c>
      <c r="AE177" t="s">
        <v>914</v>
      </c>
      <c r="AF177"/>
      <c r="AG177"/>
      <c r="AH177" t="s">
        <v>39</v>
      </c>
      <c r="AI177" t="s">
        <v>39</v>
      </c>
      <c r="AJ177" s="1">
        <v>42590.5</v>
      </c>
      <c r="AK177"/>
      <c r="AL177" t="s">
        <v>113</v>
      </c>
      <c r="AM177"/>
      <c r="AN177" t="s">
        <v>193</v>
      </c>
    </row>
    <row r="178" spans="1:40" ht="14.25" x14ac:dyDescent="0.45">
      <c r="A178" t="s">
        <v>39</v>
      </c>
      <c r="B178">
        <v>651736</v>
      </c>
      <c r="C178" t="s">
        <v>185</v>
      </c>
      <c r="D178" t="str">
        <f>VLOOKUP(B178,'Base_PAS10 Final Scope_17_08'!B:D,3,0)</f>
        <v>Base Scope</v>
      </c>
      <c r="E178" t="s">
        <v>57</v>
      </c>
      <c r="F178" t="s">
        <v>338</v>
      </c>
      <c r="G178" t="s">
        <v>516</v>
      </c>
      <c r="H178" t="s">
        <v>143</v>
      </c>
      <c r="I178">
        <v>3</v>
      </c>
      <c r="J178">
        <v>2</v>
      </c>
      <c r="K178" t="s">
        <v>517</v>
      </c>
      <c r="L178"/>
      <c r="M178" t="s">
        <v>341</v>
      </c>
      <c r="N178" t="s">
        <v>47</v>
      </c>
      <c r="O178" t="s">
        <v>48</v>
      </c>
      <c r="P178">
        <v>34000</v>
      </c>
      <c r="Q178"/>
      <c r="R178" t="s">
        <v>502</v>
      </c>
      <c r="S178"/>
      <c r="T178" t="s">
        <v>50</v>
      </c>
      <c r="U178" t="s">
        <v>62</v>
      </c>
      <c r="V178" t="s">
        <v>62</v>
      </c>
      <c r="W178" t="b">
        <v>1</v>
      </c>
      <c r="X178" t="s">
        <v>352</v>
      </c>
      <c r="Y178"/>
      <c r="Z178"/>
      <c r="AA178" t="s">
        <v>64</v>
      </c>
      <c r="AB178" t="s">
        <v>50</v>
      </c>
      <c r="AC178" t="s">
        <v>50</v>
      </c>
      <c r="AD178" t="b">
        <v>1</v>
      </c>
      <c r="AE178" t="s">
        <v>416</v>
      </c>
      <c r="AF178"/>
      <c r="AG178"/>
      <c r="AH178" t="s">
        <v>39</v>
      </c>
      <c r="AI178" t="s">
        <v>39</v>
      </c>
      <c r="AJ178" s="1">
        <v>42590.5</v>
      </c>
      <c r="AK178"/>
      <c r="AL178"/>
      <c r="AM178"/>
      <c r="AN178" t="s">
        <v>193</v>
      </c>
    </row>
    <row r="179" spans="1:40" ht="14.25" x14ac:dyDescent="0.45">
      <c r="A179" t="s">
        <v>39</v>
      </c>
      <c r="B179">
        <v>651738</v>
      </c>
      <c r="C179" t="s">
        <v>185</v>
      </c>
      <c r="D179" t="str">
        <f>VLOOKUP(B179,'Base_PAS10 Final Scope_17_08'!B:D,3,0)</f>
        <v>Base Scope</v>
      </c>
      <c r="E179" t="s">
        <v>41</v>
      </c>
      <c r="F179" t="s">
        <v>338</v>
      </c>
      <c r="G179" t="s">
        <v>518</v>
      </c>
      <c r="H179" t="s">
        <v>143</v>
      </c>
      <c r="I179">
        <v>3</v>
      </c>
      <c r="J179">
        <v>2</v>
      </c>
      <c r="K179" t="s">
        <v>519</v>
      </c>
      <c r="L179"/>
      <c r="M179" t="s">
        <v>341</v>
      </c>
      <c r="N179" t="s">
        <v>47</v>
      </c>
      <c r="O179" t="s">
        <v>48</v>
      </c>
      <c r="P179">
        <v>34000</v>
      </c>
      <c r="Q179"/>
      <c r="R179" s="2">
        <v>620429620426</v>
      </c>
      <c r="S179"/>
      <c r="T179" t="s">
        <v>50</v>
      </c>
      <c r="U179" t="s">
        <v>468</v>
      </c>
      <c r="V179" t="s">
        <v>468</v>
      </c>
      <c r="W179" t="b">
        <v>1</v>
      </c>
      <c r="X179" t="s">
        <v>352</v>
      </c>
      <c r="Y179"/>
      <c r="Z179"/>
      <c r="AA179" t="s">
        <v>64</v>
      </c>
      <c r="AB179" t="s">
        <v>50</v>
      </c>
      <c r="AC179" t="s">
        <v>50</v>
      </c>
      <c r="AD179" t="b">
        <v>1</v>
      </c>
      <c r="AE179" t="s">
        <v>914</v>
      </c>
      <c r="AF179"/>
      <c r="AG179"/>
      <c r="AH179" t="s">
        <v>39</v>
      </c>
      <c r="AI179" t="s">
        <v>39</v>
      </c>
      <c r="AJ179" s="1">
        <v>42590.5</v>
      </c>
      <c r="AK179"/>
      <c r="AL179"/>
      <c r="AM179"/>
      <c r="AN179" t="s">
        <v>193</v>
      </c>
    </row>
    <row r="180" spans="1:40" ht="14.25" x14ac:dyDescent="0.45">
      <c r="A180" t="s">
        <v>39</v>
      </c>
      <c r="B180">
        <v>651747</v>
      </c>
      <c r="C180" t="s">
        <v>185</v>
      </c>
      <c r="D180" t="str">
        <f>VLOOKUP(B180,'Base_PAS10 Final Scope_17_08'!B:D,3,0)</f>
        <v>Base Scope</v>
      </c>
      <c r="E180" t="s">
        <v>57</v>
      </c>
      <c r="F180" t="s">
        <v>338</v>
      </c>
      <c r="G180" t="s">
        <v>520</v>
      </c>
      <c r="H180" t="s">
        <v>187</v>
      </c>
      <c r="I180">
        <v>2.5</v>
      </c>
      <c r="J180">
        <v>2</v>
      </c>
      <c r="K180" t="s">
        <v>521</v>
      </c>
      <c r="L180"/>
      <c r="M180" t="s">
        <v>341</v>
      </c>
      <c r="N180" t="s">
        <v>47</v>
      </c>
      <c r="O180" t="s">
        <v>380</v>
      </c>
      <c r="P180">
        <v>34000</v>
      </c>
      <c r="Q180"/>
      <c r="R180" t="s">
        <v>383</v>
      </c>
      <c r="S180"/>
      <c r="T180" t="s">
        <v>50</v>
      </c>
      <c r="U180" t="s">
        <v>62</v>
      </c>
      <c r="V180" t="s">
        <v>51</v>
      </c>
      <c r="W180" t="b">
        <v>1</v>
      </c>
      <c r="X180" t="s">
        <v>347</v>
      </c>
      <c r="Y180"/>
      <c r="Z180"/>
      <c r="AA180" t="s">
        <v>80</v>
      </c>
      <c r="AB180" t="s">
        <v>50</v>
      </c>
      <c r="AC180" t="s">
        <v>50</v>
      </c>
      <c r="AD180" t="b">
        <v>1</v>
      </c>
      <c r="AE180"/>
      <c r="AF180">
        <v>27338</v>
      </c>
      <c r="AG180"/>
      <c r="AH180" t="s">
        <v>39</v>
      </c>
      <c r="AI180" t="s">
        <v>39</v>
      </c>
      <c r="AJ180" s="1">
        <v>42590.5</v>
      </c>
      <c r="AK180"/>
      <c r="AL180"/>
      <c r="AM180"/>
      <c r="AN180" t="s">
        <v>193</v>
      </c>
    </row>
    <row r="181" spans="1:40" ht="14.25" x14ac:dyDescent="0.45">
      <c r="A181" t="s">
        <v>39</v>
      </c>
      <c r="B181">
        <v>651746</v>
      </c>
      <c r="C181" t="s">
        <v>185</v>
      </c>
      <c r="D181" t="str">
        <f>VLOOKUP(B181,'Base_PAS10 Final Scope_17_08'!B:D,3,0)</f>
        <v>Base Scope</v>
      </c>
      <c r="E181" t="s">
        <v>41</v>
      </c>
      <c r="F181" t="s">
        <v>338</v>
      </c>
      <c r="G181" t="s">
        <v>522</v>
      </c>
      <c r="H181" t="s">
        <v>577</v>
      </c>
      <c r="I181">
        <v>3.5</v>
      </c>
      <c r="J181">
        <v>2</v>
      </c>
      <c r="K181" t="s">
        <v>523</v>
      </c>
      <c r="L181"/>
      <c r="M181" t="s">
        <v>341</v>
      </c>
      <c r="N181" t="s">
        <v>47</v>
      </c>
      <c r="O181" t="s">
        <v>48</v>
      </c>
      <c r="P181">
        <v>34000</v>
      </c>
      <c r="Q181"/>
      <c r="R181">
        <v>620427</v>
      </c>
      <c r="S181"/>
      <c r="T181" t="s">
        <v>50</v>
      </c>
      <c r="U181" t="s">
        <v>51</v>
      </c>
      <c r="V181" t="s">
        <v>51</v>
      </c>
      <c r="W181" t="b">
        <v>1</v>
      </c>
      <c r="X181" t="s">
        <v>240</v>
      </c>
      <c r="Y181"/>
      <c r="Z181"/>
      <c r="AA181" t="s">
        <v>80</v>
      </c>
      <c r="AB181" t="s">
        <v>50</v>
      </c>
      <c r="AC181" t="s">
        <v>50</v>
      </c>
      <c r="AD181" t="b">
        <v>1</v>
      </c>
      <c r="AE181"/>
      <c r="AF181">
        <v>27332</v>
      </c>
      <c r="AG181"/>
      <c r="AH181" t="s">
        <v>39</v>
      </c>
      <c r="AI181" t="s">
        <v>39</v>
      </c>
      <c r="AJ181" s="1">
        <v>42590.5</v>
      </c>
      <c r="AK181"/>
      <c r="AL181"/>
      <c r="AM181"/>
      <c r="AN181" t="s">
        <v>193</v>
      </c>
    </row>
    <row r="182" spans="1:40" ht="14.25" x14ac:dyDescent="0.45">
      <c r="A182" t="s">
        <v>39</v>
      </c>
      <c r="B182">
        <v>651764</v>
      </c>
      <c r="C182" t="s">
        <v>185</v>
      </c>
      <c r="D182" t="str">
        <f>VLOOKUP(B182,'Base_PAS10 Final Scope_17_08'!B:D,3,0)</f>
        <v>Base Scope</v>
      </c>
      <c r="E182" t="s">
        <v>41</v>
      </c>
      <c r="F182" t="s">
        <v>338</v>
      </c>
      <c r="G182" t="s">
        <v>524</v>
      </c>
      <c r="H182" t="s">
        <v>143</v>
      </c>
      <c r="I182">
        <v>5</v>
      </c>
      <c r="J182">
        <v>3</v>
      </c>
      <c r="K182" t="s">
        <v>525</v>
      </c>
      <c r="L182"/>
      <c r="M182" t="s">
        <v>341</v>
      </c>
      <c r="N182" t="s">
        <v>47</v>
      </c>
      <c r="O182" t="s">
        <v>48</v>
      </c>
      <c r="P182">
        <v>34000</v>
      </c>
      <c r="Q182"/>
      <c r="R182" t="s">
        <v>526</v>
      </c>
      <c r="S182"/>
      <c r="T182" t="s">
        <v>50</v>
      </c>
      <c r="U182" t="s">
        <v>50</v>
      </c>
      <c r="V182" t="s">
        <v>51</v>
      </c>
      <c r="W182" t="b">
        <v>1</v>
      </c>
      <c r="X182" t="s">
        <v>347</v>
      </c>
      <c r="Y182"/>
      <c r="Z182"/>
      <c r="AA182" t="s">
        <v>64</v>
      </c>
      <c r="AB182" t="s">
        <v>50</v>
      </c>
      <c r="AC182" t="s">
        <v>50</v>
      </c>
      <c r="AD182" t="b">
        <v>1</v>
      </c>
      <c r="AE182" t="s">
        <v>344</v>
      </c>
      <c r="AF182">
        <v>27326</v>
      </c>
      <c r="AG182"/>
      <c r="AH182" t="s">
        <v>39</v>
      </c>
      <c r="AI182" t="s">
        <v>39</v>
      </c>
      <c r="AJ182" s="1">
        <v>42590.5</v>
      </c>
      <c r="AK182"/>
      <c r="AL182"/>
      <c r="AM182"/>
      <c r="AN182" t="s">
        <v>193</v>
      </c>
    </row>
    <row r="183" spans="1:40" ht="14.25" x14ac:dyDescent="0.45">
      <c r="A183" t="s">
        <v>39</v>
      </c>
      <c r="B183">
        <v>651752</v>
      </c>
      <c r="C183" t="s">
        <v>185</v>
      </c>
      <c r="D183" t="str">
        <f>VLOOKUP(B183,'Base_PAS10 Final Scope_17_08'!B:D,3,0)</f>
        <v>Base Scope</v>
      </c>
      <c r="E183" t="s">
        <v>57</v>
      </c>
      <c r="F183" t="s">
        <v>338</v>
      </c>
      <c r="G183" t="s">
        <v>527</v>
      </c>
      <c r="H183" t="s">
        <v>187</v>
      </c>
      <c r="I183">
        <v>8</v>
      </c>
      <c r="J183">
        <v>2</v>
      </c>
      <c r="K183" t="s">
        <v>528</v>
      </c>
      <c r="L183"/>
      <c r="M183" t="s">
        <v>341</v>
      </c>
      <c r="N183" t="s">
        <v>47</v>
      </c>
      <c r="O183" t="s">
        <v>48</v>
      </c>
      <c r="P183">
        <v>34000</v>
      </c>
      <c r="Q183"/>
      <c r="R183" t="s">
        <v>383</v>
      </c>
      <c r="S183"/>
      <c r="T183" t="s">
        <v>50</v>
      </c>
      <c r="U183" t="s">
        <v>62</v>
      </c>
      <c r="V183" t="s">
        <v>51</v>
      </c>
      <c r="W183" t="b">
        <v>1</v>
      </c>
      <c r="X183" t="s">
        <v>347</v>
      </c>
      <c r="Y183"/>
      <c r="Z183"/>
      <c r="AA183" t="s">
        <v>80</v>
      </c>
      <c r="AB183" t="s">
        <v>50</v>
      </c>
      <c r="AC183" t="s">
        <v>50</v>
      </c>
      <c r="AD183" t="b">
        <v>1</v>
      </c>
      <c r="AE183"/>
      <c r="AF183">
        <v>27348</v>
      </c>
      <c r="AG183"/>
      <c r="AH183" t="s">
        <v>39</v>
      </c>
      <c r="AI183" t="s">
        <v>39</v>
      </c>
      <c r="AJ183" s="1">
        <v>42590.5</v>
      </c>
      <c r="AK183"/>
      <c r="AL183"/>
      <c r="AM183"/>
      <c r="AN183" t="s">
        <v>193</v>
      </c>
    </row>
    <row r="184" spans="1:40" ht="14.25" x14ac:dyDescent="0.45">
      <c r="A184" t="s">
        <v>39</v>
      </c>
      <c r="B184">
        <v>651759</v>
      </c>
      <c r="C184" t="s">
        <v>185</v>
      </c>
      <c r="D184" t="str">
        <f>VLOOKUP(B184,'Base_PAS10 Final Scope_17_08'!B:D,3,0)</f>
        <v>Base Scope</v>
      </c>
      <c r="E184" t="s">
        <v>41</v>
      </c>
      <c r="F184" t="s">
        <v>338</v>
      </c>
      <c r="G184" t="s">
        <v>529</v>
      </c>
      <c r="H184" t="s">
        <v>143</v>
      </c>
      <c r="I184">
        <v>3</v>
      </c>
      <c r="J184">
        <v>2</v>
      </c>
      <c r="K184" t="s">
        <v>530</v>
      </c>
      <c r="L184"/>
      <c r="M184" t="s">
        <v>341</v>
      </c>
      <c r="N184" t="s">
        <v>47</v>
      </c>
      <c r="O184" t="s">
        <v>48</v>
      </c>
      <c r="P184">
        <v>34000</v>
      </c>
      <c r="Q184"/>
      <c r="R184">
        <v>620428</v>
      </c>
      <c r="S184"/>
      <c r="T184" t="s">
        <v>50</v>
      </c>
      <c r="U184" t="s">
        <v>51</v>
      </c>
      <c r="V184" t="s">
        <v>51</v>
      </c>
      <c r="W184" t="b">
        <v>1</v>
      </c>
      <c r="X184" t="s">
        <v>347</v>
      </c>
      <c r="Y184"/>
      <c r="Z184"/>
      <c r="AA184" t="s">
        <v>80</v>
      </c>
      <c r="AB184" t="s">
        <v>50</v>
      </c>
      <c r="AC184" t="s">
        <v>50</v>
      </c>
      <c r="AD184" t="b">
        <v>1</v>
      </c>
      <c r="AE184"/>
      <c r="AF184">
        <v>27288</v>
      </c>
      <c r="AG184"/>
      <c r="AH184" t="s">
        <v>39</v>
      </c>
      <c r="AI184" t="s">
        <v>39</v>
      </c>
      <c r="AJ184" s="1">
        <v>42590.5</v>
      </c>
      <c r="AK184"/>
      <c r="AL184" t="s">
        <v>113</v>
      </c>
      <c r="AM184" t="s">
        <v>113</v>
      </c>
      <c r="AN184" t="s">
        <v>193</v>
      </c>
    </row>
    <row r="185" spans="1:40" ht="14.25" x14ac:dyDescent="0.45">
      <c r="A185" t="s">
        <v>39</v>
      </c>
      <c r="B185">
        <v>651768</v>
      </c>
      <c r="C185" t="s">
        <v>185</v>
      </c>
      <c r="D185" t="str">
        <f>VLOOKUP(B185,'Base_PAS10 Final Scope_17_08'!B:D,3,0)</f>
        <v>Base Scope</v>
      </c>
      <c r="E185" t="s">
        <v>57</v>
      </c>
      <c r="F185" t="s">
        <v>338</v>
      </c>
      <c r="G185" t="s">
        <v>531</v>
      </c>
      <c r="H185" t="s">
        <v>354</v>
      </c>
      <c r="I185">
        <v>7</v>
      </c>
      <c r="J185">
        <v>2</v>
      </c>
      <c r="K185" t="s">
        <v>532</v>
      </c>
      <c r="L185"/>
      <c r="M185" t="s">
        <v>341</v>
      </c>
      <c r="N185" t="s">
        <v>47</v>
      </c>
      <c r="O185" t="s">
        <v>48</v>
      </c>
      <c r="P185">
        <v>34000</v>
      </c>
      <c r="Q185"/>
      <c r="R185" t="s">
        <v>383</v>
      </c>
      <c r="S185"/>
      <c r="T185" t="s">
        <v>50</v>
      </c>
      <c r="U185" t="s">
        <v>62</v>
      </c>
      <c r="V185" t="s">
        <v>51</v>
      </c>
      <c r="W185" t="b">
        <v>1</v>
      </c>
      <c r="X185" t="s">
        <v>347</v>
      </c>
      <c r="Y185"/>
      <c r="Z185"/>
      <c r="AA185" t="s">
        <v>80</v>
      </c>
      <c r="AB185" t="s">
        <v>50</v>
      </c>
      <c r="AC185" t="s">
        <v>50</v>
      </c>
      <c r="AD185" t="b">
        <v>1</v>
      </c>
      <c r="AE185"/>
      <c r="AF185">
        <v>27345</v>
      </c>
      <c r="AG185"/>
      <c r="AH185" t="s">
        <v>39</v>
      </c>
      <c r="AI185" t="s">
        <v>39</v>
      </c>
      <c r="AJ185" s="1">
        <v>42590.5</v>
      </c>
      <c r="AK185"/>
      <c r="AL185"/>
      <c r="AM185"/>
      <c r="AN185" t="s">
        <v>193</v>
      </c>
    </row>
    <row r="186" spans="1:40" ht="14.25" x14ac:dyDescent="0.45">
      <c r="A186" t="s">
        <v>39</v>
      </c>
      <c r="B186">
        <v>651771</v>
      </c>
      <c r="C186" t="s">
        <v>185</v>
      </c>
      <c r="D186" t="str">
        <f>VLOOKUP(B186,'Base_PAS10 Final Scope_17_08'!B:D,3,0)</f>
        <v>Base Scope</v>
      </c>
      <c r="E186" t="s">
        <v>57</v>
      </c>
      <c r="F186" t="s">
        <v>338</v>
      </c>
      <c r="G186" t="s">
        <v>533</v>
      </c>
      <c r="H186" t="s">
        <v>143</v>
      </c>
      <c r="I186">
        <v>7</v>
      </c>
      <c r="J186">
        <v>2</v>
      </c>
      <c r="K186" t="s">
        <v>534</v>
      </c>
      <c r="L186"/>
      <c r="M186" t="s">
        <v>341</v>
      </c>
      <c r="N186" t="s">
        <v>47</v>
      </c>
      <c r="O186" t="s">
        <v>380</v>
      </c>
      <c r="P186">
        <v>34000</v>
      </c>
      <c r="Q186"/>
      <c r="R186" t="s">
        <v>383</v>
      </c>
      <c r="S186"/>
      <c r="T186" t="s">
        <v>50</v>
      </c>
      <c r="U186" t="s">
        <v>62</v>
      </c>
      <c r="V186" t="s">
        <v>51</v>
      </c>
      <c r="W186" t="b">
        <v>1</v>
      </c>
      <c r="X186" t="s">
        <v>352</v>
      </c>
      <c r="Y186"/>
      <c r="Z186"/>
      <c r="AA186" t="s">
        <v>80</v>
      </c>
      <c r="AB186" t="s">
        <v>50</v>
      </c>
      <c r="AC186" t="s">
        <v>50</v>
      </c>
      <c r="AD186" t="b">
        <v>1</v>
      </c>
      <c r="AE186"/>
      <c r="AF186">
        <v>27346</v>
      </c>
      <c r="AG186"/>
      <c r="AH186" t="s">
        <v>39</v>
      </c>
      <c r="AI186" t="s">
        <v>39</v>
      </c>
      <c r="AJ186" s="1">
        <v>42590.5</v>
      </c>
      <c r="AK186"/>
      <c r="AL186"/>
      <c r="AM186"/>
      <c r="AN186" t="s">
        <v>193</v>
      </c>
    </row>
    <row r="187" spans="1:40" ht="14.25" x14ac:dyDescent="0.45">
      <c r="A187" t="s">
        <v>39</v>
      </c>
      <c r="B187">
        <v>651769</v>
      </c>
      <c r="C187" t="s">
        <v>185</v>
      </c>
      <c r="D187" t="str">
        <f>VLOOKUP(B187,'Base_PAS10 Final Scope_17_08'!B:D,3,0)</f>
        <v>Base Scope</v>
      </c>
      <c r="E187" t="s">
        <v>41</v>
      </c>
      <c r="F187" t="s">
        <v>338</v>
      </c>
      <c r="G187" t="s">
        <v>535</v>
      </c>
      <c r="H187" t="s">
        <v>187</v>
      </c>
      <c r="I187">
        <v>1</v>
      </c>
      <c r="J187">
        <v>2</v>
      </c>
      <c r="K187" t="s">
        <v>536</v>
      </c>
      <c r="L187"/>
      <c r="M187" t="s">
        <v>341</v>
      </c>
      <c r="N187" t="s">
        <v>47</v>
      </c>
      <c r="O187" t="s">
        <v>48</v>
      </c>
      <c r="P187">
        <v>34000</v>
      </c>
      <c r="Q187"/>
      <c r="R187">
        <v>620431</v>
      </c>
      <c r="S187"/>
      <c r="T187" t="s">
        <v>50</v>
      </c>
      <c r="U187" t="s">
        <v>51</v>
      </c>
      <c r="V187" t="s">
        <v>51</v>
      </c>
      <c r="W187" t="b">
        <v>1</v>
      </c>
      <c r="X187" t="s">
        <v>347</v>
      </c>
      <c r="Y187"/>
      <c r="Z187"/>
      <c r="AA187" t="s">
        <v>80</v>
      </c>
      <c r="AB187" t="s">
        <v>50</v>
      </c>
      <c r="AC187" t="s">
        <v>50</v>
      </c>
      <c r="AD187" t="b">
        <v>1</v>
      </c>
      <c r="AE187"/>
      <c r="AF187">
        <v>27343</v>
      </c>
      <c r="AG187"/>
      <c r="AH187" t="s">
        <v>39</v>
      </c>
      <c r="AI187" t="s">
        <v>39</v>
      </c>
      <c r="AJ187" s="1">
        <v>42590.5</v>
      </c>
      <c r="AK187"/>
      <c r="AL187"/>
      <c r="AM187"/>
      <c r="AN187" t="s">
        <v>193</v>
      </c>
    </row>
    <row r="188" spans="1:40" ht="14.25" x14ac:dyDescent="0.45">
      <c r="A188" t="s">
        <v>39</v>
      </c>
      <c r="B188">
        <v>651767</v>
      </c>
      <c r="C188" t="s">
        <v>185</v>
      </c>
      <c r="D188" t="str">
        <f>VLOOKUP(B188,'Base_PAS10 Final Scope_17_08'!B:D,3,0)</f>
        <v>Base Scope</v>
      </c>
      <c r="E188" t="s">
        <v>41</v>
      </c>
      <c r="F188" t="s">
        <v>338</v>
      </c>
      <c r="G188" t="s">
        <v>537</v>
      </c>
      <c r="H188" t="s">
        <v>143</v>
      </c>
      <c r="I188">
        <v>2</v>
      </c>
      <c r="J188">
        <v>2</v>
      </c>
      <c r="K188" t="s">
        <v>538</v>
      </c>
      <c r="L188"/>
      <c r="M188" t="s">
        <v>341</v>
      </c>
      <c r="N188" t="s">
        <v>47</v>
      </c>
      <c r="O188" t="s">
        <v>48</v>
      </c>
      <c r="P188">
        <v>34000</v>
      </c>
      <c r="Q188"/>
      <c r="R188">
        <v>620426</v>
      </c>
      <c r="S188"/>
      <c r="T188" t="s">
        <v>50</v>
      </c>
      <c r="U188" t="s">
        <v>50</v>
      </c>
      <c r="V188" t="s">
        <v>361</v>
      </c>
      <c r="W188" t="b">
        <v>1</v>
      </c>
      <c r="X188" t="s">
        <v>352</v>
      </c>
      <c r="Y188"/>
      <c r="Z188"/>
      <c r="AA188" t="s">
        <v>64</v>
      </c>
      <c r="AB188" t="s">
        <v>50</v>
      </c>
      <c r="AC188" t="s">
        <v>50</v>
      </c>
      <c r="AD188" t="b">
        <v>1</v>
      </c>
      <c r="AE188" t="s">
        <v>914</v>
      </c>
      <c r="AF188"/>
      <c r="AG188"/>
      <c r="AH188" t="s">
        <v>39</v>
      </c>
      <c r="AI188" t="s">
        <v>39</v>
      </c>
      <c r="AJ188" s="1">
        <v>42590.5</v>
      </c>
      <c r="AK188"/>
      <c r="AL188"/>
      <c r="AM188"/>
      <c r="AN188" t="s">
        <v>193</v>
      </c>
    </row>
    <row r="189" spans="1:40" ht="14.25" x14ac:dyDescent="0.45">
      <c r="A189" t="s">
        <v>39</v>
      </c>
      <c r="B189">
        <v>651773</v>
      </c>
      <c r="C189" t="s">
        <v>185</v>
      </c>
      <c r="D189" t="str">
        <f>VLOOKUP(B189,'Base_PAS10 Final Scope_17_08'!B:D,3,0)</f>
        <v>Base Scope</v>
      </c>
      <c r="E189" t="s">
        <v>41</v>
      </c>
      <c r="F189" t="s">
        <v>338</v>
      </c>
      <c r="G189" t="s">
        <v>539</v>
      </c>
      <c r="H189" t="s">
        <v>143</v>
      </c>
      <c r="I189">
        <v>2</v>
      </c>
      <c r="J189">
        <v>2</v>
      </c>
      <c r="K189" t="s">
        <v>540</v>
      </c>
      <c r="L189"/>
      <c r="M189" t="s">
        <v>341</v>
      </c>
      <c r="N189" t="s">
        <v>47</v>
      </c>
      <c r="O189" t="s">
        <v>48</v>
      </c>
      <c r="P189">
        <v>34000</v>
      </c>
      <c r="Q189"/>
      <c r="R189">
        <v>620426</v>
      </c>
      <c r="S189"/>
      <c r="T189" t="s">
        <v>50</v>
      </c>
      <c r="U189" t="s">
        <v>399</v>
      </c>
      <c r="V189" t="s">
        <v>399</v>
      </c>
      <c r="W189" t="b">
        <v>1</v>
      </c>
      <c r="X189" t="s">
        <v>352</v>
      </c>
      <c r="Y189"/>
      <c r="Z189"/>
      <c r="AA189" t="s">
        <v>64</v>
      </c>
      <c r="AB189" t="s">
        <v>50</v>
      </c>
      <c r="AC189" t="s">
        <v>50</v>
      </c>
      <c r="AD189" t="b">
        <v>1</v>
      </c>
      <c r="AE189" t="s">
        <v>914</v>
      </c>
      <c r="AF189"/>
      <c r="AG189"/>
      <c r="AH189" t="s">
        <v>39</v>
      </c>
      <c r="AI189" t="s">
        <v>39</v>
      </c>
      <c r="AJ189" s="1">
        <v>42590.5</v>
      </c>
      <c r="AK189"/>
      <c r="AL189"/>
      <c r="AM189"/>
      <c r="AN189" t="s">
        <v>193</v>
      </c>
    </row>
    <row r="190" spans="1:40" ht="14.25" x14ac:dyDescent="0.45">
      <c r="A190" t="s">
        <v>39</v>
      </c>
      <c r="B190">
        <v>651770</v>
      </c>
      <c r="C190" t="s">
        <v>185</v>
      </c>
      <c r="D190" t="str">
        <f>VLOOKUP(B190,'Base_PAS10 Final Scope_17_08'!B:D,3,0)</f>
        <v>Base Scope</v>
      </c>
      <c r="E190" t="s">
        <v>41</v>
      </c>
      <c r="F190" t="s">
        <v>338</v>
      </c>
      <c r="G190" t="s">
        <v>541</v>
      </c>
      <c r="H190" t="s">
        <v>143</v>
      </c>
      <c r="I190">
        <v>2</v>
      </c>
      <c r="J190">
        <v>2</v>
      </c>
      <c r="K190" t="s">
        <v>542</v>
      </c>
      <c r="L190"/>
      <c r="M190" t="s">
        <v>341</v>
      </c>
      <c r="N190" t="s">
        <v>47</v>
      </c>
      <c r="O190" t="s">
        <v>48</v>
      </c>
      <c r="P190">
        <v>34000</v>
      </c>
      <c r="Q190"/>
      <c r="R190">
        <v>620426</v>
      </c>
      <c r="S190"/>
      <c r="T190" t="s">
        <v>50</v>
      </c>
      <c r="U190" t="s">
        <v>50</v>
      </c>
      <c r="V190" t="s">
        <v>405</v>
      </c>
      <c r="W190" t="b">
        <v>1</v>
      </c>
      <c r="X190" t="s">
        <v>352</v>
      </c>
      <c r="Y190"/>
      <c r="Z190"/>
      <c r="AA190" t="s">
        <v>64</v>
      </c>
      <c r="AB190" t="s">
        <v>50</v>
      </c>
      <c r="AC190" t="s">
        <v>50</v>
      </c>
      <c r="AD190" t="b">
        <v>1</v>
      </c>
      <c r="AE190" t="s">
        <v>914</v>
      </c>
      <c r="AF190"/>
      <c r="AG190"/>
      <c r="AH190" t="s">
        <v>39</v>
      </c>
      <c r="AI190" t="s">
        <v>39</v>
      </c>
      <c r="AJ190" s="1">
        <v>42590.5</v>
      </c>
      <c r="AK190"/>
      <c r="AL190"/>
      <c r="AM190"/>
      <c r="AN190" t="s">
        <v>193</v>
      </c>
    </row>
    <row r="191" spans="1:40" ht="14.25" x14ac:dyDescent="0.45">
      <c r="A191" t="s">
        <v>39</v>
      </c>
      <c r="B191">
        <v>611194</v>
      </c>
      <c r="C191" t="s">
        <v>185</v>
      </c>
      <c r="D191" t="str">
        <f>VLOOKUP(B191,'Base_PAS10 Final Scope_17_08'!B:D,3,0)</f>
        <v>Base Scope</v>
      </c>
      <c r="E191" t="s">
        <v>41</v>
      </c>
      <c r="F191" t="s">
        <v>543</v>
      </c>
      <c r="G191" t="s">
        <v>544</v>
      </c>
      <c r="H191" t="s">
        <v>59</v>
      </c>
      <c r="I191">
        <v>2</v>
      </c>
      <c r="J191">
        <v>2</v>
      </c>
      <c r="K191" t="s">
        <v>545</v>
      </c>
      <c r="L191" t="s">
        <v>546</v>
      </c>
      <c r="M191" t="s">
        <v>46</v>
      </c>
      <c r="N191" t="s">
        <v>47</v>
      </c>
      <c r="O191" t="s">
        <v>48</v>
      </c>
      <c r="P191">
        <v>70000</v>
      </c>
      <c r="Q191" t="s">
        <v>547</v>
      </c>
      <c r="R191">
        <v>602744</v>
      </c>
      <c r="S191"/>
      <c r="T191" t="s">
        <v>50</v>
      </c>
      <c r="U191" t="s">
        <v>51</v>
      </c>
      <c r="V191" t="s">
        <v>51</v>
      </c>
      <c r="W191" t="b">
        <v>1</v>
      </c>
      <c r="X191" t="s">
        <v>492</v>
      </c>
      <c r="Y191"/>
      <c r="Z191"/>
      <c r="AA191" t="s">
        <v>53</v>
      </c>
      <c r="AB191" t="s">
        <v>548</v>
      </c>
      <c r="AC191" t="s">
        <v>66</v>
      </c>
      <c r="AD191" t="b">
        <v>1</v>
      </c>
      <c r="AE191"/>
      <c r="AF191">
        <v>26564</v>
      </c>
      <c r="AG191"/>
      <c r="AH191" t="s">
        <v>113</v>
      </c>
      <c r="AI191" t="s">
        <v>39</v>
      </c>
      <c r="AJ191" s="1">
        <v>42590.5</v>
      </c>
      <c r="AK191" t="s">
        <v>39</v>
      </c>
      <c r="AL191" t="s">
        <v>39</v>
      </c>
      <c r="AM191"/>
      <c r="AN191" t="s">
        <v>193</v>
      </c>
    </row>
    <row r="192" spans="1:40" ht="14.25" x14ac:dyDescent="0.45">
      <c r="A192" t="s">
        <v>39</v>
      </c>
      <c r="B192">
        <v>611193</v>
      </c>
      <c r="C192" t="s">
        <v>185</v>
      </c>
      <c r="D192" t="str">
        <f>VLOOKUP(B192,'Base_PAS10 Final Scope_17_08'!B:D,3,0)</f>
        <v>Base Scope</v>
      </c>
      <c r="E192" t="s">
        <v>41</v>
      </c>
      <c r="F192" t="s">
        <v>543</v>
      </c>
      <c r="G192" t="s">
        <v>549</v>
      </c>
      <c r="H192" t="s">
        <v>59</v>
      </c>
      <c r="I192">
        <v>2</v>
      </c>
      <c r="J192">
        <v>2</v>
      </c>
      <c r="K192" t="s">
        <v>550</v>
      </c>
      <c r="L192" t="s">
        <v>546</v>
      </c>
      <c r="M192" t="s">
        <v>46</v>
      </c>
      <c r="N192" t="s">
        <v>47</v>
      </c>
      <c r="O192" t="s">
        <v>48</v>
      </c>
      <c r="P192">
        <v>70000</v>
      </c>
      <c r="Q192" t="s">
        <v>547</v>
      </c>
      <c r="R192">
        <v>602744</v>
      </c>
      <c r="S192"/>
      <c r="T192" t="s">
        <v>50</v>
      </c>
      <c r="U192" t="s">
        <v>51</v>
      </c>
      <c r="V192" t="s">
        <v>51</v>
      </c>
      <c r="W192" t="b">
        <v>1</v>
      </c>
      <c r="X192" t="s">
        <v>492</v>
      </c>
      <c r="Y192"/>
      <c r="Z192"/>
      <c r="AA192" t="s">
        <v>88</v>
      </c>
      <c r="AB192" t="s">
        <v>551</v>
      </c>
      <c r="AC192" t="s">
        <v>66</v>
      </c>
      <c r="AD192" t="b">
        <v>1</v>
      </c>
      <c r="AE192"/>
      <c r="AF192">
        <v>26161</v>
      </c>
      <c r="AG192"/>
      <c r="AH192" t="s">
        <v>113</v>
      </c>
      <c r="AI192" t="s">
        <v>39</v>
      </c>
      <c r="AJ192" s="1">
        <v>42590.5</v>
      </c>
      <c r="AK192" t="s">
        <v>39</v>
      </c>
      <c r="AL192" t="s">
        <v>39</v>
      </c>
      <c r="AM192"/>
      <c r="AN192" t="s">
        <v>193</v>
      </c>
    </row>
    <row r="193" spans="1:40" ht="14.25" x14ac:dyDescent="0.45">
      <c r="A193" t="s">
        <v>39</v>
      </c>
      <c r="B193">
        <v>611192</v>
      </c>
      <c r="C193" t="s">
        <v>185</v>
      </c>
      <c r="D193" t="str">
        <f>VLOOKUP(B193,'Base_PAS10 Final Scope_17_08'!B:D,3,0)</f>
        <v>Base Scope</v>
      </c>
      <c r="E193" t="s">
        <v>57</v>
      </c>
      <c r="F193" t="s">
        <v>543</v>
      </c>
      <c r="G193" t="s">
        <v>552</v>
      </c>
      <c r="H193" t="s">
        <v>208</v>
      </c>
      <c r="I193">
        <v>2</v>
      </c>
      <c r="J193">
        <v>2</v>
      </c>
      <c r="K193" t="s">
        <v>553</v>
      </c>
      <c r="L193" t="s">
        <v>546</v>
      </c>
      <c r="M193" t="s">
        <v>46</v>
      </c>
      <c r="N193" t="s">
        <v>47</v>
      </c>
      <c r="O193" t="s">
        <v>48</v>
      </c>
      <c r="P193">
        <v>70000</v>
      </c>
      <c r="Q193" t="s">
        <v>547</v>
      </c>
      <c r="R193">
        <v>602744</v>
      </c>
      <c r="S193"/>
      <c r="T193" t="s">
        <v>50</v>
      </c>
      <c r="U193" t="s">
        <v>62</v>
      </c>
      <c r="V193" t="s">
        <v>62</v>
      </c>
      <c r="W193" t="b">
        <v>1</v>
      </c>
      <c r="X193" t="s">
        <v>492</v>
      </c>
      <c r="Y193"/>
      <c r="Z193"/>
      <c r="AA193" t="s">
        <v>80</v>
      </c>
      <c r="AB193" t="s">
        <v>551</v>
      </c>
      <c r="AC193" t="s">
        <v>111</v>
      </c>
      <c r="AD193" t="b">
        <v>1</v>
      </c>
      <c r="AE193"/>
      <c r="AF193">
        <v>26125</v>
      </c>
      <c r="AG193"/>
      <c r="AH193" t="s">
        <v>113</v>
      </c>
      <c r="AI193" t="s">
        <v>39</v>
      </c>
      <c r="AJ193" s="1">
        <v>42590.5</v>
      </c>
      <c r="AK193" t="s">
        <v>39</v>
      </c>
      <c r="AL193"/>
      <c r="AM193"/>
      <c r="AN193" t="s">
        <v>193</v>
      </c>
    </row>
    <row r="194" spans="1:40" ht="14.25" x14ac:dyDescent="0.45">
      <c r="A194" t="s">
        <v>39</v>
      </c>
      <c r="B194">
        <v>613288</v>
      </c>
      <c r="C194" t="s">
        <v>185</v>
      </c>
      <c r="D194" t="str">
        <f>VLOOKUP(B194,'Base_PAS10 Final Scope_17_08'!B:D,3,0)</f>
        <v>Base Scope</v>
      </c>
      <c r="E194" t="s">
        <v>57</v>
      </c>
      <c r="F194" t="s">
        <v>543</v>
      </c>
      <c r="G194" t="s">
        <v>554</v>
      </c>
      <c r="H194" t="s">
        <v>59</v>
      </c>
      <c r="I194">
        <v>2.5</v>
      </c>
      <c r="J194">
        <v>2</v>
      </c>
      <c r="K194" t="s">
        <v>555</v>
      </c>
      <c r="L194" t="s">
        <v>546</v>
      </c>
      <c r="M194" t="s">
        <v>46</v>
      </c>
      <c r="N194" t="s">
        <v>47</v>
      </c>
      <c r="O194" t="s">
        <v>48</v>
      </c>
      <c r="P194">
        <v>70000</v>
      </c>
      <c r="Q194" t="s">
        <v>556</v>
      </c>
      <c r="R194">
        <v>602746</v>
      </c>
      <c r="S194"/>
      <c r="T194" t="s">
        <v>50</v>
      </c>
      <c r="U194" t="s">
        <v>62</v>
      </c>
      <c r="V194" t="s">
        <v>62</v>
      </c>
      <c r="W194" t="b">
        <v>1</v>
      </c>
      <c r="X194" t="s">
        <v>492</v>
      </c>
      <c r="Y194"/>
      <c r="Z194"/>
      <c r="AA194" t="s">
        <v>88</v>
      </c>
      <c r="AB194" t="s">
        <v>557</v>
      </c>
      <c r="AC194" t="s">
        <v>66</v>
      </c>
      <c r="AD194" t="b">
        <v>1</v>
      </c>
      <c r="AE194"/>
      <c r="AF194">
        <v>25856</v>
      </c>
      <c r="AG194"/>
      <c r="AH194" t="s">
        <v>113</v>
      </c>
      <c r="AI194" t="s">
        <v>39</v>
      </c>
      <c r="AJ194" s="1">
        <v>42590.5</v>
      </c>
      <c r="AK194" t="s">
        <v>39</v>
      </c>
      <c r="AL194" t="s">
        <v>39</v>
      </c>
      <c r="AM194"/>
      <c r="AN194" t="s">
        <v>193</v>
      </c>
    </row>
    <row r="195" spans="1:40" ht="14.25" x14ac:dyDescent="0.45">
      <c r="A195" t="s">
        <v>39</v>
      </c>
      <c r="B195">
        <v>627360</v>
      </c>
      <c r="C195" t="s">
        <v>185</v>
      </c>
      <c r="D195" t="str">
        <f>VLOOKUP(B195,'Base_PAS10 Final Scope_17_08'!B:D,3,0)</f>
        <v>Base Scope</v>
      </c>
      <c r="E195" t="s">
        <v>57</v>
      </c>
      <c r="F195" t="s">
        <v>543</v>
      </c>
      <c r="G195" t="s">
        <v>558</v>
      </c>
      <c r="H195" t="s">
        <v>354</v>
      </c>
      <c r="I195">
        <v>2</v>
      </c>
      <c r="J195">
        <v>2</v>
      </c>
      <c r="K195" t="s">
        <v>559</v>
      </c>
      <c r="L195" t="s">
        <v>546</v>
      </c>
      <c r="M195" t="s">
        <v>46</v>
      </c>
      <c r="N195" t="s">
        <v>47</v>
      </c>
      <c r="O195" t="s">
        <v>48</v>
      </c>
      <c r="P195">
        <v>70000</v>
      </c>
      <c r="Q195" t="s">
        <v>556</v>
      </c>
      <c r="R195">
        <v>602746</v>
      </c>
      <c r="S195"/>
      <c r="T195" t="s">
        <v>50</v>
      </c>
      <c r="U195" t="s">
        <v>62</v>
      </c>
      <c r="V195" t="s">
        <v>62</v>
      </c>
      <c r="W195" t="b">
        <v>1</v>
      </c>
      <c r="X195" t="s">
        <v>492</v>
      </c>
      <c r="Y195"/>
      <c r="Z195"/>
      <c r="AA195" t="s">
        <v>64</v>
      </c>
      <c r="AB195" t="s">
        <v>260</v>
      </c>
      <c r="AC195" t="s">
        <v>560</v>
      </c>
      <c r="AD195" t="b">
        <v>1</v>
      </c>
      <c r="AE195"/>
      <c r="AF195">
        <v>26890</v>
      </c>
      <c r="AG195"/>
      <c r="AH195" t="s">
        <v>113</v>
      </c>
      <c r="AI195" t="s">
        <v>39</v>
      </c>
      <c r="AJ195" s="1">
        <v>42590.5</v>
      </c>
      <c r="AK195" t="s">
        <v>39</v>
      </c>
      <c r="AL195"/>
      <c r="AM195"/>
      <c r="AN195" t="s">
        <v>193</v>
      </c>
    </row>
    <row r="196" spans="1:40" ht="14.25" x14ac:dyDescent="0.45">
      <c r="A196" t="s">
        <v>39</v>
      </c>
      <c r="B196">
        <v>627361</v>
      </c>
      <c r="C196" t="s">
        <v>185</v>
      </c>
      <c r="D196" t="str">
        <f>VLOOKUP(B196,'Base_PAS10 Final Scope_17_08'!B:D,3,0)</f>
        <v>Base Scope</v>
      </c>
      <c r="E196" t="s">
        <v>57</v>
      </c>
      <c r="F196" t="s">
        <v>543</v>
      </c>
      <c r="G196" t="s">
        <v>561</v>
      </c>
      <c r="H196" t="s">
        <v>187</v>
      </c>
      <c r="I196">
        <v>2</v>
      </c>
      <c r="J196">
        <v>2</v>
      </c>
      <c r="K196" t="s">
        <v>562</v>
      </c>
      <c r="L196" t="s">
        <v>546</v>
      </c>
      <c r="M196" t="s">
        <v>46</v>
      </c>
      <c r="N196" t="s">
        <v>47</v>
      </c>
      <c r="O196" t="s">
        <v>48</v>
      </c>
      <c r="P196">
        <v>70000</v>
      </c>
      <c r="Q196" t="s">
        <v>563</v>
      </c>
      <c r="R196">
        <v>602748</v>
      </c>
      <c r="S196"/>
      <c r="T196" t="s">
        <v>50</v>
      </c>
      <c r="U196" t="s">
        <v>62</v>
      </c>
      <c r="V196" t="s">
        <v>62</v>
      </c>
      <c r="W196" t="b">
        <v>1</v>
      </c>
      <c r="X196" t="s">
        <v>492</v>
      </c>
      <c r="Y196"/>
      <c r="Z196"/>
      <c r="AA196" t="s">
        <v>64</v>
      </c>
      <c r="AB196" t="s">
        <v>557</v>
      </c>
      <c r="AC196" t="s">
        <v>111</v>
      </c>
      <c r="AD196" t="b">
        <v>1</v>
      </c>
      <c r="AE196"/>
      <c r="AF196">
        <v>26880</v>
      </c>
      <c r="AG196"/>
      <c r="AH196" t="s">
        <v>113</v>
      </c>
      <c r="AI196" t="s">
        <v>39</v>
      </c>
      <c r="AJ196" s="1">
        <v>42590.5</v>
      </c>
      <c r="AK196" t="s">
        <v>39</v>
      </c>
      <c r="AL196"/>
      <c r="AM196"/>
      <c r="AN196" t="s">
        <v>193</v>
      </c>
    </row>
    <row r="197" spans="1:40" ht="14.25" x14ac:dyDescent="0.45">
      <c r="A197" t="s">
        <v>39</v>
      </c>
      <c r="B197">
        <v>613290</v>
      </c>
      <c r="C197" t="s">
        <v>185</v>
      </c>
      <c r="D197" t="str">
        <f>VLOOKUP(B197,'Base_PAS10 Final Scope_17_08'!B:D,3,0)</f>
        <v>Base Scope</v>
      </c>
      <c r="E197" t="s">
        <v>57</v>
      </c>
      <c r="F197" t="s">
        <v>543</v>
      </c>
      <c r="G197" t="s">
        <v>564</v>
      </c>
      <c r="H197" t="s">
        <v>44</v>
      </c>
      <c r="I197">
        <v>3</v>
      </c>
      <c r="J197">
        <v>2</v>
      </c>
      <c r="K197" t="s">
        <v>565</v>
      </c>
      <c r="L197"/>
      <c r="M197" t="s">
        <v>46</v>
      </c>
      <c r="N197" t="s">
        <v>47</v>
      </c>
      <c r="O197" t="s">
        <v>48</v>
      </c>
      <c r="P197">
        <v>70000</v>
      </c>
      <c r="Q197" t="s">
        <v>566</v>
      </c>
      <c r="R197">
        <v>602748</v>
      </c>
      <c r="S197"/>
      <c r="T197" t="s">
        <v>50</v>
      </c>
      <c r="U197" t="s">
        <v>62</v>
      </c>
      <c r="V197" t="s">
        <v>62</v>
      </c>
      <c r="W197" t="b">
        <v>1</v>
      </c>
      <c r="X197" t="s">
        <v>492</v>
      </c>
      <c r="Y197"/>
      <c r="Z197"/>
      <c r="AA197" t="s">
        <v>88</v>
      </c>
      <c r="AB197" t="s">
        <v>557</v>
      </c>
      <c r="AC197" t="s">
        <v>111</v>
      </c>
      <c r="AD197" t="b">
        <v>1</v>
      </c>
      <c r="AE197"/>
      <c r="AF197">
        <v>23208</v>
      </c>
      <c r="AG197"/>
      <c r="AH197" t="s">
        <v>113</v>
      </c>
      <c r="AI197" t="s">
        <v>39</v>
      </c>
      <c r="AJ197" s="1">
        <v>42590.5</v>
      </c>
      <c r="AK197" t="s">
        <v>39</v>
      </c>
      <c r="AL197" t="s">
        <v>39</v>
      </c>
      <c r="AM197"/>
      <c r="AN197" t="s">
        <v>193</v>
      </c>
    </row>
    <row r="198" spans="1:40" ht="14.25" x14ac:dyDescent="0.45">
      <c r="A198" t="s">
        <v>39</v>
      </c>
      <c r="B198">
        <v>613289</v>
      </c>
      <c r="C198" t="s">
        <v>185</v>
      </c>
      <c r="D198" t="str">
        <f>VLOOKUP(B198,'Base_PAS10 Final Scope_17_08'!B:D,3,0)</f>
        <v>Base Scope</v>
      </c>
      <c r="E198" t="s">
        <v>57</v>
      </c>
      <c r="F198" t="s">
        <v>543</v>
      </c>
      <c r="G198" t="s">
        <v>567</v>
      </c>
      <c r="H198" t="s">
        <v>59</v>
      </c>
      <c r="I198">
        <v>2.5</v>
      </c>
      <c r="J198">
        <v>2</v>
      </c>
      <c r="K198" t="s">
        <v>568</v>
      </c>
      <c r="L198" t="s">
        <v>546</v>
      </c>
      <c r="M198" t="s">
        <v>46</v>
      </c>
      <c r="N198" t="s">
        <v>47</v>
      </c>
      <c r="O198" t="s">
        <v>48</v>
      </c>
      <c r="P198">
        <v>70000</v>
      </c>
      <c r="Q198" t="s">
        <v>556</v>
      </c>
      <c r="R198">
        <v>602746</v>
      </c>
      <c r="S198"/>
      <c r="T198" t="s">
        <v>50</v>
      </c>
      <c r="U198" t="s">
        <v>62</v>
      </c>
      <c r="V198" t="s">
        <v>62</v>
      </c>
      <c r="W198" t="b">
        <v>1</v>
      </c>
      <c r="X198" t="s">
        <v>492</v>
      </c>
      <c r="Y198"/>
      <c r="Z198"/>
      <c r="AA198" t="s">
        <v>53</v>
      </c>
      <c r="AB198" t="s">
        <v>557</v>
      </c>
      <c r="AC198" t="s">
        <v>66</v>
      </c>
      <c r="AD198" t="b">
        <v>1</v>
      </c>
      <c r="AE198"/>
      <c r="AF198">
        <v>23375</v>
      </c>
      <c r="AG198"/>
      <c r="AH198" t="s">
        <v>113</v>
      </c>
      <c r="AI198" t="s">
        <v>39</v>
      </c>
      <c r="AJ198" s="1">
        <v>42590.5</v>
      </c>
      <c r="AK198" t="s">
        <v>39</v>
      </c>
      <c r="AL198" t="s">
        <v>39</v>
      </c>
      <c r="AM198"/>
      <c r="AN198" t="s">
        <v>193</v>
      </c>
    </row>
    <row r="199" spans="1:40" ht="14.25" x14ac:dyDescent="0.45">
      <c r="A199" t="s">
        <v>39</v>
      </c>
      <c r="B199">
        <v>613291</v>
      </c>
      <c r="C199" t="s">
        <v>185</v>
      </c>
      <c r="D199" t="str">
        <f>VLOOKUP(B199,'Base_PAS10 Final Scope_17_08'!B:D,3,0)</f>
        <v>Base Scope</v>
      </c>
      <c r="E199" t="s">
        <v>57</v>
      </c>
      <c r="F199" t="s">
        <v>543</v>
      </c>
      <c r="G199" t="s">
        <v>569</v>
      </c>
      <c r="H199" t="s">
        <v>59</v>
      </c>
      <c r="I199">
        <v>4</v>
      </c>
      <c r="J199">
        <v>2</v>
      </c>
      <c r="K199" t="s">
        <v>570</v>
      </c>
      <c r="L199" t="s">
        <v>546</v>
      </c>
      <c r="M199" t="s">
        <v>46</v>
      </c>
      <c r="N199" t="s">
        <v>47</v>
      </c>
      <c r="O199" t="s">
        <v>48</v>
      </c>
      <c r="P199">
        <v>70000</v>
      </c>
      <c r="Q199" t="s">
        <v>571</v>
      </c>
      <c r="R199">
        <v>602747</v>
      </c>
      <c r="S199"/>
      <c r="T199" t="s">
        <v>50</v>
      </c>
      <c r="U199" t="s">
        <v>62</v>
      </c>
      <c r="V199" t="s">
        <v>62</v>
      </c>
      <c r="W199" t="b">
        <v>1</v>
      </c>
      <c r="X199" t="s">
        <v>492</v>
      </c>
      <c r="Y199"/>
      <c r="Z199"/>
      <c r="AA199" t="s">
        <v>88</v>
      </c>
      <c r="AB199" t="s">
        <v>557</v>
      </c>
      <c r="AC199" t="s">
        <v>66</v>
      </c>
      <c r="AD199" t="b">
        <v>1</v>
      </c>
      <c r="AE199"/>
      <c r="AF199">
        <v>23141</v>
      </c>
      <c r="AG199"/>
      <c r="AH199" t="s">
        <v>113</v>
      </c>
      <c r="AI199" t="s">
        <v>39</v>
      </c>
      <c r="AJ199" s="1">
        <v>42590.5</v>
      </c>
      <c r="AK199" t="s">
        <v>39</v>
      </c>
      <c r="AL199" t="s">
        <v>39</v>
      </c>
      <c r="AM199"/>
      <c r="AN199" t="s">
        <v>193</v>
      </c>
    </row>
    <row r="200" spans="1:40" ht="14.25" x14ac:dyDescent="0.45">
      <c r="A200" t="s">
        <v>39</v>
      </c>
      <c r="B200">
        <v>575211</v>
      </c>
      <c r="C200" t="s">
        <v>185</v>
      </c>
      <c r="D200" t="str">
        <f>VLOOKUP(B200,'Base_PAS10 Final Scope_17_08'!B:D,3,0)</f>
        <v>Base Scope</v>
      </c>
      <c r="E200" t="s">
        <v>41</v>
      </c>
      <c r="F200" t="s">
        <v>572</v>
      </c>
      <c r="G200" t="s">
        <v>573</v>
      </c>
      <c r="H200" t="s">
        <v>311</v>
      </c>
      <c r="I200">
        <v>5</v>
      </c>
      <c r="J200">
        <v>3</v>
      </c>
      <c r="K200" t="s">
        <v>574</v>
      </c>
      <c r="L200"/>
      <c r="M200" t="s">
        <v>46</v>
      </c>
      <c r="N200" t="s">
        <v>47</v>
      </c>
      <c r="O200" t="s">
        <v>48</v>
      </c>
      <c r="P200">
        <v>20000</v>
      </c>
      <c r="Q200"/>
      <c r="R200">
        <v>593044</v>
      </c>
      <c r="S200"/>
      <c r="T200" t="s">
        <v>50</v>
      </c>
      <c r="U200" t="s">
        <v>51</v>
      </c>
      <c r="V200" t="s">
        <v>51</v>
      </c>
      <c r="W200" t="b">
        <v>1</v>
      </c>
      <c r="X200" t="s">
        <v>575</v>
      </c>
      <c r="Y200"/>
      <c r="Z200"/>
      <c r="AA200" t="s">
        <v>88</v>
      </c>
      <c r="AB200" t="s">
        <v>576</v>
      </c>
      <c r="AC200" t="s">
        <v>576</v>
      </c>
      <c r="AD200" t="b">
        <v>1</v>
      </c>
      <c r="AE200"/>
      <c r="AF200">
        <v>25992</v>
      </c>
      <c r="AG200"/>
      <c r="AH200"/>
      <c r="AI200" t="s">
        <v>39</v>
      </c>
      <c r="AJ200" s="1">
        <v>42590.5</v>
      </c>
      <c r="AK200" t="s">
        <v>39</v>
      </c>
      <c r="AL200" t="s">
        <v>39</v>
      </c>
      <c r="AM200"/>
      <c r="AN200" t="s">
        <v>193</v>
      </c>
    </row>
    <row r="201" spans="1:40" ht="14.25" x14ac:dyDescent="0.45">
      <c r="A201" t="s">
        <v>39</v>
      </c>
      <c r="B201">
        <v>575210</v>
      </c>
      <c r="C201" t="s">
        <v>185</v>
      </c>
      <c r="D201" t="str">
        <f>VLOOKUP(B201,'Base_PAS10 Final Scope_17_08'!B:D,3,0)</f>
        <v>Base Scope</v>
      </c>
      <c r="E201" t="s">
        <v>41</v>
      </c>
      <c r="F201" t="s">
        <v>572</v>
      </c>
      <c r="G201" t="s">
        <v>573</v>
      </c>
      <c r="H201" t="s">
        <v>915</v>
      </c>
      <c r="I201">
        <v>8</v>
      </c>
      <c r="J201">
        <v>3</v>
      </c>
      <c r="K201" t="s">
        <v>578</v>
      </c>
      <c r="L201"/>
      <c r="M201" t="s">
        <v>46</v>
      </c>
      <c r="N201" t="s">
        <v>47</v>
      </c>
      <c r="O201" t="s">
        <v>48</v>
      </c>
      <c r="P201">
        <v>20000</v>
      </c>
      <c r="Q201"/>
      <c r="R201">
        <v>593044</v>
      </c>
      <c r="S201"/>
      <c r="T201" t="s">
        <v>50</v>
      </c>
      <c r="U201" t="s">
        <v>51</v>
      </c>
      <c r="V201" t="s">
        <v>51</v>
      </c>
      <c r="W201" t="b">
        <v>1</v>
      </c>
      <c r="X201" t="s">
        <v>575</v>
      </c>
      <c r="Y201" t="s">
        <v>916</v>
      </c>
      <c r="Z201"/>
      <c r="AA201" t="s">
        <v>88</v>
      </c>
      <c r="AB201" t="s">
        <v>576</v>
      </c>
      <c r="AC201" t="s">
        <v>576</v>
      </c>
      <c r="AD201" t="b">
        <v>1</v>
      </c>
      <c r="AE201"/>
      <c r="AF201">
        <v>25991</v>
      </c>
      <c r="AG201"/>
      <c r="AH201"/>
      <c r="AI201" t="s">
        <v>39</v>
      </c>
      <c r="AJ201" s="1">
        <v>42590.5</v>
      </c>
      <c r="AK201" t="s">
        <v>39</v>
      </c>
      <c r="AL201" t="s">
        <v>39</v>
      </c>
      <c r="AM201"/>
      <c r="AN201" t="s">
        <v>193</v>
      </c>
    </row>
    <row r="202" spans="1:40" ht="14.25" x14ac:dyDescent="0.45">
      <c r="A202" t="s">
        <v>39</v>
      </c>
      <c r="B202">
        <v>575200</v>
      </c>
      <c r="C202" t="s">
        <v>185</v>
      </c>
      <c r="D202" t="str">
        <f>VLOOKUP(B202,'Base_PAS10 Final Scope_17_08'!B:D,3,0)</f>
        <v>Base Scope</v>
      </c>
      <c r="E202" t="s">
        <v>41</v>
      </c>
      <c r="F202" t="s">
        <v>572</v>
      </c>
      <c r="G202" t="s">
        <v>579</v>
      </c>
      <c r="H202" t="s">
        <v>354</v>
      </c>
      <c r="I202">
        <v>3</v>
      </c>
      <c r="J202">
        <v>3</v>
      </c>
      <c r="K202" t="s">
        <v>580</v>
      </c>
      <c r="L202"/>
      <c r="M202" t="s">
        <v>46</v>
      </c>
      <c r="N202" t="s">
        <v>47</v>
      </c>
      <c r="O202" t="s">
        <v>48</v>
      </c>
      <c r="P202">
        <v>20000</v>
      </c>
      <c r="Q202"/>
      <c r="R202">
        <v>593044</v>
      </c>
      <c r="S202"/>
      <c r="T202" t="s">
        <v>50</v>
      </c>
      <c r="U202" t="s">
        <v>51</v>
      </c>
      <c r="V202" t="s">
        <v>51</v>
      </c>
      <c r="W202" t="b">
        <v>1</v>
      </c>
      <c r="X202" t="s">
        <v>575</v>
      </c>
      <c r="Y202"/>
      <c r="Z202"/>
      <c r="AA202" t="s">
        <v>80</v>
      </c>
      <c r="AB202" t="s">
        <v>50</v>
      </c>
      <c r="AC202" t="s">
        <v>50</v>
      </c>
      <c r="AD202" t="b">
        <v>1</v>
      </c>
      <c r="AE202"/>
      <c r="AF202">
        <v>26046</v>
      </c>
      <c r="AG202"/>
      <c r="AH202"/>
      <c r="AI202" t="s">
        <v>39</v>
      </c>
      <c r="AJ202" s="1">
        <v>42590.5</v>
      </c>
      <c r="AK202" t="s">
        <v>39</v>
      </c>
      <c r="AL202"/>
      <c r="AM202"/>
      <c r="AN202" t="s">
        <v>193</v>
      </c>
    </row>
    <row r="203" spans="1:40" ht="14.25" x14ac:dyDescent="0.45">
      <c r="A203" t="s">
        <v>39</v>
      </c>
      <c r="B203">
        <v>575198</v>
      </c>
      <c r="C203" t="s">
        <v>185</v>
      </c>
      <c r="D203" t="str">
        <f>VLOOKUP(B203,'Base_PAS10 Final Scope_17_08'!B:D,3,0)</f>
        <v>Base Scope</v>
      </c>
      <c r="E203" t="s">
        <v>41</v>
      </c>
      <c r="F203" t="s">
        <v>572</v>
      </c>
      <c r="G203" t="s">
        <v>581</v>
      </c>
      <c r="H203" t="s">
        <v>354</v>
      </c>
      <c r="I203">
        <v>2</v>
      </c>
      <c r="J203">
        <v>2</v>
      </c>
      <c r="K203" t="s">
        <v>582</v>
      </c>
      <c r="L203"/>
      <c r="M203" t="s">
        <v>46</v>
      </c>
      <c r="N203" t="s">
        <v>47</v>
      </c>
      <c r="O203" t="s">
        <v>48</v>
      </c>
      <c r="P203">
        <v>20000</v>
      </c>
      <c r="Q203"/>
      <c r="R203">
        <v>593044</v>
      </c>
      <c r="S203"/>
      <c r="T203" t="s">
        <v>50</v>
      </c>
      <c r="U203" t="s">
        <v>51</v>
      </c>
      <c r="V203" t="s">
        <v>51</v>
      </c>
      <c r="W203" t="b">
        <v>1</v>
      </c>
      <c r="X203" t="s">
        <v>575</v>
      </c>
      <c r="Y203"/>
      <c r="Z203"/>
      <c r="AA203" t="s">
        <v>80</v>
      </c>
      <c r="AB203" t="s">
        <v>583</v>
      </c>
      <c r="AC203" t="s">
        <v>576</v>
      </c>
      <c r="AD203" t="b">
        <v>1</v>
      </c>
      <c r="AE203"/>
      <c r="AF203">
        <v>25995</v>
      </c>
      <c r="AG203"/>
      <c r="AH203"/>
      <c r="AI203" t="s">
        <v>39</v>
      </c>
      <c r="AJ203" s="1">
        <v>42590.5</v>
      </c>
      <c r="AK203" t="s">
        <v>39</v>
      </c>
      <c r="AL203"/>
      <c r="AM203"/>
      <c r="AN203" t="s">
        <v>193</v>
      </c>
    </row>
    <row r="204" spans="1:40" ht="14.25" x14ac:dyDescent="0.45">
      <c r="A204" t="s">
        <v>39</v>
      </c>
      <c r="B204">
        <v>575197</v>
      </c>
      <c r="C204" t="s">
        <v>185</v>
      </c>
      <c r="D204" t="str">
        <f>VLOOKUP(B204,'Base_PAS10 Final Scope_17_08'!B:D,3,0)</f>
        <v>Base Scope</v>
      </c>
      <c r="E204" t="s">
        <v>41</v>
      </c>
      <c r="F204" t="s">
        <v>572</v>
      </c>
      <c r="G204" t="s">
        <v>573</v>
      </c>
      <c r="H204" t="s">
        <v>577</v>
      </c>
      <c r="I204">
        <v>8</v>
      </c>
      <c r="J204">
        <v>3</v>
      </c>
      <c r="K204" t="s">
        <v>584</v>
      </c>
      <c r="L204"/>
      <c r="M204" t="s">
        <v>46</v>
      </c>
      <c r="N204" t="s">
        <v>47</v>
      </c>
      <c r="O204" t="s">
        <v>48</v>
      </c>
      <c r="P204">
        <v>20000</v>
      </c>
      <c r="Q204"/>
      <c r="R204">
        <v>593044</v>
      </c>
      <c r="S204"/>
      <c r="T204" t="s">
        <v>50</v>
      </c>
      <c r="U204" t="s">
        <v>51</v>
      </c>
      <c r="V204" t="s">
        <v>51</v>
      </c>
      <c r="W204" t="b">
        <v>1</v>
      </c>
      <c r="X204" t="s">
        <v>575</v>
      </c>
      <c r="Y204"/>
      <c r="Z204"/>
      <c r="AA204" t="s">
        <v>80</v>
      </c>
      <c r="AB204" t="s">
        <v>576</v>
      </c>
      <c r="AC204" t="s">
        <v>576</v>
      </c>
      <c r="AD204" t="b">
        <v>1</v>
      </c>
      <c r="AE204"/>
      <c r="AF204">
        <v>25994</v>
      </c>
      <c r="AG204"/>
      <c r="AH204"/>
      <c r="AI204" t="s">
        <v>39</v>
      </c>
      <c r="AJ204" s="1">
        <v>42590.5</v>
      </c>
      <c r="AK204" t="s">
        <v>39</v>
      </c>
      <c r="AL204"/>
      <c r="AM204"/>
      <c r="AN204" t="s">
        <v>193</v>
      </c>
    </row>
    <row r="205" spans="1:40" ht="14.25" x14ac:dyDescent="0.45">
      <c r="A205" t="s">
        <v>39</v>
      </c>
      <c r="B205">
        <v>575196</v>
      </c>
      <c r="C205" t="s">
        <v>185</v>
      </c>
      <c r="D205" t="str">
        <f>VLOOKUP(B205,'Base_PAS10 Final Scope_17_08'!B:D,3,0)</f>
        <v>Base Scope</v>
      </c>
      <c r="E205" t="s">
        <v>41</v>
      </c>
      <c r="F205" t="s">
        <v>572</v>
      </c>
      <c r="G205" t="s">
        <v>573</v>
      </c>
      <c r="H205" t="s">
        <v>187</v>
      </c>
      <c r="I205">
        <v>2</v>
      </c>
      <c r="J205">
        <v>3</v>
      </c>
      <c r="K205" t="s">
        <v>585</v>
      </c>
      <c r="L205"/>
      <c r="M205" t="s">
        <v>46</v>
      </c>
      <c r="N205" t="s">
        <v>47</v>
      </c>
      <c r="O205" t="s">
        <v>48</v>
      </c>
      <c r="P205">
        <v>20000</v>
      </c>
      <c r="Q205"/>
      <c r="R205">
        <v>593044</v>
      </c>
      <c r="S205"/>
      <c r="T205" t="s">
        <v>50</v>
      </c>
      <c r="U205" t="s">
        <v>51</v>
      </c>
      <c r="V205" t="s">
        <v>51</v>
      </c>
      <c r="W205" t="b">
        <v>1</v>
      </c>
      <c r="X205" t="s">
        <v>575</v>
      </c>
      <c r="Y205"/>
      <c r="Z205"/>
      <c r="AA205" t="s">
        <v>80</v>
      </c>
      <c r="AB205" t="s">
        <v>576</v>
      </c>
      <c r="AC205" t="s">
        <v>576</v>
      </c>
      <c r="AD205" t="b">
        <v>1</v>
      </c>
      <c r="AE205"/>
      <c r="AF205">
        <v>25993</v>
      </c>
      <c r="AG205"/>
      <c r="AH205"/>
      <c r="AI205" t="s">
        <v>39</v>
      </c>
      <c r="AJ205" s="1">
        <v>42590.5</v>
      </c>
      <c r="AK205" t="s">
        <v>39</v>
      </c>
      <c r="AL205"/>
      <c r="AM205"/>
      <c r="AN205" t="s">
        <v>193</v>
      </c>
    </row>
    <row r="206" spans="1:40" ht="14.25" x14ac:dyDescent="0.45">
      <c r="A206" t="s">
        <v>39</v>
      </c>
      <c r="B206">
        <v>575199</v>
      </c>
      <c r="C206" t="s">
        <v>185</v>
      </c>
      <c r="D206" t="str">
        <f>VLOOKUP(B206,'Base_PAS10 Final Scope_17_08'!B:D,3,0)</f>
        <v>Base Scope</v>
      </c>
      <c r="E206" t="s">
        <v>41</v>
      </c>
      <c r="F206" t="s">
        <v>572</v>
      </c>
      <c r="G206" t="s">
        <v>586</v>
      </c>
      <c r="H206" t="s">
        <v>354</v>
      </c>
      <c r="I206">
        <v>2</v>
      </c>
      <c r="J206">
        <v>2</v>
      </c>
      <c r="K206" t="s">
        <v>587</v>
      </c>
      <c r="L206"/>
      <c r="M206" t="s">
        <v>46</v>
      </c>
      <c r="N206" t="s">
        <v>47</v>
      </c>
      <c r="O206" t="s">
        <v>48</v>
      </c>
      <c r="P206">
        <v>20000</v>
      </c>
      <c r="Q206"/>
      <c r="R206">
        <v>593044</v>
      </c>
      <c r="S206"/>
      <c r="T206" t="s">
        <v>50</v>
      </c>
      <c r="U206" t="s">
        <v>51</v>
      </c>
      <c r="V206" t="s">
        <v>51</v>
      </c>
      <c r="W206" t="b">
        <v>1</v>
      </c>
      <c r="X206" t="s">
        <v>575</v>
      </c>
      <c r="Y206"/>
      <c r="Z206"/>
      <c r="AA206" t="s">
        <v>64</v>
      </c>
      <c r="AB206" t="s">
        <v>50</v>
      </c>
      <c r="AC206" t="s">
        <v>50</v>
      </c>
      <c r="AD206" t="b">
        <v>1</v>
      </c>
      <c r="AE206"/>
      <c r="AF206">
        <v>25996</v>
      </c>
      <c r="AG206"/>
      <c r="AH206"/>
      <c r="AI206" t="s">
        <v>39</v>
      </c>
      <c r="AJ206" s="1">
        <v>42590.5</v>
      </c>
      <c r="AK206" t="s">
        <v>39</v>
      </c>
      <c r="AL206"/>
      <c r="AM206"/>
      <c r="AN206" t="s">
        <v>193</v>
      </c>
    </row>
    <row r="207" spans="1:40" ht="14.25" x14ac:dyDescent="0.45">
      <c r="A207" t="s">
        <v>39</v>
      </c>
      <c r="B207">
        <v>575202</v>
      </c>
      <c r="C207" t="s">
        <v>185</v>
      </c>
      <c r="D207" t="str">
        <f>VLOOKUP(B207,'Base_PAS10 Final Scope_17_08'!B:D,3,0)</f>
        <v>Base Scope</v>
      </c>
      <c r="E207" t="s">
        <v>41</v>
      </c>
      <c r="F207" t="s">
        <v>572</v>
      </c>
      <c r="G207" t="s">
        <v>588</v>
      </c>
      <c r="H207" t="s">
        <v>354</v>
      </c>
      <c r="I207">
        <v>4</v>
      </c>
      <c r="J207">
        <v>2</v>
      </c>
      <c r="K207" t="s">
        <v>589</v>
      </c>
      <c r="L207"/>
      <c r="M207" t="s">
        <v>46</v>
      </c>
      <c r="N207" t="s">
        <v>47</v>
      </c>
      <c r="O207" t="s">
        <v>48</v>
      </c>
      <c r="P207">
        <v>20000</v>
      </c>
      <c r="Q207"/>
      <c r="R207">
        <v>593044</v>
      </c>
      <c r="S207"/>
      <c r="T207" t="s">
        <v>50</v>
      </c>
      <c r="U207" t="s">
        <v>51</v>
      </c>
      <c r="V207" t="s">
        <v>51</v>
      </c>
      <c r="W207" t="b">
        <v>1</v>
      </c>
      <c r="X207" t="s">
        <v>575</v>
      </c>
      <c r="Y207"/>
      <c r="Z207"/>
      <c r="AA207" t="s">
        <v>64</v>
      </c>
      <c r="AB207" t="s">
        <v>576</v>
      </c>
      <c r="AC207" t="s">
        <v>576</v>
      </c>
      <c r="AD207" t="b">
        <v>1</v>
      </c>
      <c r="AE207"/>
      <c r="AF207">
        <v>26158</v>
      </c>
      <c r="AG207"/>
      <c r="AH207"/>
      <c r="AI207" t="s">
        <v>39</v>
      </c>
      <c r="AJ207" s="1">
        <v>42590.5</v>
      </c>
      <c r="AK207" t="s">
        <v>39</v>
      </c>
      <c r="AL207"/>
      <c r="AM207"/>
      <c r="AN207" t="s">
        <v>193</v>
      </c>
    </row>
    <row r="208" spans="1:40" ht="14.25" x14ac:dyDescent="0.45">
      <c r="A208" t="s">
        <v>39</v>
      </c>
      <c r="B208">
        <v>575201</v>
      </c>
      <c r="C208" t="s">
        <v>185</v>
      </c>
      <c r="D208" t="str">
        <f>VLOOKUP(B208,'Base_PAS10 Final Scope_17_08'!B:D,3,0)</f>
        <v>Base Scope</v>
      </c>
      <c r="E208" t="s">
        <v>41</v>
      </c>
      <c r="F208" t="s">
        <v>572</v>
      </c>
      <c r="G208" t="s">
        <v>590</v>
      </c>
      <c r="H208" t="s">
        <v>208</v>
      </c>
      <c r="I208">
        <v>4</v>
      </c>
      <c r="J208">
        <v>2</v>
      </c>
      <c r="K208" t="s">
        <v>591</v>
      </c>
      <c r="L208"/>
      <c r="M208" t="s">
        <v>46</v>
      </c>
      <c r="N208" t="s">
        <v>47</v>
      </c>
      <c r="O208" t="s">
        <v>48</v>
      </c>
      <c r="P208">
        <v>20000</v>
      </c>
      <c r="Q208"/>
      <c r="R208">
        <v>593044</v>
      </c>
      <c r="S208"/>
      <c r="T208" t="s">
        <v>50</v>
      </c>
      <c r="U208" t="s">
        <v>51</v>
      </c>
      <c r="V208" t="s">
        <v>51</v>
      </c>
      <c r="W208" t="b">
        <v>1</v>
      </c>
      <c r="X208" t="s">
        <v>492</v>
      </c>
      <c r="Y208"/>
      <c r="Z208"/>
      <c r="AA208" t="s">
        <v>80</v>
      </c>
      <c r="AB208" t="s">
        <v>92</v>
      </c>
      <c r="AC208" t="s">
        <v>92</v>
      </c>
      <c r="AD208" t="b">
        <v>1</v>
      </c>
      <c r="AE208"/>
      <c r="AF208">
        <v>22432</v>
      </c>
      <c r="AG208"/>
      <c r="AH208"/>
      <c r="AI208" t="s">
        <v>39</v>
      </c>
      <c r="AJ208" s="1">
        <v>42590.5</v>
      </c>
      <c r="AK208" t="s">
        <v>39</v>
      </c>
      <c r="AL208"/>
      <c r="AM208"/>
      <c r="AN208" t="s">
        <v>193</v>
      </c>
    </row>
    <row r="209" spans="1:40" ht="14.25" x14ac:dyDescent="0.45">
      <c r="A209" t="s">
        <v>39</v>
      </c>
      <c r="B209">
        <v>557801</v>
      </c>
      <c r="C209" t="s">
        <v>185</v>
      </c>
      <c r="D209" t="str">
        <f>VLOOKUP(B209,'Base_PAS10 Final Scope_17_08'!B:D,3,0)</f>
        <v>Base Scope</v>
      </c>
      <c r="E209" t="s">
        <v>41</v>
      </c>
      <c r="F209" t="s">
        <v>572</v>
      </c>
      <c r="G209" t="s">
        <v>592</v>
      </c>
      <c r="H209" t="s">
        <v>354</v>
      </c>
      <c r="I209">
        <v>2</v>
      </c>
      <c r="J209">
        <v>2</v>
      </c>
      <c r="K209" t="s">
        <v>593</v>
      </c>
      <c r="L209"/>
      <c r="M209" t="s">
        <v>46</v>
      </c>
      <c r="N209" t="s">
        <v>47</v>
      </c>
      <c r="O209" t="s">
        <v>48</v>
      </c>
      <c r="P209">
        <v>20000</v>
      </c>
      <c r="Q209"/>
      <c r="R209">
        <v>593044</v>
      </c>
      <c r="S209"/>
      <c r="T209" t="s">
        <v>50</v>
      </c>
      <c r="U209" t="s">
        <v>51</v>
      </c>
      <c r="V209" t="s">
        <v>51</v>
      </c>
      <c r="W209" t="b">
        <v>1</v>
      </c>
      <c r="X209" t="s">
        <v>575</v>
      </c>
      <c r="Y209"/>
      <c r="Z209"/>
      <c r="AA209" t="s">
        <v>64</v>
      </c>
      <c r="AB209" t="s">
        <v>583</v>
      </c>
      <c r="AC209" t="s">
        <v>576</v>
      </c>
      <c r="AD209" t="b">
        <v>1</v>
      </c>
      <c r="AE209"/>
      <c r="AF209">
        <v>25499</v>
      </c>
      <c r="AG209"/>
      <c r="AH209"/>
      <c r="AI209" t="s">
        <v>39</v>
      </c>
      <c r="AJ209" s="1">
        <v>42590.5</v>
      </c>
      <c r="AK209" t="s">
        <v>39</v>
      </c>
      <c r="AL209"/>
      <c r="AM209"/>
      <c r="AN209" t="s">
        <v>193</v>
      </c>
    </row>
    <row r="210" spans="1:40" ht="14.25" x14ac:dyDescent="0.45">
      <c r="A210" t="s">
        <v>39</v>
      </c>
      <c r="B210">
        <v>575203</v>
      </c>
      <c r="C210" t="s">
        <v>185</v>
      </c>
      <c r="D210" t="str">
        <f>VLOOKUP(B210,'Base_PAS10 Final Scope_17_08'!B:D,3,0)</f>
        <v>Base Scope</v>
      </c>
      <c r="E210" t="s">
        <v>41</v>
      </c>
      <c r="F210" t="s">
        <v>572</v>
      </c>
      <c r="G210" t="s">
        <v>594</v>
      </c>
      <c r="H210" t="s">
        <v>354</v>
      </c>
      <c r="I210">
        <v>3</v>
      </c>
      <c r="J210">
        <v>2</v>
      </c>
      <c r="K210" t="s">
        <v>595</v>
      </c>
      <c r="L210"/>
      <c r="M210" t="s">
        <v>46</v>
      </c>
      <c r="N210" t="s">
        <v>47</v>
      </c>
      <c r="O210" t="s">
        <v>48</v>
      </c>
      <c r="P210">
        <v>20000</v>
      </c>
      <c r="Q210"/>
      <c r="R210">
        <v>593044</v>
      </c>
      <c r="S210"/>
      <c r="T210" t="s">
        <v>50</v>
      </c>
      <c r="U210" t="s">
        <v>51</v>
      </c>
      <c r="V210" t="s">
        <v>51</v>
      </c>
      <c r="W210" t="b">
        <v>1</v>
      </c>
      <c r="X210" t="s">
        <v>575</v>
      </c>
      <c r="Y210"/>
      <c r="Z210"/>
      <c r="AA210" t="s">
        <v>64</v>
      </c>
      <c r="AB210" t="s">
        <v>596</v>
      </c>
      <c r="AC210" t="s">
        <v>55</v>
      </c>
      <c r="AD210" t="b">
        <v>1</v>
      </c>
      <c r="AE210"/>
      <c r="AF210">
        <v>26159</v>
      </c>
      <c r="AG210"/>
      <c r="AH210"/>
      <c r="AI210" t="s">
        <v>39</v>
      </c>
      <c r="AJ210" s="1">
        <v>42590.5</v>
      </c>
      <c r="AK210" t="s">
        <v>39</v>
      </c>
      <c r="AL210"/>
      <c r="AM210"/>
      <c r="AN210" t="s">
        <v>193</v>
      </c>
    </row>
    <row r="211" spans="1:40" ht="14.25" x14ac:dyDescent="0.45">
      <c r="A211" t="s">
        <v>39</v>
      </c>
      <c r="B211">
        <v>648853</v>
      </c>
      <c r="C211" t="s">
        <v>185</v>
      </c>
      <c r="D211" t="str">
        <f>VLOOKUP(B211,'Base_PAS10 Final Scope_17_08'!B:D,3,0)</f>
        <v>Base Scope</v>
      </c>
      <c r="E211" t="s">
        <v>57</v>
      </c>
      <c r="F211" t="s">
        <v>597</v>
      </c>
      <c r="G211" t="s">
        <v>598</v>
      </c>
      <c r="H211" t="s">
        <v>311</v>
      </c>
      <c r="I211">
        <v>1</v>
      </c>
      <c r="J211">
        <v>2</v>
      </c>
      <c r="K211" t="s">
        <v>599</v>
      </c>
      <c r="L211"/>
      <c r="M211" t="s">
        <v>341</v>
      </c>
      <c r="N211" t="s">
        <v>47</v>
      </c>
      <c r="O211" t="s">
        <v>48</v>
      </c>
      <c r="P211">
        <v>32000</v>
      </c>
      <c r="Q211"/>
      <c r="R211">
        <v>620425</v>
      </c>
      <c r="S211"/>
      <c r="T211" t="s">
        <v>50</v>
      </c>
      <c r="U211" t="s">
        <v>62</v>
      </c>
      <c r="V211" t="s">
        <v>62</v>
      </c>
      <c r="W211" t="b">
        <v>1</v>
      </c>
      <c r="X211" t="s">
        <v>240</v>
      </c>
      <c r="Y211"/>
      <c r="Z211"/>
      <c r="AA211" t="s">
        <v>53</v>
      </c>
      <c r="AB211" t="s">
        <v>267</v>
      </c>
      <c r="AC211" t="s">
        <v>120</v>
      </c>
      <c r="AD211" t="b">
        <v>1</v>
      </c>
      <c r="AE211"/>
      <c r="AF211"/>
      <c r="AG211"/>
      <c r="AH211"/>
      <c r="AI211" t="s">
        <v>39</v>
      </c>
      <c r="AJ211" s="1">
        <v>42590.5</v>
      </c>
      <c r="AK211" t="s">
        <v>39</v>
      </c>
      <c r="AL211" t="s">
        <v>39</v>
      </c>
      <c r="AM211"/>
      <c r="AN211" t="s">
        <v>193</v>
      </c>
    </row>
    <row r="212" spans="1:40" ht="14.25" x14ac:dyDescent="0.45">
      <c r="A212" t="s">
        <v>39</v>
      </c>
      <c r="B212">
        <v>648550</v>
      </c>
      <c r="C212" t="s">
        <v>185</v>
      </c>
      <c r="D212" t="str">
        <f>VLOOKUP(B212,'Base_PAS10 Final Scope_17_08'!B:D,3,0)</f>
        <v>Base Scope</v>
      </c>
      <c r="E212" t="s">
        <v>41</v>
      </c>
      <c r="F212" t="s">
        <v>597</v>
      </c>
      <c r="G212" t="s">
        <v>600</v>
      </c>
      <c r="H212" t="s">
        <v>94</v>
      </c>
      <c r="I212">
        <v>1</v>
      </c>
      <c r="J212">
        <v>2</v>
      </c>
      <c r="K212" t="s">
        <v>601</v>
      </c>
      <c r="L212"/>
      <c r="M212" t="s">
        <v>341</v>
      </c>
      <c r="N212" t="s">
        <v>47</v>
      </c>
      <c r="O212" t="s">
        <v>48</v>
      </c>
      <c r="P212">
        <v>32000</v>
      </c>
      <c r="Q212"/>
      <c r="R212">
        <v>620425</v>
      </c>
      <c r="S212"/>
      <c r="T212" t="s">
        <v>50</v>
      </c>
      <c r="U212" t="s">
        <v>399</v>
      </c>
      <c r="V212" t="s">
        <v>399</v>
      </c>
      <c r="W212" t="b">
        <v>1</v>
      </c>
      <c r="X212" t="s">
        <v>240</v>
      </c>
      <c r="Y212" t="s">
        <v>919</v>
      </c>
      <c r="Z212"/>
      <c r="AA212" t="s">
        <v>80</v>
      </c>
      <c r="AB212" t="s">
        <v>84</v>
      </c>
      <c r="AC212" t="s">
        <v>120</v>
      </c>
      <c r="AD212" t="b">
        <v>1</v>
      </c>
      <c r="AE212"/>
      <c r="AF212"/>
      <c r="AG212"/>
      <c r="AH212"/>
      <c r="AI212" t="s">
        <v>39</v>
      </c>
      <c r="AJ212" s="1">
        <v>42590.5</v>
      </c>
      <c r="AK212" t="s">
        <v>39</v>
      </c>
      <c r="AL212"/>
      <c r="AM212"/>
      <c r="AN212" t="s">
        <v>193</v>
      </c>
    </row>
    <row r="213" spans="1:40" ht="14.25" x14ac:dyDescent="0.45">
      <c r="A213" t="s">
        <v>39</v>
      </c>
      <c r="B213">
        <v>648552</v>
      </c>
      <c r="C213" t="s">
        <v>185</v>
      </c>
      <c r="D213" t="str">
        <f>VLOOKUP(B213,'Base_PAS10 Final Scope_17_08'!B:D,3,0)</f>
        <v>Base Scope</v>
      </c>
      <c r="E213" t="s">
        <v>41</v>
      </c>
      <c r="F213" t="s">
        <v>597</v>
      </c>
      <c r="G213" t="s">
        <v>602</v>
      </c>
      <c r="H213" t="s">
        <v>187</v>
      </c>
      <c r="I213">
        <v>3</v>
      </c>
      <c r="J213">
        <v>2</v>
      </c>
      <c r="K213" t="s">
        <v>603</v>
      </c>
      <c r="L213"/>
      <c r="M213" t="s">
        <v>341</v>
      </c>
      <c r="N213" t="s">
        <v>47</v>
      </c>
      <c r="O213" t="s">
        <v>48</v>
      </c>
      <c r="P213">
        <v>32000</v>
      </c>
      <c r="Q213"/>
      <c r="R213" t="s">
        <v>604</v>
      </c>
      <c r="S213"/>
      <c r="T213" t="s">
        <v>50</v>
      </c>
      <c r="U213" t="s">
        <v>62</v>
      </c>
      <c r="V213" t="s">
        <v>62</v>
      </c>
      <c r="W213" t="b">
        <v>1</v>
      </c>
      <c r="X213" t="s">
        <v>240</v>
      </c>
      <c r="Y213"/>
      <c r="Z213"/>
      <c r="AA213" t="s">
        <v>80</v>
      </c>
      <c r="AB213" t="s">
        <v>92</v>
      </c>
      <c r="AC213" t="s">
        <v>120</v>
      </c>
      <c r="AD213" t="b">
        <v>1</v>
      </c>
      <c r="AE213"/>
      <c r="AF213"/>
      <c r="AG213"/>
      <c r="AH213"/>
      <c r="AI213" t="s">
        <v>39</v>
      </c>
      <c r="AJ213" s="1">
        <v>42590.5</v>
      </c>
      <c r="AK213" t="s">
        <v>39</v>
      </c>
      <c r="AL213"/>
      <c r="AM213"/>
      <c r="AN213" t="s">
        <v>193</v>
      </c>
    </row>
    <row r="214" spans="1:40" ht="14.25" x14ac:dyDescent="0.45">
      <c r="A214" t="s">
        <v>39</v>
      </c>
      <c r="B214">
        <v>648544</v>
      </c>
      <c r="C214" t="s">
        <v>185</v>
      </c>
      <c r="D214" t="str">
        <f>VLOOKUP(B214,'Base_PAS10 Final Scope_17_08'!B:D,3,0)</f>
        <v>Base Scope</v>
      </c>
      <c r="E214" t="s">
        <v>41</v>
      </c>
      <c r="F214" t="s">
        <v>597</v>
      </c>
      <c r="G214" t="s">
        <v>605</v>
      </c>
      <c r="H214" t="s">
        <v>143</v>
      </c>
      <c r="I214">
        <v>1.5</v>
      </c>
      <c r="J214">
        <v>2</v>
      </c>
      <c r="K214" t="s">
        <v>606</v>
      </c>
      <c r="L214"/>
      <c r="M214" t="s">
        <v>341</v>
      </c>
      <c r="N214" t="s">
        <v>47</v>
      </c>
      <c r="O214" t="s">
        <v>48</v>
      </c>
      <c r="P214">
        <v>32000</v>
      </c>
      <c r="Q214"/>
      <c r="R214">
        <v>620425</v>
      </c>
      <c r="S214"/>
      <c r="T214" t="s">
        <v>50</v>
      </c>
      <c r="U214" t="s">
        <v>402</v>
      </c>
      <c r="V214" t="s">
        <v>402</v>
      </c>
      <c r="W214" t="b">
        <v>1</v>
      </c>
      <c r="X214" t="s">
        <v>240</v>
      </c>
      <c r="Y214"/>
      <c r="Z214"/>
      <c r="AA214" t="s">
        <v>64</v>
      </c>
      <c r="AB214" t="s">
        <v>92</v>
      </c>
      <c r="AC214" t="s">
        <v>66</v>
      </c>
      <c r="AD214" t="b">
        <v>1</v>
      </c>
      <c r="AE214"/>
      <c r="AF214"/>
      <c r="AG214"/>
      <c r="AH214"/>
      <c r="AI214" t="s">
        <v>39</v>
      </c>
      <c r="AJ214" s="1">
        <v>42590.5</v>
      </c>
      <c r="AK214" t="s">
        <v>39</v>
      </c>
      <c r="AL214"/>
      <c r="AM214"/>
      <c r="AN214" t="s">
        <v>193</v>
      </c>
    </row>
    <row r="215" spans="1:40" ht="14.25" x14ac:dyDescent="0.45">
      <c r="A215" t="s">
        <v>39</v>
      </c>
      <c r="B215">
        <v>648545</v>
      </c>
      <c r="C215" t="s">
        <v>185</v>
      </c>
      <c r="D215" t="str">
        <f>VLOOKUP(B215,'Base_PAS10 Final Scope_17_08'!B:D,3,0)</f>
        <v>Base Scope</v>
      </c>
      <c r="E215" t="s">
        <v>41</v>
      </c>
      <c r="F215" t="s">
        <v>597</v>
      </c>
      <c r="G215" t="s">
        <v>607</v>
      </c>
      <c r="H215" t="s">
        <v>354</v>
      </c>
      <c r="I215">
        <v>1.5</v>
      </c>
      <c r="J215">
        <v>2</v>
      </c>
      <c r="K215" t="s">
        <v>608</v>
      </c>
      <c r="L215"/>
      <c r="M215" t="s">
        <v>341</v>
      </c>
      <c r="N215" t="s">
        <v>47</v>
      </c>
      <c r="O215" t="s">
        <v>48</v>
      </c>
      <c r="P215">
        <v>32000</v>
      </c>
      <c r="Q215"/>
      <c r="R215">
        <v>620425</v>
      </c>
      <c r="S215"/>
      <c r="T215" t="s">
        <v>50</v>
      </c>
      <c r="U215" t="s">
        <v>402</v>
      </c>
      <c r="V215" t="s">
        <v>402</v>
      </c>
      <c r="W215" t="b">
        <v>1</v>
      </c>
      <c r="X215" t="s">
        <v>240</v>
      </c>
      <c r="Y215"/>
      <c r="Z215"/>
      <c r="AA215" t="s">
        <v>64</v>
      </c>
      <c r="AB215" t="s">
        <v>92</v>
      </c>
      <c r="AC215" t="s">
        <v>120</v>
      </c>
      <c r="AD215" t="b">
        <v>1</v>
      </c>
      <c r="AE215"/>
      <c r="AF215"/>
      <c r="AG215"/>
      <c r="AH215"/>
      <c r="AI215" t="s">
        <v>39</v>
      </c>
      <c r="AJ215" s="1">
        <v>42590.5</v>
      </c>
      <c r="AK215" t="s">
        <v>39</v>
      </c>
      <c r="AL215"/>
      <c r="AM215"/>
      <c r="AN215" t="s">
        <v>193</v>
      </c>
    </row>
    <row r="216" spans="1:40" ht="14.25" x14ac:dyDescent="0.45">
      <c r="A216" t="s">
        <v>39</v>
      </c>
      <c r="B216">
        <v>648543</v>
      </c>
      <c r="C216" t="s">
        <v>185</v>
      </c>
      <c r="D216" t="str">
        <f>VLOOKUP(B216,'Base_PAS10 Final Scope_17_08'!B:D,3,0)</f>
        <v>Base Scope</v>
      </c>
      <c r="E216" t="s">
        <v>41</v>
      </c>
      <c r="F216" t="s">
        <v>597</v>
      </c>
      <c r="G216" t="s">
        <v>609</v>
      </c>
      <c r="H216" t="s">
        <v>187</v>
      </c>
      <c r="I216">
        <v>2.5</v>
      </c>
      <c r="J216">
        <v>2</v>
      </c>
      <c r="K216" t="s">
        <v>610</v>
      </c>
      <c r="L216"/>
      <c r="M216" t="s">
        <v>341</v>
      </c>
      <c r="N216" t="s">
        <v>47</v>
      </c>
      <c r="O216" t="s">
        <v>48</v>
      </c>
      <c r="P216">
        <v>32000</v>
      </c>
      <c r="Q216"/>
      <c r="R216">
        <v>620425</v>
      </c>
      <c r="S216"/>
      <c r="T216" t="s">
        <v>50</v>
      </c>
      <c r="U216" t="s">
        <v>402</v>
      </c>
      <c r="V216" t="s">
        <v>402</v>
      </c>
      <c r="W216" t="b">
        <v>1</v>
      </c>
      <c r="X216" t="s">
        <v>492</v>
      </c>
      <c r="Y216"/>
      <c r="Z216"/>
      <c r="AA216" t="s">
        <v>80</v>
      </c>
      <c r="AB216" t="s">
        <v>92</v>
      </c>
      <c r="AC216" t="s">
        <v>120</v>
      </c>
      <c r="AD216" t="b">
        <v>1</v>
      </c>
      <c r="AE216"/>
      <c r="AF216"/>
      <c r="AG216"/>
      <c r="AH216"/>
      <c r="AI216" t="s">
        <v>39</v>
      </c>
      <c r="AJ216" s="1">
        <v>42590.5</v>
      </c>
      <c r="AK216"/>
      <c r="AL216"/>
      <c r="AM216"/>
      <c r="AN216" t="s">
        <v>193</v>
      </c>
    </row>
    <row r="217" spans="1:40" ht="14.25" x14ac:dyDescent="0.45">
      <c r="A217" t="s">
        <v>39</v>
      </c>
      <c r="B217">
        <v>648530</v>
      </c>
      <c r="C217" t="s">
        <v>185</v>
      </c>
      <c r="D217" t="str">
        <f>VLOOKUP(B217,'Base_PAS10 Final Scope_17_08'!B:D,3,0)</f>
        <v>Base Scope</v>
      </c>
      <c r="E217" t="s">
        <v>41</v>
      </c>
      <c r="F217" t="s">
        <v>597</v>
      </c>
      <c r="G217" t="s">
        <v>611</v>
      </c>
      <c r="H217" t="s">
        <v>354</v>
      </c>
      <c r="I217">
        <v>1.5</v>
      </c>
      <c r="J217">
        <v>2</v>
      </c>
      <c r="K217" t="s">
        <v>612</v>
      </c>
      <c r="L217"/>
      <c r="M217" t="s">
        <v>341</v>
      </c>
      <c r="N217" t="s">
        <v>47</v>
      </c>
      <c r="O217" t="s">
        <v>48</v>
      </c>
      <c r="P217">
        <v>32000</v>
      </c>
      <c r="Q217"/>
      <c r="R217">
        <v>620425</v>
      </c>
      <c r="S217"/>
      <c r="T217" t="s">
        <v>50</v>
      </c>
      <c r="U217" t="s">
        <v>613</v>
      </c>
      <c r="V217" t="s">
        <v>613</v>
      </c>
      <c r="W217" t="b">
        <v>1</v>
      </c>
      <c r="X217" t="s">
        <v>240</v>
      </c>
      <c r="Y217"/>
      <c r="Z217"/>
      <c r="AA217" t="s">
        <v>64</v>
      </c>
      <c r="AB217" t="s">
        <v>92</v>
      </c>
      <c r="AC217" t="s">
        <v>120</v>
      </c>
      <c r="AD217" t="b">
        <v>1</v>
      </c>
      <c r="AE217"/>
      <c r="AF217"/>
      <c r="AG217"/>
      <c r="AH217"/>
      <c r="AI217" t="s">
        <v>39</v>
      </c>
      <c r="AJ217" s="1">
        <v>42590.5</v>
      </c>
      <c r="AK217" t="s">
        <v>39</v>
      </c>
      <c r="AL217"/>
      <c r="AM217"/>
      <c r="AN217" t="s">
        <v>193</v>
      </c>
    </row>
    <row r="218" spans="1:40" ht="14.25" x14ac:dyDescent="0.45">
      <c r="A218" t="s">
        <v>39</v>
      </c>
      <c r="B218">
        <v>648533</v>
      </c>
      <c r="C218" t="s">
        <v>185</v>
      </c>
      <c r="D218" t="str">
        <f>VLOOKUP(B218,'Base_PAS10 Final Scope_17_08'!B:D,3,0)</f>
        <v>Base Scope</v>
      </c>
      <c r="E218" t="s">
        <v>41</v>
      </c>
      <c r="F218" t="s">
        <v>597</v>
      </c>
      <c r="G218" t="s">
        <v>614</v>
      </c>
      <c r="H218" t="s">
        <v>354</v>
      </c>
      <c r="I218">
        <v>1.5</v>
      </c>
      <c r="J218">
        <v>2</v>
      </c>
      <c r="K218" t="s">
        <v>615</v>
      </c>
      <c r="L218"/>
      <c r="M218" t="s">
        <v>341</v>
      </c>
      <c r="N218" t="s">
        <v>47</v>
      </c>
      <c r="O218" t="s">
        <v>48</v>
      </c>
      <c r="P218">
        <v>32000</v>
      </c>
      <c r="Q218"/>
      <c r="R218">
        <v>620425</v>
      </c>
      <c r="S218"/>
      <c r="T218" t="s">
        <v>50</v>
      </c>
      <c r="U218" t="s">
        <v>616</v>
      </c>
      <c r="V218" t="s">
        <v>616</v>
      </c>
      <c r="W218" t="b">
        <v>1</v>
      </c>
      <c r="X218" t="s">
        <v>240</v>
      </c>
      <c r="Y218"/>
      <c r="Z218"/>
      <c r="AA218" t="s">
        <v>64</v>
      </c>
      <c r="AB218" t="s">
        <v>92</v>
      </c>
      <c r="AC218" t="s">
        <v>66</v>
      </c>
      <c r="AD218" t="b">
        <v>1</v>
      </c>
      <c r="AE218"/>
      <c r="AF218"/>
      <c r="AG218"/>
      <c r="AH218"/>
      <c r="AI218" t="s">
        <v>39</v>
      </c>
      <c r="AJ218" s="1">
        <v>42590.5</v>
      </c>
      <c r="AK218" t="s">
        <v>39</v>
      </c>
      <c r="AL218"/>
      <c r="AM218"/>
      <c r="AN218" t="s">
        <v>193</v>
      </c>
    </row>
    <row r="219" spans="1:40" ht="14.25" x14ac:dyDescent="0.45">
      <c r="A219" t="s">
        <v>39</v>
      </c>
      <c r="B219">
        <v>648553</v>
      </c>
      <c r="C219" t="s">
        <v>185</v>
      </c>
      <c r="D219" t="str">
        <f>VLOOKUP(B219,'Base_PAS10 Final Scope_17_08'!B:D,3,0)</f>
        <v>Base Scope</v>
      </c>
      <c r="E219" t="s">
        <v>57</v>
      </c>
      <c r="F219" t="s">
        <v>597</v>
      </c>
      <c r="G219" t="s">
        <v>617</v>
      </c>
      <c r="H219" t="s">
        <v>94</v>
      </c>
      <c r="I219">
        <v>4</v>
      </c>
      <c r="J219">
        <v>2</v>
      </c>
      <c r="K219" t="s">
        <v>618</v>
      </c>
      <c r="L219"/>
      <c r="M219" t="s">
        <v>341</v>
      </c>
      <c r="N219" t="s">
        <v>47</v>
      </c>
      <c r="O219" t="s">
        <v>48</v>
      </c>
      <c r="P219">
        <v>32000</v>
      </c>
      <c r="Q219"/>
      <c r="R219">
        <v>620425</v>
      </c>
      <c r="S219"/>
      <c r="T219" t="s">
        <v>50</v>
      </c>
      <c r="U219" t="s">
        <v>71</v>
      </c>
      <c r="V219" t="s">
        <v>71</v>
      </c>
      <c r="W219" t="b">
        <v>1</v>
      </c>
      <c r="X219" t="s">
        <v>240</v>
      </c>
      <c r="Y219" t="s">
        <v>919</v>
      </c>
      <c r="Z219"/>
      <c r="AA219" t="s">
        <v>80</v>
      </c>
      <c r="AB219" t="s">
        <v>224</v>
      </c>
      <c r="AC219" t="s">
        <v>120</v>
      </c>
      <c r="AD219" t="b">
        <v>1</v>
      </c>
      <c r="AE219"/>
      <c r="AF219"/>
      <c r="AG219"/>
      <c r="AH219"/>
      <c r="AI219" t="s">
        <v>39</v>
      </c>
      <c r="AJ219" s="1">
        <v>42590.5</v>
      </c>
      <c r="AK219" t="s">
        <v>39</v>
      </c>
      <c r="AL219"/>
      <c r="AM219"/>
      <c r="AN219" t="s">
        <v>193</v>
      </c>
    </row>
    <row r="220" spans="1:40" ht="14.25" x14ac:dyDescent="0.45">
      <c r="A220" t="s">
        <v>39</v>
      </c>
      <c r="B220">
        <v>648548</v>
      </c>
      <c r="C220" t="s">
        <v>185</v>
      </c>
      <c r="D220" t="str">
        <f>VLOOKUP(B220,'Base_PAS10 Final Scope_17_08'!B:D,3,0)</f>
        <v>Base Scope</v>
      </c>
      <c r="E220" t="s">
        <v>41</v>
      </c>
      <c r="F220" t="s">
        <v>597</v>
      </c>
      <c r="G220" t="s">
        <v>619</v>
      </c>
      <c r="H220" t="s">
        <v>354</v>
      </c>
      <c r="I220">
        <v>1.5</v>
      </c>
      <c r="J220">
        <v>2</v>
      </c>
      <c r="K220" t="s">
        <v>620</v>
      </c>
      <c r="L220"/>
      <c r="M220" t="s">
        <v>341</v>
      </c>
      <c r="N220" t="s">
        <v>47</v>
      </c>
      <c r="O220" t="s">
        <v>48</v>
      </c>
      <c r="P220">
        <v>32000</v>
      </c>
      <c r="Q220"/>
      <c r="R220">
        <v>620425</v>
      </c>
      <c r="S220"/>
      <c r="T220" t="s">
        <v>50</v>
      </c>
      <c r="U220" t="s">
        <v>402</v>
      </c>
      <c r="V220" t="s">
        <v>402</v>
      </c>
      <c r="W220" t="b">
        <v>1</v>
      </c>
      <c r="X220" t="s">
        <v>240</v>
      </c>
      <c r="Y220"/>
      <c r="Z220"/>
      <c r="AA220" t="s">
        <v>64</v>
      </c>
      <c r="AB220" t="s">
        <v>92</v>
      </c>
      <c r="AC220" t="s">
        <v>120</v>
      </c>
      <c r="AD220" t="b">
        <v>1</v>
      </c>
      <c r="AE220"/>
      <c r="AF220"/>
      <c r="AG220"/>
      <c r="AH220"/>
      <c r="AI220" t="s">
        <v>39</v>
      </c>
      <c r="AJ220" s="1">
        <v>42590.5</v>
      </c>
      <c r="AK220" t="s">
        <v>39</v>
      </c>
      <c r="AL220"/>
      <c r="AM220"/>
      <c r="AN220" t="s">
        <v>193</v>
      </c>
    </row>
    <row r="221" spans="1:40" ht="14.25" x14ac:dyDescent="0.45">
      <c r="A221" t="s">
        <v>39</v>
      </c>
      <c r="B221">
        <v>648547</v>
      </c>
      <c r="C221" t="s">
        <v>185</v>
      </c>
      <c r="D221" t="str">
        <f>VLOOKUP(B221,'Base_PAS10 Final Scope_17_08'!B:D,3,0)</f>
        <v>Base Scope</v>
      </c>
      <c r="E221" t="s">
        <v>41</v>
      </c>
      <c r="F221" t="s">
        <v>597</v>
      </c>
      <c r="G221" t="s">
        <v>621</v>
      </c>
      <c r="H221" t="s">
        <v>354</v>
      </c>
      <c r="I221">
        <v>2.5</v>
      </c>
      <c r="J221">
        <v>2</v>
      </c>
      <c r="K221" t="s">
        <v>622</v>
      </c>
      <c r="L221"/>
      <c r="M221" t="s">
        <v>341</v>
      </c>
      <c r="N221" t="s">
        <v>47</v>
      </c>
      <c r="O221" t="s">
        <v>48</v>
      </c>
      <c r="P221">
        <v>32000</v>
      </c>
      <c r="Q221"/>
      <c r="R221">
        <v>620425</v>
      </c>
      <c r="S221"/>
      <c r="T221" t="s">
        <v>50</v>
      </c>
      <c r="U221" t="s">
        <v>402</v>
      </c>
      <c r="V221" t="s">
        <v>402</v>
      </c>
      <c r="W221" t="b">
        <v>1</v>
      </c>
      <c r="X221" t="s">
        <v>240</v>
      </c>
      <c r="Y221"/>
      <c r="Z221"/>
      <c r="AA221" t="s">
        <v>64</v>
      </c>
      <c r="AB221" t="s">
        <v>92</v>
      </c>
      <c r="AC221" t="s">
        <v>120</v>
      </c>
      <c r="AD221" t="b">
        <v>1</v>
      </c>
      <c r="AE221"/>
      <c r="AF221"/>
      <c r="AG221"/>
      <c r="AH221"/>
      <c r="AI221" t="s">
        <v>39</v>
      </c>
      <c r="AJ221" s="1">
        <v>42590.5</v>
      </c>
      <c r="AK221" t="s">
        <v>39</v>
      </c>
      <c r="AL221"/>
      <c r="AM221"/>
      <c r="AN221" t="s">
        <v>193</v>
      </c>
    </row>
    <row r="222" spans="1:40" ht="14.25" x14ac:dyDescent="0.45">
      <c r="A222" t="s">
        <v>39</v>
      </c>
      <c r="B222">
        <v>651917</v>
      </c>
      <c r="C222" t="s">
        <v>185</v>
      </c>
      <c r="D222" t="str">
        <f>VLOOKUP(B222,'Base_PAS10 Final Scope_17_08'!B:D,3,0)</f>
        <v>Base Scope</v>
      </c>
      <c r="E222" t="s">
        <v>41</v>
      </c>
      <c r="F222" t="s">
        <v>597</v>
      </c>
      <c r="G222" t="s">
        <v>623</v>
      </c>
      <c r="H222" t="s">
        <v>143</v>
      </c>
      <c r="I222">
        <v>3</v>
      </c>
      <c r="J222">
        <v>2</v>
      </c>
      <c r="K222" t="s">
        <v>624</v>
      </c>
      <c r="L222"/>
      <c r="M222" t="s">
        <v>341</v>
      </c>
      <c r="N222" t="s">
        <v>47</v>
      </c>
      <c r="O222" t="s">
        <v>48</v>
      </c>
      <c r="P222">
        <v>32000</v>
      </c>
      <c r="Q222"/>
      <c r="R222">
        <v>620425</v>
      </c>
      <c r="S222"/>
      <c r="T222" t="s">
        <v>50</v>
      </c>
      <c r="U222" t="s">
        <v>402</v>
      </c>
      <c r="V222" t="s">
        <v>402</v>
      </c>
      <c r="W222" t="b">
        <v>1</v>
      </c>
      <c r="X222" t="s">
        <v>240</v>
      </c>
      <c r="Y222"/>
      <c r="Z222"/>
      <c r="AA222" t="s">
        <v>64</v>
      </c>
      <c r="AB222" t="s">
        <v>92</v>
      </c>
      <c r="AC222" t="s">
        <v>120</v>
      </c>
      <c r="AD222" t="b">
        <v>1</v>
      </c>
      <c r="AE222"/>
      <c r="AF222"/>
      <c r="AG222"/>
      <c r="AH222"/>
      <c r="AI222" t="s">
        <v>39</v>
      </c>
      <c r="AJ222" s="1">
        <v>42590.5</v>
      </c>
      <c r="AK222" t="s">
        <v>39</v>
      </c>
      <c r="AL222"/>
      <c r="AM222"/>
      <c r="AN222" t="s">
        <v>193</v>
      </c>
    </row>
    <row r="223" spans="1:40" ht="14.25" x14ac:dyDescent="0.45">
      <c r="A223" t="s">
        <v>39</v>
      </c>
      <c r="B223">
        <v>648541</v>
      </c>
      <c r="C223" t="s">
        <v>185</v>
      </c>
      <c r="D223" t="str">
        <f>VLOOKUP(B223,'Base_PAS10 Final Scope_17_08'!B:D,3,0)</f>
        <v>Base Scope</v>
      </c>
      <c r="E223" t="s">
        <v>41</v>
      </c>
      <c r="F223" t="s">
        <v>597</v>
      </c>
      <c r="G223" t="s">
        <v>625</v>
      </c>
      <c r="H223" t="s">
        <v>354</v>
      </c>
      <c r="I223">
        <v>2</v>
      </c>
      <c r="J223">
        <v>2</v>
      </c>
      <c r="K223" t="s">
        <v>626</v>
      </c>
      <c r="L223"/>
      <c r="M223" t="s">
        <v>341</v>
      </c>
      <c r="N223" t="s">
        <v>47</v>
      </c>
      <c r="O223" t="s">
        <v>48</v>
      </c>
      <c r="P223">
        <v>32000</v>
      </c>
      <c r="Q223"/>
      <c r="R223">
        <v>620425</v>
      </c>
      <c r="S223"/>
      <c r="T223" t="s">
        <v>50</v>
      </c>
      <c r="U223" t="s">
        <v>399</v>
      </c>
      <c r="V223" t="s">
        <v>399</v>
      </c>
      <c r="W223" t="b">
        <v>1</v>
      </c>
      <c r="X223" t="s">
        <v>240</v>
      </c>
      <c r="Y223"/>
      <c r="Z223"/>
      <c r="AA223" t="s">
        <v>64</v>
      </c>
      <c r="AB223" t="s">
        <v>92</v>
      </c>
      <c r="AC223" t="s">
        <v>120</v>
      </c>
      <c r="AD223" t="b">
        <v>1</v>
      </c>
      <c r="AE223"/>
      <c r="AF223"/>
      <c r="AG223"/>
      <c r="AH223"/>
      <c r="AI223" t="s">
        <v>39</v>
      </c>
      <c r="AJ223" s="1">
        <v>42590.5</v>
      </c>
      <c r="AK223" t="s">
        <v>39</v>
      </c>
      <c r="AL223"/>
      <c r="AM223"/>
      <c r="AN223" t="s">
        <v>193</v>
      </c>
    </row>
    <row r="224" spans="1:40" ht="14.25" x14ac:dyDescent="0.45">
      <c r="A224" t="s">
        <v>39</v>
      </c>
      <c r="B224">
        <v>648535</v>
      </c>
      <c r="C224" t="s">
        <v>185</v>
      </c>
      <c r="D224" t="str">
        <f>VLOOKUP(B224,'Base_PAS10 Final Scope_17_08'!B:D,3,0)</f>
        <v>Base Scope</v>
      </c>
      <c r="E224" t="s">
        <v>41</v>
      </c>
      <c r="F224" t="s">
        <v>597</v>
      </c>
      <c r="G224" t="s">
        <v>627</v>
      </c>
      <c r="H224" t="s">
        <v>354</v>
      </c>
      <c r="I224">
        <v>1.5</v>
      </c>
      <c r="J224">
        <v>2</v>
      </c>
      <c r="K224" t="s">
        <v>628</v>
      </c>
      <c r="L224"/>
      <c r="M224" t="s">
        <v>341</v>
      </c>
      <c r="N224" t="s">
        <v>47</v>
      </c>
      <c r="O224" t="s">
        <v>48</v>
      </c>
      <c r="P224">
        <v>32000</v>
      </c>
      <c r="Q224"/>
      <c r="R224">
        <v>620425</v>
      </c>
      <c r="S224"/>
      <c r="T224" t="s">
        <v>50</v>
      </c>
      <c r="U224" t="s">
        <v>616</v>
      </c>
      <c r="V224" t="s">
        <v>616</v>
      </c>
      <c r="W224" t="b">
        <v>1</v>
      </c>
      <c r="X224" t="s">
        <v>240</v>
      </c>
      <c r="Y224"/>
      <c r="Z224"/>
      <c r="AA224" t="s">
        <v>64</v>
      </c>
      <c r="AB224" t="s">
        <v>92</v>
      </c>
      <c r="AC224" t="s">
        <v>120</v>
      </c>
      <c r="AD224" t="b">
        <v>1</v>
      </c>
      <c r="AE224"/>
      <c r="AF224"/>
      <c r="AG224"/>
      <c r="AH224"/>
      <c r="AI224" t="s">
        <v>39</v>
      </c>
      <c r="AJ224" s="1">
        <v>42590.5</v>
      </c>
      <c r="AK224" t="s">
        <v>39</v>
      </c>
      <c r="AL224"/>
      <c r="AM224"/>
      <c r="AN224" t="s">
        <v>193</v>
      </c>
    </row>
    <row r="225" spans="1:40" ht="14.25" x14ac:dyDescent="0.45">
      <c r="A225" t="s">
        <v>39</v>
      </c>
      <c r="B225">
        <v>648532</v>
      </c>
      <c r="C225" t="s">
        <v>185</v>
      </c>
      <c r="D225" t="str">
        <f>VLOOKUP(B225,'Base_PAS10 Final Scope_17_08'!B:D,3,0)</f>
        <v>Base Scope</v>
      </c>
      <c r="E225" t="s">
        <v>41</v>
      </c>
      <c r="F225" t="s">
        <v>597</v>
      </c>
      <c r="G225" t="s">
        <v>629</v>
      </c>
      <c r="H225" t="s">
        <v>187</v>
      </c>
      <c r="I225">
        <v>4</v>
      </c>
      <c r="J225">
        <v>2</v>
      </c>
      <c r="K225" t="s">
        <v>630</v>
      </c>
      <c r="L225"/>
      <c r="M225" t="s">
        <v>341</v>
      </c>
      <c r="N225" t="s">
        <v>47</v>
      </c>
      <c r="O225" t="s">
        <v>48</v>
      </c>
      <c r="P225">
        <v>32000</v>
      </c>
      <c r="Q225"/>
      <c r="R225">
        <v>620425</v>
      </c>
      <c r="S225"/>
      <c r="T225" t="s">
        <v>50</v>
      </c>
      <c r="U225" t="s">
        <v>616</v>
      </c>
      <c r="V225" t="s">
        <v>616</v>
      </c>
      <c r="W225" t="b">
        <v>1</v>
      </c>
      <c r="X225" t="s">
        <v>492</v>
      </c>
      <c r="Y225"/>
      <c r="Z225"/>
      <c r="AA225" t="s">
        <v>80</v>
      </c>
      <c r="AB225" t="s">
        <v>92</v>
      </c>
      <c r="AC225" t="s">
        <v>120</v>
      </c>
      <c r="AD225" t="b">
        <v>1</v>
      </c>
      <c r="AE225"/>
      <c r="AF225"/>
      <c r="AG225"/>
      <c r="AH225"/>
      <c r="AI225" t="s">
        <v>39</v>
      </c>
      <c r="AJ225" s="1">
        <v>42590.5</v>
      </c>
      <c r="AK225" t="s">
        <v>39</v>
      </c>
      <c r="AL225"/>
      <c r="AM225"/>
      <c r="AN225" t="s">
        <v>193</v>
      </c>
    </row>
    <row r="226" spans="1:40" ht="14.25" x14ac:dyDescent="0.45">
      <c r="A226" t="s">
        <v>39</v>
      </c>
      <c r="B226">
        <v>648538</v>
      </c>
      <c r="C226" t="s">
        <v>185</v>
      </c>
      <c r="D226" t="str">
        <f>VLOOKUP(B226,'Base_PAS10 Final Scope_17_08'!B:D,3,0)</f>
        <v>Base Scope</v>
      </c>
      <c r="E226" t="s">
        <v>41</v>
      </c>
      <c r="F226" t="s">
        <v>597</v>
      </c>
      <c r="G226" t="s">
        <v>631</v>
      </c>
      <c r="H226" t="s">
        <v>143</v>
      </c>
      <c r="I226">
        <v>1.5</v>
      </c>
      <c r="J226">
        <v>2</v>
      </c>
      <c r="K226" t="s">
        <v>632</v>
      </c>
      <c r="L226"/>
      <c r="M226" t="s">
        <v>341</v>
      </c>
      <c r="N226" t="s">
        <v>47</v>
      </c>
      <c r="O226" t="s">
        <v>48</v>
      </c>
      <c r="P226">
        <v>32000</v>
      </c>
      <c r="Q226"/>
      <c r="R226">
        <v>620425</v>
      </c>
      <c r="S226"/>
      <c r="T226" t="s">
        <v>50</v>
      </c>
      <c r="U226" t="s">
        <v>399</v>
      </c>
      <c r="V226" t="s">
        <v>399</v>
      </c>
      <c r="W226" t="b">
        <v>1</v>
      </c>
      <c r="X226" t="s">
        <v>240</v>
      </c>
      <c r="Y226"/>
      <c r="Z226"/>
      <c r="AA226" t="s">
        <v>64</v>
      </c>
      <c r="AB226" t="s">
        <v>92</v>
      </c>
      <c r="AC226" t="s">
        <v>66</v>
      </c>
      <c r="AD226" t="b">
        <v>1</v>
      </c>
      <c r="AE226"/>
      <c r="AF226"/>
      <c r="AG226"/>
      <c r="AH226"/>
      <c r="AI226" t="s">
        <v>39</v>
      </c>
      <c r="AJ226" s="1">
        <v>42590.5</v>
      </c>
      <c r="AK226" t="s">
        <v>39</v>
      </c>
      <c r="AL226"/>
      <c r="AM226"/>
      <c r="AN226" t="s">
        <v>193</v>
      </c>
    </row>
    <row r="227" spans="1:40" ht="14.25" x14ac:dyDescent="0.45">
      <c r="A227" t="s">
        <v>39</v>
      </c>
      <c r="B227">
        <v>648537</v>
      </c>
      <c r="C227" t="s">
        <v>185</v>
      </c>
      <c r="D227" t="str">
        <f>VLOOKUP(B227,'Base_PAS10 Final Scope_17_08'!B:D,3,0)</f>
        <v>Base Scope</v>
      </c>
      <c r="E227" t="s">
        <v>41</v>
      </c>
      <c r="F227" t="s">
        <v>597</v>
      </c>
      <c r="G227" t="s">
        <v>633</v>
      </c>
      <c r="H227" t="s">
        <v>354</v>
      </c>
      <c r="I227">
        <v>3.5</v>
      </c>
      <c r="J227">
        <v>2</v>
      </c>
      <c r="K227" t="s">
        <v>634</v>
      </c>
      <c r="L227"/>
      <c r="M227" t="s">
        <v>341</v>
      </c>
      <c r="N227" t="s">
        <v>47</v>
      </c>
      <c r="O227" t="s">
        <v>48</v>
      </c>
      <c r="P227">
        <v>32000</v>
      </c>
      <c r="Q227"/>
      <c r="R227">
        <v>620425</v>
      </c>
      <c r="S227"/>
      <c r="T227" t="s">
        <v>50</v>
      </c>
      <c r="U227" t="s">
        <v>399</v>
      </c>
      <c r="V227" t="s">
        <v>399</v>
      </c>
      <c r="W227" t="b">
        <v>1</v>
      </c>
      <c r="X227" t="s">
        <v>492</v>
      </c>
      <c r="Y227"/>
      <c r="Z227"/>
      <c r="AA227" t="s">
        <v>64</v>
      </c>
      <c r="AB227" t="s">
        <v>92</v>
      </c>
      <c r="AC227" t="s">
        <v>120</v>
      </c>
      <c r="AD227" t="b">
        <v>1</v>
      </c>
      <c r="AE227"/>
      <c r="AF227"/>
      <c r="AG227"/>
      <c r="AH227"/>
      <c r="AI227" t="s">
        <v>39</v>
      </c>
      <c r="AJ227" s="1">
        <v>42590.5</v>
      </c>
      <c r="AK227" t="s">
        <v>39</v>
      </c>
      <c r="AL227"/>
      <c r="AM227"/>
      <c r="AN227" t="s">
        <v>193</v>
      </c>
    </row>
    <row r="228" spans="1:40" ht="14.25" x14ac:dyDescent="0.45">
      <c r="A228" t="s">
        <v>39</v>
      </c>
      <c r="B228">
        <v>648536</v>
      </c>
      <c r="C228" t="s">
        <v>185</v>
      </c>
      <c r="D228" t="str">
        <f>VLOOKUP(B228,'Base_PAS10 Final Scope_17_08'!B:D,3,0)</f>
        <v>Base Scope</v>
      </c>
      <c r="E228" t="s">
        <v>41</v>
      </c>
      <c r="F228" t="s">
        <v>597</v>
      </c>
      <c r="G228" t="s">
        <v>635</v>
      </c>
      <c r="H228" t="s">
        <v>94</v>
      </c>
      <c r="I228">
        <v>1</v>
      </c>
      <c r="J228">
        <v>2</v>
      </c>
      <c r="K228" t="s">
        <v>636</v>
      </c>
      <c r="L228"/>
      <c r="M228" t="s">
        <v>341</v>
      </c>
      <c r="N228" t="s">
        <v>47</v>
      </c>
      <c r="O228" t="s">
        <v>48</v>
      </c>
      <c r="P228">
        <v>32000</v>
      </c>
      <c r="Q228"/>
      <c r="R228">
        <v>620425</v>
      </c>
      <c r="S228"/>
      <c r="T228" t="s">
        <v>50</v>
      </c>
      <c r="U228" t="s">
        <v>616</v>
      </c>
      <c r="V228" t="s">
        <v>616</v>
      </c>
      <c r="W228" t="b">
        <v>1</v>
      </c>
      <c r="X228" t="s">
        <v>240</v>
      </c>
      <c r="Y228" t="s">
        <v>919</v>
      </c>
      <c r="Z228"/>
      <c r="AA228" t="s">
        <v>80</v>
      </c>
      <c r="AB228" t="s">
        <v>84</v>
      </c>
      <c r="AC228" t="s">
        <v>120</v>
      </c>
      <c r="AD228" t="b">
        <v>1</v>
      </c>
      <c r="AE228"/>
      <c r="AF228"/>
      <c r="AG228"/>
      <c r="AH228"/>
      <c r="AI228" t="s">
        <v>39</v>
      </c>
      <c r="AJ228" s="1">
        <v>42590.5</v>
      </c>
      <c r="AK228" t="s">
        <v>39</v>
      </c>
      <c r="AL228"/>
      <c r="AM228"/>
      <c r="AN228" t="s">
        <v>193</v>
      </c>
    </row>
    <row r="229" spans="1:40" ht="14.25" x14ac:dyDescent="0.45">
      <c r="A229" t="s">
        <v>39</v>
      </c>
      <c r="B229">
        <v>649734</v>
      </c>
      <c r="C229" t="s">
        <v>185</v>
      </c>
      <c r="D229" t="str">
        <f>VLOOKUP(B229,'Base_PAS10 Final Scope_17_08'!B:D,3,0)</f>
        <v>Base Scope</v>
      </c>
      <c r="E229" t="s">
        <v>41</v>
      </c>
      <c r="F229" t="s">
        <v>597</v>
      </c>
      <c r="G229" t="s">
        <v>637</v>
      </c>
      <c r="H229" t="s">
        <v>311</v>
      </c>
      <c r="I229">
        <v>1.5</v>
      </c>
      <c r="J229">
        <v>3.5</v>
      </c>
      <c r="K229" t="s">
        <v>638</v>
      </c>
      <c r="L229"/>
      <c r="M229" t="s">
        <v>341</v>
      </c>
      <c r="N229" t="s">
        <v>47</v>
      </c>
      <c r="O229" t="s">
        <v>48</v>
      </c>
      <c r="P229">
        <v>32000</v>
      </c>
      <c r="Q229"/>
      <c r="R229">
        <v>623379</v>
      </c>
      <c r="S229"/>
      <c r="T229" t="s">
        <v>50</v>
      </c>
      <c r="U229" t="s">
        <v>62</v>
      </c>
      <c r="V229" t="s">
        <v>62</v>
      </c>
      <c r="W229" t="b">
        <v>1</v>
      </c>
      <c r="X229" t="s">
        <v>352</v>
      </c>
      <c r="Y229"/>
      <c r="Z229"/>
      <c r="AA229" t="s">
        <v>53</v>
      </c>
      <c r="AB229" t="s">
        <v>576</v>
      </c>
      <c r="AC229" t="s">
        <v>66</v>
      </c>
      <c r="AD229" t="b">
        <v>1</v>
      </c>
      <c r="AE229"/>
      <c r="AF229"/>
      <c r="AG229"/>
      <c r="AH229"/>
      <c r="AI229" t="s">
        <v>39</v>
      </c>
      <c r="AJ229" s="1">
        <v>42590.5</v>
      </c>
      <c r="AK229" t="s">
        <v>39</v>
      </c>
      <c r="AL229" t="s">
        <v>39</v>
      </c>
      <c r="AM229"/>
      <c r="AN229" t="s">
        <v>193</v>
      </c>
    </row>
    <row r="230" spans="1:40" ht="14.25" x14ac:dyDescent="0.45">
      <c r="A230" t="s">
        <v>39</v>
      </c>
      <c r="B230">
        <v>648534</v>
      </c>
      <c r="C230" t="s">
        <v>185</v>
      </c>
      <c r="D230" t="str">
        <f>VLOOKUP(B230,'Base_PAS10 Final Scope_17_08'!B:D,3,0)</f>
        <v>Base Scope</v>
      </c>
      <c r="E230" t="s">
        <v>41</v>
      </c>
      <c r="F230" t="s">
        <v>597</v>
      </c>
      <c r="G230" t="s">
        <v>639</v>
      </c>
      <c r="H230" t="s">
        <v>354</v>
      </c>
      <c r="I230">
        <v>1.5</v>
      </c>
      <c r="J230">
        <v>2</v>
      </c>
      <c r="K230" t="s">
        <v>640</v>
      </c>
      <c r="L230"/>
      <c r="M230" t="s">
        <v>341</v>
      </c>
      <c r="N230" t="s">
        <v>47</v>
      </c>
      <c r="O230" t="s">
        <v>48</v>
      </c>
      <c r="P230">
        <v>32000</v>
      </c>
      <c r="Q230"/>
      <c r="R230">
        <v>620425</v>
      </c>
      <c r="S230"/>
      <c r="T230" t="s">
        <v>50</v>
      </c>
      <c r="U230" t="s">
        <v>616</v>
      </c>
      <c r="V230" t="s">
        <v>616</v>
      </c>
      <c r="W230" t="b">
        <v>1</v>
      </c>
      <c r="X230" t="s">
        <v>240</v>
      </c>
      <c r="Y230"/>
      <c r="Z230"/>
      <c r="AA230" t="s">
        <v>64</v>
      </c>
      <c r="AB230" t="s">
        <v>92</v>
      </c>
      <c r="AC230" t="s">
        <v>120</v>
      </c>
      <c r="AD230" t="b">
        <v>1</v>
      </c>
      <c r="AE230"/>
      <c r="AF230"/>
      <c r="AG230"/>
      <c r="AH230"/>
      <c r="AI230" t="s">
        <v>39</v>
      </c>
      <c r="AJ230" s="1">
        <v>42590.5</v>
      </c>
      <c r="AK230" t="s">
        <v>39</v>
      </c>
      <c r="AL230"/>
      <c r="AM230"/>
      <c r="AN230" t="s">
        <v>193</v>
      </c>
    </row>
    <row r="231" spans="1:40" ht="14.25" x14ac:dyDescent="0.45">
      <c r="A231" t="s">
        <v>39</v>
      </c>
      <c r="B231">
        <v>648542</v>
      </c>
      <c r="C231" t="s">
        <v>185</v>
      </c>
      <c r="D231" t="str">
        <f>VLOOKUP(B231,'Base_PAS10 Final Scope_17_08'!B:D,3,0)</f>
        <v>Base Scope</v>
      </c>
      <c r="E231" t="s">
        <v>41</v>
      </c>
      <c r="F231" t="s">
        <v>597</v>
      </c>
      <c r="G231" t="s">
        <v>641</v>
      </c>
      <c r="H231" t="s">
        <v>143</v>
      </c>
      <c r="I231">
        <v>1</v>
      </c>
      <c r="J231">
        <v>2</v>
      </c>
      <c r="K231" t="s">
        <v>642</v>
      </c>
      <c r="L231"/>
      <c r="M231" t="s">
        <v>341</v>
      </c>
      <c r="N231" t="s">
        <v>47</v>
      </c>
      <c r="O231" t="s">
        <v>48</v>
      </c>
      <c r="P231">
        <v>32000</v>
      </c>
      <c r="Q231"/>
      <c r="R231">
        <v>620425</v>
      </c>
      <c r="S231"/>
      <c r="T231" t="s">
        <v>50</v>
      </c>
      <c r="U231" t="s">
        <v>399</v>
      </c>
      <c r="V231" t="s">
        <v>399</v>
      </c>
      <c r="W231" t="b">
        <v>1</v>
      </c>
      <c r="X231" t="s">
        <v>240</v>
      </c>
      <c r="Y231"/>
      <c r="Z231"/>
      <c r="AA231" t="s">
        <v>64</v>
      </c>
      <c r="AB231" t="s">
        <v>50</v>
      </c>
      <c r="AC231" t="s">
        <v>50</v>
      </c>
      <c r="AD231" t="b">
        <v>1</v>
      </c>
      <c r="AE231"/>
      <c r="AF231"/>
      <c r="AG231"/>
      <c r="AH231"/>
      <c r="AI231" t="s">
        <v>39</v>
      </c>
      <c r="AJ231" s="1">
        <v>42590.5</v>
      </c>
      <c r="AK231" t="s">
        <v>39</v>
      </c>
      <c r="AL231"/>
      <c r="AM231"/>
      <c r="AN231" t="s">
        <v>193</v>
      </c>
    </row>
    <row r="232" spans="1:40" ht="14.25" x14ac:dyDescent="0.45">
      <c r="A232" t="s">
        <v>39</v>
      </c>
      <c r="B232">
        <v>648546</v>
      </c>
      <c r="C232" t="s">
        <v>185</v>
      </c>
      <c r="D232" t="str">
        <f>VLOOKUP(B232,'Base_PAS10 Final Scope_17_08'!B:D,3,0)</f>
        <v>Base Scope</v>
      </c>
      <c r="E232" t="s">
        <v>41</v>
      </c>
      <c r="F232" t="s">
        <v>597</v>
      </c>
      <c r="G232" t="s">
        <v>643</v>
      </c>
      <c r="H232" t="s">
        <v>94</v>
      </c>
      <c r="I232">
        <v>1</v>
      </c>
      <c r="J232">
        <v>2</v>
      </c>
      <c r="K232" t="s">
        <v>644</v>
      </c>
      <c r="L232"/>
      <c r="M232" t="s">
        <v>341</v>
      </c>
      <c r="N232" t="s">
        <v>47</v>
      </c>
      <c r="O232" t="s">
        <v>48</v>
      </c>
      <c r="P232">
        <v>32000</v>
      </c>
      <c r="Q232"/>
      <c r="R232">
        <v>620425</v>
      </c>
      <c r="S232"/>
      <c r="T232" t="s">
        <v>50</v>
      </c>
      <c r="U232" t="s">
        <v>402</v>
      </c>
      <c r="V232" t="s">
        <v>402</v>
      </c>
      <c r="W232" t="b">
        <v>1</v>
      </c>
      <c r="X232" t="s">
        <v>240</v>
      </c>
      <c r="Y232" t="s">
        <v>919</v>
      </c>
      <c r="Z232"/>
      <c r="AA232" t="s">
        <v>80</v>
      </c>
      <c r="AB232" t="s">
        <v>92</v>
      </c>
      <c r="AC232" t="s">
        <v>120</v>
      </c>
      <c r="AD232" t="b">
        <v>1</v>
      </c>
      <c r="AE232"/>
      <c r="AF232"/>
      <c r="AG232"/>
      <c r="AH232"/>
      <c r="AI232" t="s">
        <v>39</v>
      </c>
      <c r="AJ232" s="1">
        <v>42590.5</v>
      </c>
      <c r="AK232" t="s">
        <v>39</v>
      </c>
      <c r="AL232"/>
      <c r="AM232"/>
      <c r="AN232" t="s">
        <v>193</v>
      </c>
    </row>
    <row r="233" spans="1:40" ht="14.25" x14ac:dyDescent="0.45">
      <c r="A233" t="s">
        <v>39</v>
      </c>
      <c r="B233">
        <v>648549</v>
      </c>
      <c r="C233" t="s">
        <v>185</v>
      </c>
      <c r="D233" t="str">
        <f>VLOOKUP(B233,'Base_PAS10 Final Scope_17_08'!B:D,3,0)</f>
        <v>Base Scope</v>
      </c>
      <c r="E233" t="s">
        <v>41</v>
      </c>
      <c r="F233" t="s">
        <v>597</v>
      </c>
      <c r="G233" t="s">
        <v>645</v>
      </c>
      <c r="H233" t="s">
        <v>94</v>
      </c>
      <c r="I233">
        <v>2</v>
      </c>
      <c r="J233">
        <v>2</v>
      </c>
      <c r="K233" t="s">
        <v>646</v>
      </c>
      <c r="L233"/>
      <c r="M233" t="s">
        <v>341</v>
      </c>
      <c r="N233" t="s">
        <v>47</v>
      </c>
      <c r="O233" t="s">
        <v>48</v>
      </c>
      <c r="P233">
        <v>32000</v>
      </c>
      <c r="Q233"/>
      <c r="R233">
        <v>620425</v>
      </c>
      <c r="S233"/>
      <c r="T233" t="s">
        <v>50</v>
      </c>
      <c r="U233" t="s">
        <v>402</v>
      </c>
      <c r="V233" t="s">
        <v>402</v>
      </c>
      <c r="W233" t="b">
        <v>1</v>
      </c>
      <c r="X233" t="s">
        <v>240</v>
      </c>
      <c r="Y233" t="s">
        <v>919</v>
      </c>
      <c r="Z233"/>
      <c r="AA233" t="s">
        <v>80</v>
      </c>
      <c r="AB233" t="s">
        <v>84</v>
      </c>
      <c r="AC233" t="s">
        <v>120</v>
      </c>
      <c r="AD233" t="b">
        <v>1</v>
      </c>
      <c r="AE233"/>
      <c r="AF233"/>
      <c r="AG233"/>
      <c r="AH233"/>
      <c r="AI233" t="s">
        <v>39</v>
      </c>
      <c r="AJ233" s="1">
        <v>42590.5</v>
      </c>
      <c r="AK233" t="s">
        <v>39</v>
      </c>
      <c r="AL233"/>
      <c r="AM233"/>
      <c r="AN233" t="s">
        <v>193</v>
      </c>
    </row>
    <row r="234" spans="1:40" ht="14.25" x14ac:dyDescent="0.45">
      <c r="A234" t="s">
        <v>39</v>
      </c>
      <c r="B234">
        <v>648551</v>
      </c>
      <c r="C234" t="s">
        <v>185</v>
      </c>
      <c r="D234" t="str">
        <f>VLOOKUP(B234,'Base_PAS10 Final Scope_17_08'!B:D,3,0)</f>
        <v>Base Scope</v>
      </c>
      <c r="E234" t="s">
        <v>41</v>
      </c>
      <c r="F234" t="s">
        <v>597</v>
      </c>
      <c r="G234" t="s">
        <v>647</v>
      </c>
      <c r="H234" t="s">
        <v>143</v>
      </c>
      <c r="I234">
        <v>2</v>
      </c>
      <c r="J234">
        <v>2</v>
      </c>
      <c r="K234" t="s">
        <v>648</v>
      </c>
      <c r="L234"/>
      <c r="M234" t="s">
        <v>341</v>
      </c>
      <c r="N234" t="s">
        <v>47</v>
      </c>
      <c r="O234" t="s">
        <v>48</v>
      </c>
      <c r="P234">
        <v>32000</v>
      </c>
      <c r="Q234"/>
      <c r="R234">
        <v>620425</v>
      </c>
      <c r="S234"/>
      <c r="T234" t="s">
        <v>50</v>
      </c>
      <c r="U234" t="s">
        <v>616</v>
      </c>
      <c r="V234" t="s">
        <v>616</v>
      </c>
      <c r="W234" t="b">
        <v>1</v>
      </c>
      <c r="X234" t="s">
        <v>240</v>
      </c>
      <c r="Y234"/>
      <c r="Z234"/>
      <c r="AA234" t="s">
        <v>80</v>
      </c>
      <c r="AB234" t="s">
        <v>92</v>
      </c>
      <c r="AC234" t="s">
        <v>120</v>
      </c>
      <c r="AD234" t="b">
        <v>1</v>
      </c>
      <c r="AE234"/>
      <c r="AF234"/>
      <c r="AG234"/>
      <c r="AH234"/>
      <c r="AI234" t="s">
        <v>39</v>
      </c>
      <c r="AJ234" s="1">
        <v>42590.5</v>
      </c>
      <c r="AK234" t="s">
        <v>39</v>
      </c>
      <c r="AL234"/>
      <c r="AM234"/>
      <c r="AN234" t="s">
        <v>193</v>
      </c>
    </row>
    <row r="235" spans="1:40" ht="14.25" x14ac:dyDescent="0.45">
      <c r="A235" t="s">
        <v>39</v>
      </c>
      <c r="B235">
        <v>648528</v>
      </c>
      <c r="C235" t="s">
        <v>185</v>
      </c>
      <c r="D235" t="str">
        <f>VLOOKUP(B235,'Base_PAS10 Final Scope_17_08'!B:D,3,0)</f>
        <v>Base Scope</v>
      </c>
      <c r="E235" t="s">
        <v>41</v>
      </c>
      <c r="F235" t="s">
        <v>597</v>
      </c>
      <c r="G235" t="s">
        <v>649</v>
      </c>
      <c r="H235" t="s">
        <v>354</v>
      </c>
      <c r="I235">
        <v>3</v>
      </c>
      <c r="J235">
        <v>2</v>
      </c>
      <c r="K235" t="s">
        <v>650</v>
      </c>
      <c r="L235"/>
      <c r="M235" t="s">
        <v>341</v>
      </c>
      <c r="N235" t="s">
        <v>47</v>
      </c>
      <c r="O235" t="s">
        <v>48</v>
      </c>
      <c r="P235">
        <v>32000</v>
      </c>
      <c r="Q235"/>
      <c r="R235">
        <v>620425</v>
      </c>
      <c r="S235"/>
      <c r="T235" t="s">
        <v>50</v>
      </c>
      <c r="U235" t="s">
        <v>613</v>
      </c>
      <c r="V235" t="s">
        <v>613</v>
      </c>
      <c r="W235" t="b">
        <v>1</v>
      </c>
      <c r="X235" t="s">
        <v>492</v>
      </c>
      <c r="Y235"/>
      <c r="Z235"/>
      <c r="AA235" t="s">
        <v>64</v>
      </c>
      <c r="AB235" t="s">
        <v>92</v>
      </c>
      <c r="AC235" t="s">
        <v>120</v>
      </c>
      <c r="AD235" t="b">
        <v>1</v>
      </c>
      <c r="AE235"/>
      <c r="AF235"/>
      <c r="AG235"/>
      <c r="AH235"/>
      <c r="AI235" t="s">
        <v>39</v>
      </c>
      <c r="AJ235" s="1">
        <v>42590.5</v>
      </c>
      <c r="AK235" t="s">
        <v>39</v>
      </c>
      <c r="AL235"/>
      <c r="AM235"/>
      <c r="AN235" t="s">
        <v>193</v>
      </c>
    </row>
    <row r="236" spans="1:40" ht="14.25" x14ac:dyDescent="0.45">
      <c r="A236" t="s">
        <v>39</v>
      </c>
      <c r="B236">
        <v>648529</v>
      </c>
      <c r="C236" t="s">
        <v>185</v>
      </c>
      <c r="D236" t="str">
        <f>VLOOKUP(B236,'Base_PAS10 Final Scope_17_08'!B:D,3,0)</f>
        <v>Base Scope</v>
      </c>
      <c r="E236" t="s">
        <v>41</v>
      </c>
      <c r="F236" t="s">
        <v>597</v>
      </c>
      <c r="G236" t="s">
        <v>651</v>
      </c>
      <c r="H236" t="s">
        <v>354</v>
      </c>
      <c r="I236">
        <v>1.5</v>
      </c>
      <c r="J236">
        <v>2</v>
      </c>
      <c r="K236" t="s">
        <v>652</v>
      </c>
      <c r="L236"/>
      <c r="M236" t="s">
        <v>341</v>
      </c>
      <c r="N236" t="s">
        <v>47</v>
      </c>
      <c r="O236" t="s">
        <v>48</v>
      </c>
      <c r="P236">
        <v>32000</v>
      </c>
      <c r="Q236"/>
      <c r="R236">
        <v>620425</v>
      </c>
      <c r="S236"/>
      <c r="T236" t="s">
        <v>50</v>
      </c>
      <c r="U236" t="s">
        <v>613</v>
      </c>
      <c r="V236" t="s">
        <v>613</v>
      </c>
      <c r="W236" t="b">
        <v>1</v>
      </c>
      <c r="X236" t="s">
        <v>240</v>
      </c>
      <c r="Y236"/>
      <c r="Z236"/>
      <c r="AA236" t="s">
        <v>64</v>
      </c>
      <c r="AB236" t="s">
        <v>92</v>
      </c>
      <c r="AC236" t="s">
        <v>66</v>
      </c>
      <c r="AD236" t="b">
        <v>1</v>
      </c>
      <c r="AE236"/>
      <c r="AF236"/>
      <c r="AG236"/>
      <c r="AH236"/>
      <c r="AI236" t="s">
        <v>39</v>
      </c>
      <c r="AJ236" s="1">
        <v>42590.5</v>
      </c>
      <c r="AK236" t="s">
        <v>39</v>
      </c>
      <c r="AL236"/>
      <c r="AM236"/>
      <c r="AN236" t="s">
        <v>193</v>
      </c>
    </row>
    <row r="237" spans="1:40" ht="14.25" x14ac:dyDescent="0.45">
      <c r="A237" t="s">
        <v>39</v>
      </c>
      <c r="B237">
        <v>648531</v>
      </c>
      <c r="C237" t="s">
        <v>185</v>
      </c>
      <c r="D237" t="str">
        <f>VLOOKUP(B237,'Base_PAS10 Final Scope_17_08'!B:D,3,0)</f>
        <v>Base Scope</v>
      </c>
      <c r="E237" t="s">
        <v>41</v>
      </c>
      <c r="F237" t="s">
        <v>597</v>
      </c>
      <c r="G237" t="s">
        <v>653</v>
      </c>
      <c r="H237" t="s">
        <v>354</v>
      </c>
      <c r="I237">
        <v>1.5</v>
      </c>
      <c r="J237">
        <v>2</v>
      </c>
      <c r="K237" t="s">
        <v>654</v>
      </c>
      <c r="L237"/>
      <c r="M237" t="s">
        <v>341</v>
      </c>
      <c r="N237" t="s">
        <v>47</v>
      </c>
      <c r="O237" t="s">
        <v>48</v>
      </c>
      <c r="P237">
        <v>32000</v>
      </c>
      <c r="Q237"/>
      <c r="R237">
        <v>620425</v>
      </c>
      <c r="S237"/>
      <c r="T237" t="s">
        <v>50</v>
      </c>
      <c r="U237" t="s">
        <v>613</v>
      </c>
      <c r="V237" t="s">
        <v>613</v>
      </c>
      <c r="W237" t="b">
        <v>1</v>
      </c>
      <c r="X237" t="s">
        <v>240</v>
      </c>
      <c r="Y237"/>
      <c r="Z237"/>
      <c r="AA237" t="s">
        <v>64</v>
      </c>
      <c r="AB237" t="s">
        <v>92</v>
      </c>
      <c r="AC237" t="s">
        <v>120</v>
      </c>
      <c r="AD237" t="b">
        <v>1</v>
      </c>
      <c r="AE237"/>
      <c r="AF237"/>
      <c r="AG237"/>
      <c r="AH237"/>
      <c r="AI237" t="s">
        <v>39</v>
      </c>
      <c r="AJ237" s="1">
        <v>42590.5</v>
      </c>
      <c r="AK237" t="s">
        <v>39</v>
      </c>
      <c r="AL237"/>
      <c r="AM237"/>
      <c r="AN237" t="s">
        <v>193</v>
      </c>
    </row>
    <row r="238" spans="1:40" ht="14.25" x14ac:dyDescent="0.45">
      <c r="A238" t="s">
        <v>39</v>
      </c>
      <c r="B238">
        <v>648540</v>
      </c>
      <c r="C238" t="s">
        <v>185</v>
      </c>
      <c r="D238" t="str">
        <f>VLOOKUP(B238,'Base_PAS10 Final Scope_17_08'!B:D,3,0)</f>
        <v>Base Scope</v>
      </c>
      <c r="E238" t="s">
        <v>41</v>
      </c>
      <c r="F238" t="s">
        <v>597</v>
      </c>
      <c r="G238" t="s">
        <v>655</v>
      </c>
      <c r="H238" t="s">
        <v>354</v>
      </c>
      <c r="I238">
        <v>2</v>
      </c>
      <c r="J238">
        <v>2</v>
      </c>
      <c r="K238" t="s">
        <v>656</v>
      </c>
      <c r="L238"/>
      <c r="M238" t="s">
        <v>341</v>
      </c>
      <c r="N238" t="s">
        <v>47</v>
      </c>
      <c r="O238" t="s">
        <v>48</v>
      </c>
      <c r="P238">
        <v>32000</v>
      </c>
      <c r="Q238"/>
      <c r="R238">
        <v>620425</v>
      </c>
      <c r="S238"/>
      <c r="T238" t="s">
        <v>50</v>
      </c>
      <c r="U238" t="s">
        <v>399</v>
      </c>
      <c r="V238" t="s">
        <v>399</v>
      </c>
      <c r="W238" t="b">
        <v>1</v>
      </c>
      <c r="X238" t="s">
        <v>240</v>
      </c>
      <c r="Y238"/>
      <c r="Z238"/>
      <c r="AA238" t="s">
        <v>64</v>
      </c>
      <c r="AB238" t="s">
        <v>92</v>
      </c>
      <c r="AC238" t="s">
        <v>120</v>
      </c>
      <c r="AD238" t="b">
        <v>1</v>
      </c>
      <c r="AE238"/>
      <c r="AF238"/>
      <c r="AG238"/>
      <c r="AH238"/>
      <c r="AI238" t="s">
        <v>39</v>
      </c>
      <c r="AJ238" s="1">
        <v>42590.5</v>
      </c>
      <c r="AK238" t="s">
        <v>39</v>
      </c>
      <c r="AL238"/>
      <c r="AM238"/>
      <c r="AN238" t="s">
        <v>193</v>
      </c>
    </row>
    <row r="239" spans="1:40" ht="14.25" x14ac:dyDescent="0.45">
      <c r="A239" t="s">
        <v>39</v>
      </c>
      <c r="B239">
        <v>648539</v>
      </c>
      <c r="C239" t="s">
        <v>185</v>
      </c>
      <c r="D239" t="str">
        <f>VLOOKUP(B239,'Base_PAS10 Final Scope_17_08'!B:D,3,0)</f>
        <v>Base Scope</v>
      </c>
      <c r="E239" t="s">
        <v>41</v>
      </c>
      <c r="F239" t="s">
        <v>597</v>
      </c>
      <c r="G239" t="s">
        <v>657</v>
      </c>
      <c r="H239" t="s">
        <v>354</v>
      </c>
      <c r="I239">
        <v>1.5</v>
      </c>
      <c r="J239">
        <v>2</v>
      </c>
      <c r="K239" t="s">
        <v>658</v>
      </c>
      <c r="L239"/>
      <c r="M239" t="s">
        <v>341</v>
      </c>
      <c r="N239" t="s">
        <v>47</v>
      </c>
      <c r="O239" t="s">
        <v>48</v>
      </c>
      <c r="P239">
        <v>32000</v>
      </c>
      <c r="Q239"/>
      <c r="R239">
        <v>620425</v>
      </c>
      <c r="S239"/>
      <c r="T239" t="s">
        <v>50</v>
      </c>
      <c r="U239" t="s">
        <v>399</v>
      </c>
      <c r="V239" t="s">
        <v>399</v>
      </c>
      <c r="W239" t="b">
        <v>1</v>
      </c>
      <c r="X239" t="s">
        <v>240</v>
      </c>
      <c r="Y239"/>
      <c r="Z239"/>
      <c r="AA239" t="s">
        <v>64</v>
      </c>
      <c r="AB239" t="s">
        <v>92</v>
      </c>
      <c r="AC239" t="s">
        <v>120</v>
      </c>
      <c r="AD239" t="b">
        <v>1</v>
      </c>
      <c r="AE239"/>
      <c r="AF239" t="s">
        <v>426</v>
      </c>
      <c r="AG239"/>
      <c r="AH239"/>
      <c r="AI239" t="s">
        <v>39</v>
      </c>
      <c r="AJ239" s="1">
        <v>42590.5</v>
      </c>
      <c r="AK239" t="s">
        <v>39</v>
      </c>
      <c r="AL239"/>
      <c r="AM239"/>
      <c r="AN239" t="s">
        <v>193</v>
      </c>
    </row>
    <row r="240" spans="1:40" ht="14.25" x14ac:dyDescent="0.45">
      <c r="A240" t="s">
        <v>39</v>
      </c>
      <c r="B240">
        <v>592758</v>
      </c>
      <c r="C240" t="s">
        <v>185</v>
      </c>
      <c r="D240" t="str">
        <f>VLOOKUP(B240,'Base_PAS10 Final Scope_17_08'!B:D,3,0)</f>
        <v>Base Scope</v>
      </c>
      <c r="E240" t="s">
        <v>41</v>
      </c>
      <c r="F240" t="s">
        <v>659</v>
      </c>
      <c r="G240" t="s">
        <v>660</v>
      </c>
      <c r="H240" t="s">
        <v>311</v>
      </c>
      <c r="I240">
        <v>4</v>
      </c>
      <c r="J240">
        <v>2</v>
      </c>
      <c r="K240" t="s">
        <v>661</v>
      </c>
      <c r="L240"/>
      <c r="M240" t="s">
        <v>46</v>
      </c>
      <c r="N240" t="s">
        <v>47</v>
      </c>
      <c r="O240" t="s">
        <v>48</v>
      </c>
      <c r="P240">
        <v>30000</v>
      </c>
      <c r="Q240"/>
      <c r="R240">
        <v>593046</v>
      </c>
      <c r="S240"/>
      <c r="T240" t="s">
        <v>50</v>
      </c>
      <c r="U240" t="s">
        <v>51</v>
      </c>
      <c r="V240" t="s">
        <v>51</v>
      </c>
      <c r="W240" t="b">
        <v>1</v>
      </c>
      <c r="X240" t="s">
        <v>492</v>
      </c>
      <c r="Y240"/>
      <c r="Z240"/>
      <c r="AA240" t="s">
        <v>64</v>
      </c>
      <c r="AB240" t="s">
        <v>92</v>
      </c>
      <c r="AC240" t="s">
        <v>66</v>
      </c>
      <c r="AD240" t="b">
        <v>1</v>
      </c>
      <c r="AE240"/>
      <c r="AF240">
        <v>25907</v>
      </c>
      <c r="AG240"/>
      <c r="AH240" t="s">
        <v>113</v>
      </c>
      <c r="AI240" t="s">
        <v>39</v>
      </c>
      <c r="AJ240" s="1">
        <v>42590.5</v>
      </c>
      <c r="AK240" t="s">
        <v>39</v>
      </c>
      <c r="AL240" t="s">
        <v>39</v>
      </c>
      <c r="AM240"/>
      <c r="AN240" t="s">
        <v>193</v>
      </c>
    </row>
    <row r="241" spans="1:40" ht="14.25" x14ac:dyDescent="0.45">
      <c r="A241" t="s">
        <v>39</v>
      </c>
      <c r="B241">
        <v>592760</v>
      </c>
      <c r="C241" t="s">
        <v>185</v>
      </c>
      <c r="D241" t="str">
        <f>VLOOKUP(B241,'Base_PAS10 Final Scope_17_08'!B:D,3,0)</f>
        <v>Base Scope</v>
      </c>
      <c r="E241" t="s">
        <v>41</v>
      </c>
      <c r="F241" t="s">
        <v>659</v>
      </c>
      <c r="G241" t="s">
        <v>662</v>
      </c>
      <c r="H241" t="s">
        <v>187</v>
      </c>
      <c r="I241">
        <v>3</v>
      </c>
      <c r="J241">
        <v>3</v>
      </c>
      <c r="K241" t="s">
        <v>663</v>
      </c>
      <c r="L241"/>
      <c r="M241" t="s">
        <v>46</v>
      </c>
      <c r="N241" t="s">
        <v>47</v>
      </c>
      <c r="O241" t="s">
        <v>48</v>
      </c>
      <c r="P241">
        <v>30000</v>
      </c>
      <c r="Q241"/>
      <c r="R241">
        <v>593046</v>
      </c>
      <c r="S241"/>
      <c r="T241" t="s">
        <v>50</v>
      </c>
      <c r="U241" t="s">
        <v>51</v>
      </c>
      <c r="V241" t="s">
        <v>51</v>
      </c>
      <c r="W241" t="b">
        <v>1</v>
      </c>
      <c r="X241" t="s">
        <v>492</v>
      </c>
      <c r="Y241"/>
      <c r="Z241"/>
      <c r="AA241" t="s">
        <v>64</v>
      </c>
      <c r="AB241" t="s">
        <v>92</v>
      </c>
      <c r="AC241" t="s">
        <v>92</v>
      </c>
      <c r="AD241" t="b">
        <v>1</v>
      </c>
      <c r="AE241"/>
      <c r="AF241">
        <v>25916</v>
      </c>
      <c r="AG241"/>
      <c r="AH241" t="s">
        <v>113</v>
      </c>
      <c r="AI241" t="s">
        <v>39</v>
      </c>
      <c r="AJ241" s="1">
        <v>42590.5</v>
      </c>
      <c r="AK241" t="s">
        <v>39</v>
      </c>
      <c r="AL241"/>
      <c r="AM241"/>
      <c r="AN241" t="s">
        <v>193</v>
      </c>
    </row>
    <row r="242" spans="1:40" ht="14.25" x14ac:dyDescent="0.45">
      <c r="A242" t="s">
        <v>39</v>
      </c>
      <c r="B242">
        <v>623090</v>
      </c>
      <c r="C242" t="s">
        <v>40</v>
      </c>
      <c r="D242" t="str">
        <f>VLOOKUP(B242,'Base_PAS10 Final Scope_17_08'!B:D,3,0)</f>
        <v>Base Scope</v>
      </c>
      <c r="E242" t="s">
        <v>57</v>
      </c>
      <c r="F242" t="s">
        <v>664</v>
      </c>
      <c r="G242" t="s">
        <v>665</v>
      </c>
      <c r="H242" t="s">
        <v>59</v>
      </c>
      <c r="I242">
        <v>1</v>
      </c>
      <c r="J242">
        <v>2</v>
      </c>
      <c r="K242" t="s">
        <v>666</v>
      </c>
      <c r="L242" t="s">
        <v>667</v>
      </c>
      <c r="M242" t="s">
        <v>341</v>
      </c>
      <c r="N242" t="s">
        <v>47</v>
      </c>
      <c r="O242" t="s">
        <v>48</v>
      </c>
      <c r="P242">
        <v>50000</v>
      </c>
      <c r="Q242" t="s">
        <v>667</v>
      </c>
      <c r="R242">
        <v>602733</v>
      </c>
      <c r="S242"/>
      <c r="T242" t="s">
        <v>50</v>
      </c>
      <c r="U242" t="s">
        <v>50</v>
      </c>
      <c r="V242" t="s">
        <v>62</v>
      </c>
      <c r="W242" t="b">
        <v>1</v>
      </c>
      <c r="X242" t="s">
        <v>83</v>
      </c>
      <c r="Y242"/>
      <c r="Z242"/>
      <c r="AA242" t="s">
        <v>64</v>
      </c>
      <c r="AB242" t="s">
        <v>50</v>
      </c>
      <c r="AC242" t="s">
        <v>50</v>
      </c>
      <c r="AD242" t="b">
        <v>1</v>
      </c>
      <c r="AE242"/>
      <c r="AF242"/>
      <c r="AG242"/>
      <c r="AH242" t="s">
        <v>113</v>
      </c>
      <c r="AI242" t="s">
        <v>39</v>
      </c>
      <c r="AJ242" s="1">
        <v>42548.5</v>
      </c>
      <c r="AK242" t="s">
        <v>39</v>
      </c>
      <c r="AL242" t="s">
        <v>39</v>
      </c>
      <c r="AM242"/>
      <c r="AN242" t="s">
        <v>56</v>
      </c>
    </row>
    <row r="243" spans="1:40" ht="14.25" x14ac:dyDescent="0.45">
      <c r="A243" t="s">
        <v>39</v>
      </c>
      <c r="B243">
        <v>623080</v>
      </c>
      <c r="C243" t="s">
        <v>40</v>
      </c>
      <c r="D243" t="str">
        <f>VLOOKUP(B243,'Base_PAS10 Final Scope_17_08'!B:D,3,0)</f>
        <v>Base Scope</v>
      </c>
      <c r="E243" t="s">
        <v>57</v>
      </c>
      <c r="F243" t="s">
        <v>664</v>
      </c>
      <c r="G243" t="s">
        <v>668</v>
      </c>
      <c r="H243" t="s">
        <v>59</v>
      </c>
      <c r="I243">
        <v>2</v>
      </c>
      <c r="J243">
        <v>2</v>
      </c>
      <c r="K243" t="s">
        <v>669</v>
      </c>
      <c r="L243" t="s">
        <v>667</v>
      </c>
      <c r="M243" t="s">
        <v>341</v>
      </c>
      <c r="N243" t="s">
        <v>47</v>
      </c>
      <c r="O243" t="s">
        <v>48</v>
      </c>
      <c r="P243">
        <v>50000</v>
      </c>
      <c r="Q243"/>
      <c r="R243">
        <v>602732</v>
      </c>
      <c r="S243"/>
      <c r="T243" t="s">
        <v>50</v>
      </c>
      <c r="U243" t="s">
        <v>50</v>
      </c>
      <c r="V243" t="s">
        <v>62</v>
      </c>
      <c r="W243" t="b">
        <v>1</v>
      </c>
      <c r="X243" t="s">
        <v>83</v>
      </c>
      <c r="Y243"/>
      <c r="Z243"/>
      <c r="AA243" t="s">
        <v>64</v>
      </c>
      <c r="AB243" t="s">
        <v>50</v>
      </c>
      <c r="AC243" t="s">
        <v>50</v>
      </c>
      <c r="AD243" t="b">
        <v>1</v>
      </c>
      <c r="AE243"/>
      <c r="AF243"/>
      <c r="AG243"/>
      <c r="AH243" t="s">
        <v>113</v>
      </c>
      <c r="AI243" t="s">
        <v>39</v>
      </c>
      <c r="AJ243" s="1">
        <v>42548.5</v>
      </c>
      <c r="AK243" t="s">
        <v>39</v>
      </c>
      <c r="AL243" t="s">
        <v>39</v>
      </c>
      <c r="AM243"/>
      <c r="AN243" t="s">
        <v>56</v>
      </c>
    </row>
    <row r="244" spans="1:40" ht="14.25" x14ac:dyDescent="0.45">
      <c r="A244" t="s">
        <v>39</v>
      </c>
      <c r="B244">
        <v>623078</v>
      </c>
      <c r="C244" t="s">
        <v>40</v>
      </c>
      <c r="D244" t="str">
        <f>VLOOKUP(B244,'Base_PAS10 Final Scope_17_08'!B:D,3,0)</f>
        <v>Base Scope</v>
      </c>
      <c r="E244" t="s">
        <v>57</v>
      </c>
      <c r="F244" t="s">
        <v>664</v>
      </c>
      <c r="G244" t="s">
        <v>670</v>
      </c>
      <c r="H244" t="s">
        <v>59</v>
      </c>
      <c r="I244">
        <v>1</v>
      </c>
      <c r="J244">
        <v>2</v>
      </c>
      <c r="K244" t="s">
        <v>671</v>
      </c>
      <c r="L244" t="s">
        <v>667</v>
      </c>
      <c r="M244" t="s">
        <v>341</v>
      </c>
      <c r="N244" t="s">
        <v>47</v>
      </c>
      <c r="O244" t="s">
        <v>48</v>
      </c>
      <c r="P244">
        <v>50000</v>
      </c>
      <c r="Q244" t="s">
        <v>667</v>
      </c>
      <c r="R244">
        <v>602727</v>
      </c>
      <c r="S244"/>
      <c r="T244" t="s">
        <v>50</v>
      </c>
      <c r="U244" t="s">
        <v>50</v>
      </c>
      <c r="V244" t="s">
        <v>71</v>
      </c>
      <c r="W244" t="b">
        <v>1</v>
      </c>
      <c r="X244" t="s">
        <v>83</v>
      </c>
      <c r="Y244"/>
      <c r="Z244"/>
      <c r="AA244" t="s">
        <v>80</v>
      </c>
      <c r="AB244" t="s">
        <v>50</v>
      </c>
      <c r="AC244" t="s">
        <v>50</v>
      </c>
      <c r="AD244" t="b">
        <v>1</v>
      </c>
      <c r="AE244"/>
      <c r="AF244"/>
      <c r="AG244"/>
      <c r="AH244" t="s">
        <v>113</v>
      </c>
      <c r="AI244" t="s">
        <v>39</v>
      </c>
      <c r="AJ244" s="1">
        <v>42548.5</v>
      </c>
      <c r="AK244" t="s">
        <v>39</v>
      </c>
      <c r="AL244" t="s">
        <v>39</v>
      </c>
      <c r="AM244"/>
      <c r="AN244" t="s">
        <v>56</v>
      </c>
    </row>
    <row r="245" spans="1:40" ht="14.25" x14ac:dyDescent="0.45">
      <c r="A245" t="s">
        <v>39</v>
      </c>
      <c r="B245">
        <v>623084</v>
      </c>
      <c r="C245" t="s">
        <v>40</v>
      </c>
      <c r="D245" t="str">
        <f>VLOOKUP(B245,'Base_PAS10 Final Scope_17_08'!B:D,3,0)</f>
        <v>Base Scope</v>
      </c>
      <c r="E245" t="s">
        <v>57</v>
      </c>
      <c r="F245" t="s">
        <v>664</v>
      </c>
      <c r="G245" t="s">
        <v>672</v>
      </c>
      <c r="H245" t="s">
        <v>59</v>
      </c>
      <c r="I245">
        <v>1</v>
      </c>
      <c r="J245">
        <v>2</v>
      </c>
      <c r="K245" t="s">
        <v>673</v>
      </c>
      <c r="L245" t="s">
        <v>667</v>
      </c>
      <c r="M245" t="s">
        <v>341</v>
      </c>
      <c r="N245" t="s">
        <v>47</v>
      </c>
      <c r="O245" t="s">
        <v>48</v>
      </c>
      <c r="P245">
        <v>50000</v>
      </c>
      <c r="Q245"/>
      <c r="R245">
        <v>602727</v>
      </c>
      <c r="S245"/>
      <c r="T245" t="s">
        <v>50</v>
      </c>
      <c r="U245" t="s">
        <v>50</v>
      </c>
      <c r="V245" t="s">
        <v>62</v>
      </c>
      <c r="W245" t="b">
        <v>1</v>
      </c>
      <c r="X245" t="s">
        <v>83</v>
      </c>
      <c r="Y245"/>
      <c r="Z245"/>
      <c r="AA245" t="s">
        <v>64</v>
      </c>
      <c r="AB245" t="s">
        <v>50</v>
      </c>
      <c r="AC245" t="s">
        <v>50</v>
      </c>
      <c r="AD245" t="b">
        <v>1</v>
      </c>
      <c r="AE245"/>
      <c r="AF245"/>
      <c r="AG245"/>
      <c r="AH245" t="s">
        <v>113</v>
      </c>
      <c r="AI245" t="s">
        <v>39</v>
      </c>
      <c r="AJ245" s="1">
        <v>42548.5</v>
      </c>
      <c r="AK245" t="s">
        <v>39</v>
      </c>
      <c r="AL245" t="s">
        <v>39</v>
      </c>
      <c r="AM245"/>
      <c r="AN245" t="s">
        <v>56</v>
      </c>
    </row>
    <row r="246" spans="1:40" ht="14.25" x14ac:dyDescent="0.45">
      <c r="A246" t="s">
        <v>39</v>
      </c>
      <c r="B246">
        <v>623089</v>
      </c>
      <c r="C246" t="s">
        <v>40</v>
      </c>
      <c r="D246" t="str">
        <f>VLOOKUP(B246,'Base_PAS10 Final Scope_17_08'!B:D,3,0)</f>
        <v>Base Scope</v>
      </c>
      <c r="E246" t="s">
        <v>57</v>
      </c>
      <c r="F246" t="s">
        <v>664</v>
      </c>
      <c r="G246" t="s">
        <v>674</v>
      </c>
      <c r="H246" t="s">
        <v>59</v>
      </c>
      <c r="I246">
        <v>1</v>
      </c>
      <c r="J246">
        <v>2</v>
      </c>
      <c r="K246" t="s">
        <v>675</v>
      </c>
      <c r="L246" t="s">
        <v>667</v>
      </c>
      <c r="M246" t="s">
        <v>341</v>
      </c>
      <c r="N246" t="s">
        <v>47</v>
      </c>
      <c r="O246" t="s">
        <v>48</v>
      </c>
      <c r="P246">
        <v>50000</v>
      </c>
      <c r="Q246" t="s">
        <v>667</v>
      </c>
      <c r="R246">
        <v>602732</v>
      </c>
      <c r="S246"/>
      <c r="T246" t="s">
        <v>50</v>
      </c>
      <c r="U246" t="s">
        <v>50</v>
      </c>
      <c r="V246" t="s">
        <v>62</v>
      </c>
      <c r="W246" t="b">
        <v>1</v>
      </c>
      <c r="X246" t="s">
        <v>83</v>
      </c>
      <c r="Y246"/>
      <c r="Z246"/>
      <c r="AA246" t="s">
        <v>64</v>
      </c>
      <c r="AB246" t="s">
        <v>50</v>
      </c>
      <c r="AC246" t="s">
        <v>50</v>
      </c>
      <c r="AD246" t="b">
        <v>1</v>
      </c>
      <c r="AE246"/>
      <c r="AF246"/>
      <c r="AG246"/>
      <c r="AH246" t="s">
        <v>113</v>
      </c>
      <c r="AI246" t="s">
        <v>39</v>
      </c>
      <c r="AJ246" s="1">
        <v>42548.5</v>
      </c>
      <c r="AK246" t="s">
        <v>39</v>
      </c>
      <c r="AL246" t="s">
        <v>39</v>
      </c>
      <c r="AM246"/>
      <c r="AN246" t="s">
        <v>56</v>
      </c>
    </row>
    <row r="247" spans="1:40" ht="14.25" x14ac:dyDescent="0.45">
      <c r="A247" t="s">
        <v>39</v>
      </c>
      <c r="B247">
        <v>623088</v>
      </c>
      <c r="C247" t="s">
        <v>40</v>
      </c>
      <c r="D247" t="str">
        <f>VLOOKUP(B247,'Base_PAS10 Final Scope_17_08'!B:D,3,0)</f>
        <v>Base Scope</v>
      </c>
      <c r="E247" t="s">
        <v>57</v>
      </c>
      <c r="F247" t="s">
        <v>664</v>
      </c>
      <c r="G247" t="s">
        <v>676</v>
      </c>
      <c r="H247" t="s">
        <v>59</v>
      </c>
      <c r="I247">
        <v>2</v>
      </c>
      <c r="J247">
        <v>2</v>
      </c>
      <c r="K247" t="s">
        <v>677</v>
      </c>
      <c r="L247" t="s">
        <v>667</v>
      </c>
      <c r="M247" t="s">
        <v>341</v>
      </c>
      <c r="N247" t="s">
        <v>47</v>
      </c>
      <c r="O247" t="s">
        <v>48</v>
      </c>
      <c r="P247">
        <v>50000</v>
      </c>
      <c r="Q247" t="s">
        <v>667</v>
      </c>
      <c r="R247">
        <v>602732</v>
      </c>
      <c r="S247"/>
      <c r="T247" t="s">
        <v>50</v>
      </c>
      <c r="U247" t="s">
        <v>50</v>
      </c>
      <c r="V247" t="s">
        <v>62</v>
      </c>
      <c r="W247" t="b">
        <v>1</v>
      </c>
      <c r="X247" t="s">
        <v>83</v>
      </c>
      <c r="Y247"/>
      <c r="Z247"/>
      <c r="AA247" t="s">
        <v>88</v>
      </c>
      <c r="AB247" t="s">
        <v>50</v>
      </c>
      <c r="AC247" t="s">
        <v>50</v>
      </c>
      <c r="AD247" t="b">
        <v>1</v>
      </c>
      <c r="AE247"/>
      <c r="AF247"/>
      <c r="AG247"/>
      <c r="AH247" t="s">
        <v>113</v>
      </c>
      <c r="AI247" t="s">
        <v>39</v>
      </c>
      <c r="AJ247" s="1">
        <v>42548.5</v>
      </c>
      <c r="AK247" t="s">
        <v>39</v>
      </c>
      <c r="AL247" t="s">
        <v>39</v>
      </c>
      <c r="AM247"/>
      <c r="AN247" t="s">
        <v>56</v>
      </c>
    </row>
    <row r="248" spans="1:40" ht="14.25" x14ac:dyDescent="0.45">
      <c r="A248" t="s">
        <v>39</v>
      </c>
      <c r="B248">
        <v>623074</v>
      </c>
      <c r="C248" t="s">
        <v>40</v>
      </c>
      <c r="D248" t="str">
        <f>VLOOKUP(B248,'Base_PAS10 Final Scope_17_08'!B:D,3,0)</f>
        <v>Base Scope</v>
      </c>
      <c r="E248" t="s">
        <v>57</v>
      </c>
      <c r="F248" t="s">
        <v>664</v>
      </c>
      <c r="G248" t="s">
        <v>678</v>
      </c>
      <c r="H248" t="s">
        <v>44</v>
      </c>
      <c r="I248">
        <v>4</v>
      </c>
      <c r="J248">
        <v>2</v>
      </c>
      <c r="K248" t="s">
        <v>920</v>
      </c>
      <c r="L248" t="s">
        <v>667</v>
      </c>
      <c r="M248" t="s">
        <v>341</v>
      </c>
      <c r="N248" t="s">
        <v>47</v>
      </c>
      <c r="O248" t="s">
        <v>48</v>
      </c>
      <c r="P248">
        <v>50000</v>
      </c>
      <c r="Q248" t="s">
        <v>667</v>
      </c>
      <c r="R248">
        <v>602727</v>
      </c>
      <c r="S248"/>
      <c r="T248" t="s">
        <v>50</v>
      </c>
      <c r="U248" t="s">
        <v>50</v>
      </c>
      <c r="V248" t="s">
        <v>62</v>
      </c>
      <c r="W248" t="b">
        <v>1</v>
      </c>
      <c r="X248" t="s">
        <v>83</v>
      </c>
      <c r="Y248"/>
      <c r="Z248"/>
      <c r="AA248" t="s">
        <v>64</v>
      </c>
      <c r="AB248" t="s">
        <v>50</v>
      </c>
      <c r="AC248" t="s">
        <v>50</v>
      </c>
      <c r="AD248" t="b">
        <v>1</v>
      </c>
      <c r="AE248"/>
      <c r="AF248"/>
      <c r="AG248"/>
      <c r="AH248" t="s">
        <v>113</v>
      </c>
      <c r="AI248" t="s">
        <v>39</v>
      </c>
      <c r="AJ248" s="1">
        <v>42548.5</v>
      </c>
      <c r="AK248" t="s">
        <v>39</v>
      </c>
      <c r="AL248" t="s">
        <v>39</v>
      </c>
      <c r="AM248"/>
      <c r="AN248" t="s">
        <v>56</v>
      </c>
    </row>
    <row r="249" spans="1:40" ht="14.25" x14ac:dyDescent="0.45">
      <c r="A249" t="s">
        <v>39</v>
      </c>
      <c r="B249">
        <v>623075</v>
      </c>
      <c r="C249" t="s">
        <v>40</v>
      </c>
      <c r="D249" t="str">
        <f>VLOOKUP(B249,'Base_PAS10 Final Scope_17_08'!B:D,3,0)</f>
        <v>Base Scope</v>
      </c>
      <c r="E249" t="s">
        <v>57</v>
      </c>
      <c r="F249" t="s">
        <v>664</v>
      </c>
      <c r="G249" t="s">
        <v>680</v>
      </c>
      <c r="H249" t="s">
        <v>44</v>
      </c>
      <c r="I249">
        <v>4</v>
      </c>
      <c r="J249">
        <v>2</v>
      </c>
      <c r="K249" t="s">
        <v>681</v>
      </c>
      <c r="L249" t="s">
        <v>667</v>
      </c>
      <c r="M249" t="s">
        <v>341</v>
      </c>
      <c r="N249" t="s">
        <v>47</v>
      </c>
      <c r="O249" t="s">
        <v>48</v>
      </c>
      <c r="P249">
        <v>50000</v>
      </c>
      <c r="Q249" t="s">
        <v>667</v>
      </c>
      <c r="R249">
        <v>602727</v>
      </c>
      <c r="S249"/>
      <c r="T249" t="s">
        <v>50</v>
      </c>
      <c r="U249" t="s">
        <v>50</v>
      </c>
      <c r="V249" t="s">
        <v>62</v>
      </c>
      <c r="W249" t="b">
        <v>1</v>
      </c>
      <c r="X249" t="s">
        <v>83</v>
      </c>
      <c r="Y249"/>
      <c r="Z249"/>
      <c r="AA249" t="s">
        <v>64</v>
      </c>
      <c r="AB249" t="s">
        <v>50</v>
      </c>
      <c r="AC249" t="s">
        <v>50</v>
      </c>
      <c r="AD249" t="b">
        <v>1</v>
      </c>
      <c r="AE249"/>
      <c r="AF249"/>
      <c r="AG249"/>
      <c r="AH249" t="s">
        <v>113</v>
      </c>
      <c r="AI249" t="s">
        <v>39</v>
      </c>
      <c r="AJ249" s="1">
        <v>42548.5</v>
      </c>
      <c r="AK249" t="s">
        <v>39</v>
      </c>
      <c r="AL249" t="s">
        <v>39</v>
      </c>
      <c r="AM249"/>
      <c r="AN249" t="s">
        <v>56</v>
      </c>
    </row>
    <row r="250" spans="1:40" ht="14.25" x14ac:dyDescent="0.45">
      <c r="A250" t="s">
        <v>39</v>
      </c>
      <c r="B250">
        <v>623077</v>
      </c>
      <c r="C250" t="s">
        <v>40</v>
      </c>
      <c r="D250" t="str">
        <f>VLOOKUP(B250,'Base_PAS10 Final Scope_17_08'!B:D,3,0)</f>
        <v>Base Scope</v>
      </c>
      <c r="E250" t="s">
        <v>57</v>
      </c>
      <c r="F250" t="s">
        <v>664</v>
      </c>
      <c r="G250" t="s">
        <v>682</v>
      </c>
      <c r="H250" t="s">
        <v>59</v>
      </c>
      <c r="I250">
        <v>0.5</v>
      </c>
      <c r="J250">
        <v>2</v>
      </c>
      <c r="K250" t="s">
        <v>683</v>
      </c>
      <c r="L250" t="s">
        <v>667</v>
      </c>
      <c r="M250" t="s">
        <v>341</v>
      </c>
      <c r="N250" t="s">
        <v>47</v>
      </c>
      <c r="O250" t="s">
        <v>48</v>
      </c>
      <c r="P250">
        <v>50000</v>
      </c>
      <c r="Q250" t="s">
        <v>667</v>
      </c>
      <c r="R250">
        <v>602727</v>
      </c>
      <c r="S250"/>
      <c r="T250" t="s">
        <v>50</v>
      </c>
      <c r="U250" t="s">
        <v>50</v>
      </c>
      <c r="V250" t="s">
        <v>62</v>
      </c>
      <c r="W250" t="b">
        <v>1</v>
      </c>
      <c r="X250" t="s">
        <v>83</v>
      </c>
      <c r="Y250"/>
      <c r="Z250"/>
      <c r="AA250" t="s">
        <v>64</v>
      </c>
      <c r="AB250" t="s">
        <v>50</v>
      </c>
      <c r="AC250" t="s">
        <v>50</v>
      </c>
      <c r="AD250" t="b">
        <v>1</v>
      </c>
      <c r="AE250"/>
      <c r="AF250"/>
      <c r="AG250"/>
      <c r="AH250" t="s">
        <v>113</v>
      </c>
      <c r="AI250" t="s">
        <v>39</v>
      </c>
      <c r="AJ250" s="1">
        <v>42548.5</v>
      </c>
      <c r="AK250" t="s">
        <v>39</v>
      </c>
      <c r="AL250" t="s">
        <v>39</v>
      </c>
      <c r="AM250"/>
      <c r="AN250" t="s">
        <v>56</v>
      </c>
    </row>
    <row r="251" spans="1:40" ht="14.25" x14ac:dyDescent="0.45">
      <c r="A251" t="s">
        <v>39</v>
      </c>
      <c r="B251">
        <v>623073</v>
      </c>
      <c r="C251" t="s">
        <v>40</v>
      </c>
      <c r="D251" t="str">
        <f>VLOOKUP(B251,'Base_PAS10 Final Scope_17_08'!B:D,3,0)</f>
        <v>Base Scope</v>
      </c>
      <c r="E251" t="s">
        <v>57</v>
      </c>
      <c r="F251" t="s">
        <v>664</v>
      </c>
      <c r="G251" t="s">
        <v>684</v>
      </c>
      <c r="H251" t="s">
        <v>59</v>
      </c>
      <c r="I251">
        <v>2.5</v>
      </c>
      <c r="J251">
        <v>2</v>
      </c>
      <c r="K251" t="s">
        <v>685</v>
      </c>
      <c r="L251" t="s">
        <v>667</v>
      </c>
      <c r="M251" t="s">
        <v>341</v>
      </c>
      <c r="N251" t="s">
        <v>47</v>
      </c>
      <c r="O251" t="s">
        <v>48</v>
      </c>
      <c r="P251">
        <v>50000</v>
      </c>
      <c r="Q251" t="s">
        <v>667</v>
      </c>
      <c r="R251">
        <v>602727</v>
      </c>
      <c r="S251"/>
      <c r="T251" t="s">
        <v>50</v>
      </c>
      <c r="U251" t="s">
        <v>50</v>
      </c>
      <c r="V251" t="s">
        <v>62</v>
      </c>
      <c r="W251" t="b">
        <v>1</v>
      </c>
      <c r="X251" t="s">
        <v>83</v>
      </c>
      <c r="Y251"/>
      <c r="Z251"/>
      <c r="AA251" t="s">
        <v>80</v>
      </c>
      <c r="AB251" t="s">
        <v>50</v>
      </c>
      <c r="AC251" t="s">
        <v>50</v>
      </c>
      <c r="AD251" t="b">
        <v>1</v>
      </c>
      <c r="AE251"/>
      <c r="AF251"/>
      <c r="AG251"/>
      <c r="AH251" t="s">
        <v>113</v>
      </c>
      <c r="AI251" t="s">
        <v>39</v>
      </c>
      <c r="AJ251" s="1">
        <v>42548.5</v>
      </c>
      <c r="AK251" t="s">
        <v>39</v>
      </c>
      <c r="AL251" t="s">
        <v>39</v>
      </c>
      <c r="AM251"/>
      <c r="AN251" t="s">
        <v>56</v>
      </c>
    </row>
    <row r="252" spans="1:40" ht="14.25" x14ac:dyDescent="0.45">
      <c r="A252" t="s">
        <v>39</v>
      </c>
      <c r="B252">
        <v>623076</v>
      </c>
      <c r="C252" t="s">
        <v>40</v>
      </c>
      <c r="D252" t="str">
        <f>VLOOKUP(B252,'Base_PAS10 Final Scope_17_08'!B:D,3,0)</f>
        <v>Base Scope</v>
      </c>
      <c r="E252" t="s">
        <v>57</v>
      </c>
      <c r="F252" t="s">
        <v>664</v>
      </c>
      <c r="G252" t="s">
        <v>686</v>
      </c>
      <c r="H252" t="s">
        <v>59</v>
      </c>
      <c r="I252">
        <v>0.5</v>
      </c>
      <c r="J252">
        <v>2</v>
      </c>
      <c r="K252" t="s">
        <v>687</v>
      </c>
      <c r="L252" t="s">
        <v>667</v>
      </c>
      <c r="M252" t="s">
        <v>341</v>
      </c>
      <c r="N252" t="s">
        <v>47</v>
      </c>
      <c r="O252" t="s">
        <v>48</v>
      </c>
      <c r="P252">
        <v>50000</v>
      </c>
      <c r="Q252" t="s">
        <v>667</v>
      </c>
      <c r="R252">
        <v>602727</v>
      </c>
      <c r="S252"/>
      <c r="T252" t="s">
        <v>50</v>
      </c>
      <c r="U252" t="s">
        <v>50</v>
      </c>
      <c r="V252" t="s">
        <v>62</v>
      </c>
      <c r="W252" t="b">
        <v>1</v>
      </c>
      <c r="X252" t="s">
        <v>83</v>
      </c>
      <c r="Y252"/>
      <c r="Z252"/>
      <c r="AA252" t="s">
        <v>53</v>
      </c>
      <c r="AB252" t="s">
        <v>50</v>
      </c>
      <c r="AC252" t="s">
        <v>50</v>
      </c>
      <c r="AD252" t="b">
        <v>1</v>
      </c>
      <c r="AE252"/>
      <c r="AF252"/>
      <c r="AG252"/>
      <c r="AH252" t="s">
        <v>113</v>
      </c>
      <c r="AI252" t="s">
        <v>39</v>
      </c>
      <c r="AJ252" s="1">
        <v>42548.5</v>
      </c>
      <c r="AK252" t="s">
        <v>39</v>
      </c>
      <c r="AL252" t="s">
        <v>39</v>
      </c>
      <c r="AM252"/>
      <c r="AN252" t="s">
        <v>56</v>
      </c>
    </row>
    <row r="253" spans="1:40" ht="14.25" x14ac:dyDescent="0.45">
      <c r="A253" t="s">
        <v>39</v>
      </c>
      <c r="B253">
        <v>623086</v>
      </c>
      <c r="C253" t="s">
        <v>40</v>
      </c>
      <c r="D253" t="str">
        <f>VLOOKUP(B253,'Base_PAS10 Final Scope_17_08'!B:D,3,0)</f>
        <v>Base Scope</v>
      </c>
      <c r="E253" t="s">
        <v>57</v>
      </c>
      <c r="F253" t="s">
        <v>664</v>
      </c>
      <c r="G253" t="s">
        <v>688</v>
      </c>
      <c r="H253" t="s">
        <v>59</v>
      </c>
      <c r="I253">
        <v>2.5</v>
      </c>
      <c r="J253">
        <v>2</v>
      </c>
      <c r="K253" t="s">
        <v>689</v>
      </c>
      <c r="L253" t="s">
        <v>667</v>
      </c>
      <c r="M253" t="s">
        <v>341</v>
      </c>
      <c r="N253" t="s">
        <v>47</v>
      </c>
      <c r="O253" t="s">
        <v>48</v>
      </c>
      <c r="P253">
        <v>50000</v>
      </c>
      <c r="Q253" t="s">
        <v>667</v>
      </c>
      <c r="R253">
        <v>602732</v>
      </c>
      <c r="S253"/>
      <c r="T253" t="s">
        <v>50</v>
      </c>
      <c r="U253" t="s">
        <v>50</v>
      </c>
      <c r="V253" t="s">
        <v>62</v>
      </c>
      <c r="W253" t="b">
        <v>1</v>
      </c>
      <c r="X253" t="s">
        <v>83</v>
      </c>
      <c r="Y253"/>
      <c r="Z253"/>
      <c r="AA253" t="s">
        <v>53</v>
      </c>
      <c r="AB253" t="s">
        <v>50</v>
      </c>
      <c r="AC253" t="s">
        <v>50</v>
      </c>
      <c r="AD253" t="b">
        <v>1</v>
      </c>
      <c r="AE253"/>
      <c r="AF253"/>
      <c r="AG253"/>
      <c r="AH253" t="s">
        <v>113</v>
      </c>
      <c r="AI253" t="s">
        <v>39</v>
      </c>
      <c r="AJ253" s="1">
        <v>42548.5</v>
      </c>
      <c r="AK253" t="s">
        <v>39</v>
      </c>
      <c r="AL253" t="s">
        <v>39</v>
      </c>
      <c r="AM253"/>
      <c r="AN253" t="s">
        <v>56</v>
      </c>
    </row>
    <row r="254" spans="1:40" ht="14.25" x14ac:dyDescent="0.45">
      <c r="A254" t="s">
        <v>39</v>
      </c>
      <c r="B254">
        <v>623085</v>
      </c>
      <c r="C254" t="s">
        <v>40</v>
      </c>
      <c r="D254" t="str">
        <f>VLOOKUP(B254,'Base_PAS10 Final Scope_17_08'!B:D,3,0)</f>
        <v>Base Scope</v>
      </c>
      <c r="E254" t="s">
        <v>57</v>
      </c>
      <c r="F254" t="s">
        <v>664</v>
      </c>
      <c r="G254" t="s">
        <v>690</v>
      </c>
      <c r="H254" t="s">
        <v>59</v>
      </c>
      <c r="I254">
        <v>2.5</v>
      </c>
      <c r="J254">
        <v>2</v>
      </c>
      <c r="K254" t="s">
        <v>691</v>
      </c>
      <c r="L254" t="s">
        <v>667</v>
      </c>
      <c r="M254" t="s">
        <v>341</v>
      </c>
      <c r="N254" t="s">
        <v>47</v>
      </c>
      <c r="O254" t="s">
        <v>48</v>
      </c>
      <c r="P254">
        <v>50000</v>
      </c>
      <c r="Q254" t="s">
        <v>667</v>
      </c>
      <c r="R254">
        <v>602732</v>
      </c>
      <c r="S254"/>
      <c r="T254" t="s">
        <v>50</v>
      </c>
      <c r="U254" t="s">
        <v>50</v>
      </c>
      <c r="V254" t="s">
        <v>62</v>
      </c>
      <c r="W254" t="b">
        <v>1</v>
      </c>
      <c r="X254" t="s">
        <v>83</v>
      </c>
      <c r="Y254"/>
      <c r="Z254"/>
      <c r="AA254" t="s">
        <v>64</v>
      </c>
      <c r="AB254" t="s">
        <v>50</v>
      </c>
      <c r="AC254" t="s">
        <v>50</v>
      </c>
      <c r="AD254" t="b">
        <v>1</v>
      </c>
      <c r="AE254"/>
      <c r="AF254"/>
      <c r="AG254"/>
      <c r="AH254" t="s">
        <v>113</v>
      </c>
      <c r="AI254" t="s">
        <v>39</v>
      </c>
      <c r="AJ254" s="1">
        <v>42548.5</v>
      </c>
      <c r="AK254" t="s">
        <v>39</v>
      </c>
      <c r="AL254" t="s">
        <v>39</v>
      </c>
      <c r="AM254"/>
      <c r="AN254" t="s">
        <v>56</v>
      </c>
    </row>
    <row r="255" spans="1:40" ht="14.25" x14ac:dyDescent="0.45">
      <c r="A255" t="s">
        <v>39</v>
      </c>
      <c r="B255">
        <v>623081</v>
      </c>
      <c r="C255" t="s">
        <v>40</v>
      </c>
      <c r="D255" t="str">
        <f>VLOOKUP(B255,'Base_PAS10 Final Scope_17_08'!B:D,3,0)</f>
        <v>Base Scope</v>
      </c>
      <c r="E255" t="s">
        <v>57</v>
      </c>
      <c r="F255" t="s">
        <v>664</v>
      </c>
      <c r="G255" t="s">
        <v>692</v>
      </c>
      <c r="H255" t="s">
        <v>59</v>
      </c>
      <c r="I255">
        <v>0.5</v>
      </c>
      <c r="J255">
        <v>2</v>
      </c>
      <c r="K255" t="s">
        <v>693</v>
      </c>
      <c r="L255" t="s">
        <v>667</v>
      </c>
      <c r="M255" t="s">
        <v>341</v>
      </c>
      <c r="N255" t="s">
        <v>47</v>
      </c>
      <c r="O255" t="s">
        <v>48</v>
      </c>
      <c r="P255">
        <v>50000</v>
      </c>
      <c r="Q255"/>
      <c r="R255">
        <v>602727</v>
      </c>
      <c r="S255"/>
      <c r="T255" t="s">
        <v>50</v>
      </c>
      <c r="U255" t="s">
        <v>50</v>
      </c>
      <c r="V255" t="s">
        <v>62</v>
      </c>
      <c r="W255" t="b">
        <v>1</v>
      </c>
      <c r="X255" t="s">
        <v>83</v>
      </c>
      <c r="Y255"/>
      <c r="Z255"/>
      <c r="AA255" t="s">
        <v>64</v>
      </c>
      <c r="AB255" t="s">
        <v>50</v>
      </c>
      <c r="AC255" t="s">
        <v>50</v>
      </c>
      <c r="AD255" t="b">
        <v>1</v>
      </c>
      <c r="AE255"/>
      <c r="AF255"/>
      <c r="AG255"/>
      <c r="AH255" t="s">
        <v>113</v>
      </c>
      <c r="AI255" t="s">
        <v>39</v>
      </c>
      <c r="AJ255" s="1">
        <v>42548.5</v>
      </c>
      <c r="AK255" t="s">
        <v>39</v>
      </c>
      <c r="AL255" t="s">
        <v>39</v>
      </c>
      <c r="AM255"/>
      <c r="AN255" t="s">
        <v>56</v>
      </c>
    </row>
    <row r="256" spans="1:40" ht="14.25" x14ac:dyDescent="0.45">
      <c r="A256" t="s">
        <v>39</v>
      </c>
      <c r="B256">
        <v>623079</v>
      </c>
      <c r="C256" t="s">
        <v>40</v>
      </c>
      <c r="D256" t="str">
        <f>VLOOKUP(B256,'Base_PAS10 Final Scope_17_08'!B:D,3,0)</f>
        <v>Base Scope</v>
      </c>
      <c r="E256" t="s">
        <v>57</v>
      </c>
      <c r="F256" t="s">
        <v>664</v>
      </c>
      <c r="G256" t="s">
        <v>694</v>
      </c>
      <c r="H256" t="s">
        <v>59</v>
      </c>
      <c r="I256">
        <v>3</v>
      </c>
      <c r="J256">
        <v>2</v>
      </c>
      <c r="K256" t="s">
        <v>695</v>
      </c>
      <c r="L256" t="s">
        <v>667</v>
      </c>
      <c r="M256" t="s">
        <v>341</v>
      </c>
      <c r="N256" t="s">
        <v>47</v>
      </c>
      <c r="O256" t="s">
        <v>48</v>
      </c>
      <c r="P256">
        <v>50000</v>
      </c>
      <c r="Q256" t="s">
        <v>667</v>
      </c>
      <c r="R256">
        <v>602727</v>
      </c>
      <c r="S256"/>
      <c r="T256" t="s">
        <v>50</v>
      </c>
      <c r="U256" t="s">
        <v>50</v>
      </c>
      <c r="V256" t="s">
        <v>62</v>
      </c>
      <c r="W256" t="b">
        <v>1</v>
      </c>
      <c r="X256" t="s">
        <v>83</v>
      </c>
      <c r="Y256"/>
      <c r="Z256"/>
      <c r="AA256" t="s">
        <v>64</v>
      </c>
      <c r="AB256" t="s">
        <v>50</v>
      </c>
      <c r="AC256" t="s">
        <v>50</v>
      </c>
      <c r="AD256" t="b">
        <v>1</v>
      </c>
      <c r="AE256"/>
      <c r="AF256"/>
      <c r="AG256"/>
      <c r="AH256" t="s">
        <v>113</v>
      </c>
      <c r="AI256" t="s">
        <v>39</v>
      </c>
      <c r="AJ256" s="1">
        <v>42548.5</v>
      </c>
      <c r="AK256" t="s">
        <v>39</v>
      </c>
      <c r="AL256" t="s">
        <v>39</v>
      </c>
      <c r="AM256"/>
      <c r="AN256" t="s">
        <v>56</v>
      </c>
    </row>
    <row r="257" spans="1:40" ht="14.25" x14ac:dyDescent="0.45">
      <c r="A257" t="s">
        <v>39</v>
      </c>
      <c r="B257">
        <v>673463</v>
      </c>
      <c r="C257" t="s">
        <v>185</v>
      </c>
      <c r="D257" t="str">
        <f>VLOOKUP(B257,'Base_PAS10 Final Scope_17_08'!B:D,3,0)</f>
        <v>Base Scope</v>
      </c>
      <c r="E257" t="s">
        <v>57</v>
      </c>
      <c r="F257" t="s">
        <v>664</v>
      </c>
      <c r="G257" t="s">
        <v>696</v>
      </c>
      <c r="H257" t="s">
        <v>143</v>
      </c>
      <c r="I257">
        <v>4</v>
      </c>
      <c r="J257">
        <v>2</v>
      </c>
      <c r="K257" t="s">
        <v>697</v>
      </c>
      <c r="L257" t="s">
        <v>698</v>
      </c>
      <c r="M257" t="s">
        <v>341</v>
      </c>
      <c r="N257" t="s">
        <v>47</v>
      </c>
      <c r="O257" t="s">
        <v>48</v>
      </c>
      <c r="P257">
        <v>34000</v>
      </c>
      <c r="Q257" t="s">
        <v>698</v>
      </c>
      <c r="R257"/>
      <c r="S257"/>
      <c r="T257" t="s">
        <v>50</v>
      </c>
      <c r="U257" t="s">
        <v>50</v>
      </c>
      <c r="V257" t="s">
        <v>62</v>
      </c>
      <c r="W257" t="b">
        <v>1</v>
      </c>
      <c r="X257" t="s">
        <v>347</v>
      </c>
      <c r="Y257"/>
      <c r="Z257"/>
      <c r="AA257" t="s">
        <v>80</v>
      </c>
      <c r="AB257" t="s">
        <v>50</v>
      </c>
      <c r="AC257" t="s">
        <v>50</v>
      </c>
      <c r="AD257" t="b">
        <v>1</v>
      </c>
      <c r="AE257"/>
      <c r="AF257"/>
      <c r="AG257" t="s">
        <v>113</v>
      </c>
      <c r="AH257" t="s">
        <v>39</v>
      </c>
      <c r="AI257" t="s">
        <v>39</v>
      </c>
      <c r="AJ257" s="1">
        <v>42590.5</v>
      </c>
      <c r="AK257" t="s">
        <v>113</v>
      </c>
      <c r="AL257" t="s">
        <v>113</v>
      </c>
      <c r="AM257" t="s">
        <v>113</v>
      </c>
      <c r="AN257" t="s">
        <v>193</v>
      </c>
    </row>
    <row r="258" spans="1:40" ht="14.25" x14ac:dyDescent="0.45">
      <c r="A258" t="s">
        <v>39</v>
      </c>
      <c r="B258">
        <v>623082</v>
      </c>
      <c r="C258" t="s">
        <v>40</v>
      </c>
      <c r="D258" t="str">
        <f>VLOOKUP(B258,'Base_PAS10 Final Scope_17_08'!B:D,3,0)</f>
        <v>Base Scope</v>
      </c>
      <c r="E258" t="s">
        <v>57</v>
      </c>
      <c r="F258" t="s">
        <v>664</v>
      </c>
      <c r="G258" t="s">
        <v>699</v>
      </c>
      <c r="H258" t="s">
        <v>59</v>
      </c>
      <c r="I258">
        <v>1</v>
      </c>
      <c r="J258">
        <v>2</v>
      </c>
      <c r="K258" t="s">
        <v>700</v>
      </c>
      <c r="L258" t="s">
        <v>667</v>
      </c>
      <c r="M258" t="s">
        <v>341</v>
      </c>
      <c r="N258" t="s">
        <v>47</v>
      </c>
      <c r="O258" t="s">
        <v>48</v>
      </c>
      <c r="P258">
        <v>50000</v>
      </c>
      <c r="Q258"/>
      <c r="R258">
        <v>602727</v>
      </c>
      <c r="S258"/>
      <c r="T258" t="s">
        <v>50</v>
      </c>
      <c r="U258" t="s">
        <v>50</v>
      </c>
      <c r="V258" t="s">
        <v>62</v>
      </c>
      <c r="W258" t="b">
        <v>1</v>
      </c>
      <c r="X258" t="s">
        <v>83</v>
      </c>
      <c r="Y258"/>
      <c r="Z258"/>
      <c r="AA258" t="s">
        <v>64</v>
      </c>
      <c r="AB258" t="s">
        <v>50</v>
      </c>
      <c r="AC258" t="s">
        <v>50</v>
      </c>
      <c r="AD258" t="b">
        <v>1</v>
      </c>
      <c r="AE258"/>
      <c r="AF258"/>
      <c r="AG258"/>
      <c r="AH258" t="s">
        <v>113</v>
      </c>
      <c r="AI258" t="s">
        <v>39</v>
      </c>
      <c r="AJ258" s="1">
        <v>42548.5</v>
      </c>
      <c r="AK258" t="s">
        <v>39</v>
      </c>
      <c r="AL258" t="s">
        <v>39</v>
      </c>
      <c r="AM258"/>
      <c r="AN258" t="s">
        <v>56</v>
      </c>
    </row>
    <row r="259" spans="1:40" ht="14.25" x14ac:dyDescent="0.45">
      <c r="A259" t="s">
        <v>39</v>
      </c>
      <c r="B259">
        <v>623083</v>
      </c>
      <c r="C259" t="s">
        <v>40</v>
      </c>
      <c r="D259" t="str">
        <f>VLOOKUP(B259,'Base_PAS10 Final Scope_17_08'!B:D,3,0)</f>
        <v>Base Scope</v>
      </c>
      <c r="E259" t="s">
        <v>57</v>
      </c>
      <c r="F259" t="s">
        <v>664</v>
      </c>
      <c r="G259" t="s">
        <v>701</v>
      </c>
      <c r="H259" t="s">
        <v>59</v>
      </c>
      <c r="I259">
        <v>1</v>
      </c>
      <c r="J259">
        <v>2</v>
      </c>
      <c r="K259" t="s">
        <v>702</v>
      </c>
      <c r="L259" t="s">
        <v>667</v>
      </c>
      <c r="M259" t="s">
        <v>341</v>
      </c>
      <c r="N259" t="s">
        <v>47</v>
      </c>
      <c r="O259" t="s">
        <v>48</v>
      </c>
      <c r="P259">
        <v>50000</v>
      </c>
      <c r="Q259"/>
      <c r="R259">
        <v>602733</v>
      </c>
      <c r="S259"/>
      <c r="T259" t="s">
        <v>50</v>
      </c>
      <c r="U259" t="s">
        <v>50</v>
      </c>
      <c r="V259" t="s">
        <v>62</v>
      </c>
      <c r="W259" t="b">
        <v>1</v>
      </c>
      <c r="X259" t="s">
        <v>83</v>
      </c>
      <c r="Y259"/>
      <c r="Z259"/>
      <c r="AA259" t="s">
        <v>88</v>
      </c>
      <c r="AB259" t="s">
        <v>50</v>
      </c>
      <c r="AC259" t="s">
        <v>50</v>
      </c>
      <c r="AD259" t="b">
        <v>1</v>
      </c>
      <c r="AE259"/>
      <c r="AF259"/>
      <c r="AG259"/>
      <c r="AH259" t="s">
        <v>113</v>
      </c>
      <c r="AI259" t="s">
        <v>39</v>
      </c>
      <c r="AJ259" s="1">
        <v>42548.5</v>
      </c>
      <c r="AK259" t="s">
        <v>39</v>
      </c>
      <c r="AL259" t="s">
        <v>39</v>
      </c>
      <c r="AM259"/>
      <c r="AN259" t="s">
        <v>56</v>
      </c>
    </row>
    <row r="260" spans="1:40" ht="14.25" x14ac:dyDescent="0.45">
      <c r="A260" t="s">
        <v>39</v>
      </c>
      <c r="B260">
        <v>572522</v>
      </c>
      <c r="C260" t="s">
        <v>40</v>
      </c>
      <c r="D260" t="str">
        <f>VLOOKUP(B260,'Base_PAS10 Final Scope_17_08'!B:D,3,0)</f>
        <v>Base Scope</v>
      </c>
      <c r="E260" t="s">
        <v>57</v>
      </c>
      <c r="F260" t="s">
        <v>703</v>
      </c>
      <c r="G260" t="s">
        <v>704</v>
      </c>
      <c r="H260" t="s">
        <v>59</v>
      </c>
      <c r="I260">
        <v>4.5</v>
      </c>
      <c r="J260">
        <v>2</v>
      </c>
      <c r="K260" t="s">
        <v>705</v>
      </c>
      <c r="L260" t="s">
        <v>706</v>
      </c>
      <c r="M260" t="s">
        <v>341</v>
      </c>
      <c r="N260" t="s">
        <v>47</v>
      </c>
      <c r="O260" t="s">
        <v>48</v>
      </c>
      <c r="P260">
        <v>31000</v>
      </c>
      <c r="Q260" t="s">
        <v>707</v>
      </c>
      <c r="R260">
        <v>593047</v>
      </c>
      <c r="S260"/>
      <c r="T260" t="s">
        <v>50</v>
      </c>
      <c r="U260" t="s">
        <v>71</v>
      </c>
      <c r="V260" t="s">
        <v>71</v>
      </c>
      <c r="W260" t="b">
        <v>1</v>
      </c>
      <c r="X260" t="s">
        <v>708</v>
      </c>
      <c r="Y260"/>
      <c r="Z260"/>
      <c r="AA260" t="s">
        <v>88</v>
      </c>
      <c r="AB260" t="s">
        <v>50</v>
      </c>
      <c r="AC260" t="s">
        <v>55</v>
      </c>
      <c r="AD260" t="b">
        <v>1</v>
      </c>
      <c r="AE260" t="s">
        <v>709</v>
      </c>
      <c r="AF260" t="s">
        <v>710</v>
      </c>
      <c r="AG260"/>
      <c r="AH260" t="s">
        <v>113</v>
      </c>
      <c r="AI260" t="s">
        <v>39</v>
      </c>
      <c r="AJ260" s="1">
        <v>42548.5</v>
      </c>
      <c r="AK260" t="s">
        <v>39</v>
      </c>
      <c r="AL260" t="s">
        <v>39</v>
      </c>
      <c r="AM260"/>
      <c r="AN260" t="s">
        <v>56</v>
      </c>
    </row>
    <row r="261" spans="1:40" ht="14.25" x14ac:dyDescent="0.45">
      <c r="A261" t="s">
        <v>39</v>
      </c>
      <c r="B261">
        <v>588986</v>
      </c>
      <c r="C261" t="s">
        <v>40</v>
      </c>
      <c r="D261" t="str">
        <f>VLOOKUP(B261,'Base_PAS10 Final Scope_17_08'!B:D,3,0)</f>
        <v>Base Scope</v>
      </c>
      <c r="E261" t="s">
        <v>57</v>
      </c>
      <c r="F261" t="s">
        <v>703</v>
      </c>
      <c r="G261" t="s">
        <v>711</v>
      </c>
      <c r="H261" t="s">
        <v>59</v>
      </c>
      <c r="I261">
        <v>1</v>
      </c>
      <c r="J261">
        <v>2</v>
      </c>
      <c r="K261" t="s">
        <v>712</v>
      </c>
      <c r="L261" t="s">
        <v>706</v>
      </c>
      <c r="M261" t="s">
        <v>341</v>
      </c>
      <c r="N261" t="s">
        <v>47</v>
      </c>
      <c r="O261" t="s">
        <v>48</v>
      </c>
      <c r="P261">
        <v>31000</v>
      </c>
      <c r="Q261" t="s">
        <v>713</v>
      </c>
      <c r="R261" t="s">
        <v>714</v>
      </c>
      <c r="S261"/>
      <c r="T261" t="s">
        <v>50</v>
      </c>
      <c r="U261" t="s">
        <v>62</v>
      </c>
      <c r="V261" t="s">
        <v>62</v>
      </c>
      <c r="W261" t="b">
        <v>1</v>
      </c>
      <c r="X261" t="s">
        <v>708</v>
      </c>
      <c r="Y261"/>
      <c r="Z261"/>
      <c r="AA261" t="s">
        <v>53</v>
      </c>
      <c r="AB261" t="s">
        <v>50</v>
      </c>
      <c r="AC261" t="s">
        <v>50</v>
      </c>
      <c r="AD261" t="b">
        <v>1</v>
      </c>
      <c r="AE261" t="s">
        <v>709</v>
      </c>
      <c r="AF261"/>
      <c r="AG261"/>
      <c r="AH261" t="s">
        <v>113</v>
      </c>
      <c r="AI261" t="s">
        <v>39</v>
      </c>
      <c r="AJ261" s="1">
        <v>42548.5</v>
      </c>
      <c r="AK261" t="s">
        <v>39</v>
      </c>
      <c r="AL261" t="s">
        <v>39</v>
      </c>
      <c r="AM261"/>
      <c r="AN261" t="s">
        <v>56</v>
      </c>
    </row>
    <row r="262" spans="1:40" ht="14.25" x14ac:dyDescent="0.45">
      <c r="A262" t="s">
        <v>39</v>
      </c>
      <c r="B262">
        <v>594181</v>
      </c>
      <c r="C262" t="s">
        <v>40</v>
      </c>
      <c r="D262" t="str">
        <f>VLOOKUP(B262,'Base_PAS10 Final Scope_17_08'!B:D,3,0)</f>
        <v>Base Scope</v>
      </c>
      <c r="E262" t="s">
        <v>41</v>
      </c>
      <c r="F262" t="s">
        <v>703</v>
      </c>
      <c r="G262" t="s">
        <v>715</v>
      </c>
      <c r="H262" t="s">
        <v>59</v>
      </c>
      <c r="I262">
        <v>1</v>
      </c>
      <c r="J262">
        <v>2</v>
      </c>
      <c r="K262" t="s">
        <v>716</v>
      </c>
      <c r="L262"/>
      <c r="M262" t="s">
        <v>341</v>
      </c>
      <c r="N262" t="s">
        <v>47</v>
      </c>
      <c r="O262" t="s">
        <v>48</v>
      </c>
      <c r="P262">
        <v>88888</v>
      </c>
      <c r="Q262" t="s">
        <v>717</v>
      </c>
      <c r="R262">
        <v>593047</v>
      </c>
      <c r="S262"/>
      <c r="T262" t="s">
        <v>50</v>
      </c>
      <c r="U262" t="s">
        <v>62</v>
      </c>
      <c r="V262" t="s">
        <v>62</v>
      </c>
      <c r="W262" t="b">
        <v>1</v>
      </c>
      <c r="X262" t="s">
        <v>83</v>
      </c>
      <c r="Y262"/>
      <c r="Z262"/>
      <c r="AA262" t="s">
        <v>88</v>
      </c>
      <c r="AB262" t="s">
        <v>576</v>
      </c>
      <c r="AC262" t="s">
        <v>576</v>
      </c>
      <c r="AD262" t="b">
        <v>1</v>
      </c>
      <c r="AE262" t="s">
        <v>709</v>
      </c>
      <c r="AF262"/>
      <c r="AG262"/>
      <c r="AH262"/>
      <c r="AI262" t="s">
        <v>39</v>
      </c>
      <c r="AJ262" s="1">
        <v>42548.5</v>
      </c>
      <c r="AK262" t="s">
        <v>39</v>
      </c>
      <c r="AL262" t="s">
        <v>39</v>
      </c>
      <c r="AM262"/>
      <c r="AN262" t="s">
        <v>56</v>
      </c>
    </row>
    <row r="263" spans="1:40" ht="14.25" x14ac:dyDescent="0.45">
      <c r="A263" t="s">
        <v>39</v>
      </c>
      <c r="B263">
        <v>538656</v>
      </c>
      <c r="C263" t="s">
        <v>40</v>
      </c>
      <c r="D263" t="str">
        <f>VLOOKUP(B263,'Base_PAS10 Final Scope_17_08'!B:D,3,0)</f>
        <v>Base Scope</v>
      </c>
      <c r="E263" t="s">
        <v>57</v>
      </c>
      <c r="F263" t="s">
        <v>703</v>
      </c>
      <c r="G263" t="s">
        <v>718</v>
      </c>
      <c r="H263" t="s">
        <v>59</v>
      </c>
      <c r="I263">
        <v>4.5</v>
      </c>
      <c r="J263">
        <v>2</v>
      </c>
      <c r="K263" t="s">
        <v>719</v>
      </c>
      <c r="L263" t="s">
        <v>706</v>
      </c>
      <c r="M263" t="s">
        <v>341</v>
      </c>
      <c r="N263" t="s">
        <v>47</v>
      </c>
      <c r="O263" t="s">
        <v>48</v>
      </c>
      <c r="P263">
        <v>31000</v>
      </c>
      <c r="Q263" t="s">
        <v>707</v>
      </c>
      <c r="R263">
        <v>593047</v>
      </c>
      <c r="S263"/>
      <c r="T263" t="s">
        <v>50</v>
      </c>
      <c r="U263" t="s">
        <v>62</v>
      </c>
      <c r="V263" t="s">
        <v>62</v>
      </c>
      <c r="W263" t="b">
        <v>1</v>
      </c>
      <c r="X263" t="s">
        <v>708</v>
      </c>
      <c r="Y263"/>
      <c r="Z263"/>
      <c r="AA263" t="s">
        <v>88</v>
      </c>
      <c r="AB263" t="s">
        <v>50</v>
      </c>
      <c r="AC263" t="s">
        <v>50</v>
      </c>
      <c r="AD263" t="b">
        <v>1</v>
      </c>
      <c r="AE263" t="s">
        <v>709</v>
      </c>
      <c r="AF263"/>
      <c r="AG263"/>
      <c r="AH263" t="s">
        <v>113</v>
      </c>
      <c r="AI263" t="s">
        <v>39</v>
      </c>
      <c r="AJ263" s="1">
        <v>42548.5</v>
      </c>
      <c r="AK263" t="s">
        <v>39</v>
      </c>
      <c r="AL263" t="s">
        <v>39</v>
      </c>
      <c r="AM263"/>
      <c r="AN263" t="s">
        <v>56</v>
      </c>
    </row>
    <row r="264" spans="1:40" ht="14.25" x14ac:dyDescent="0.45">
      <c r="A264" t="s">
        <v>39</v>
      </c>
      <c r="B264">
        <v>572514</v>
      </c>
      <c r="C264" t="s">
        <v>40</v>
      </c>
      <c r="D264" t="str">
        <f>VLOOKUP(B264,'Base_PAS10 Final Scope_17_08'!B:D,3,0)</f>
        <v>Base Scope</v>
      </c>
      <c r="E264" t="s">
        <v>57</v>
      </c>
      <c r="F264" t="s">
        <v>703</v>
      </c>
      <c r="G264" t="s">
        <v>720</v>
      </c>
      <c r="H264" t="s">
        <v>59</v>
      </c>
      <c r="I264">
        <v>2</v>
      </c>
      <c r="J264">
        <v>2</v>
      </c>
      <c r="K264" t="s">
        <v>721</v>
      </c>
      <c r="L264" t="s">
        <v>706</v>
      </c>
      <c r="M264" t="s">
        <v>341</v>
      </c>
      <c r="N264" t="s">
        <v>47</v>
      </c>
      <c r="O264" t="s">
        <v>48</v>
      </c>
      <c r="P264">
        <v>31000</v>
      </c>
      <c r="Q264" t="s">
        <v>707</v>
      </c>
      <c r="R264">
        <v>593047</v>
      </c>
      <c r="S264"/>
      <c r="T264" t="s">
        <v>50</v>
      </c>
      <c r="U264" t="s">
        <v>62</v>
      </c>
      <c r="V264" t="s">
        <v>62</v>
      </c>
      <c r="W264" t="b">
        <v>1</v>
      </c>
      <c r="X264" t="s">
        <v>708</v>
      </c>
      <c r="Y264"/>
      <c r="Z264"/>
      <c r="AA264" t="s">
        <v>88</v>
      </c>
      <c r="AB264" t="s">
        <v>50</v>
      </c>
      <c r="AC264" t="s">
        <v>50</v>
      </c>
      <c r="AD264" t="b">
        <v>1</v>
      </c>
      <c r="AE264" t="s">
        <v>709</v>
      </c>
      <c r="AF264"/>
      <c r="AG264"/>
      <c r="AH264" t="s">
        <v>113</v>
      </c>
      <c r="AI264" t="s">
        <v>39</v>
      </c>
      <c r="AJ264" s="1">
        <v>42548.5</v>
      </c>
      <c r="AK264" t="s">
        <v>39</v>
      </c>
      <c r="AL264" t="s">
        <v>39</v>
      </c>
      <c r="AM264"/>
      <c r="AN264" t="s">
        <v>56</v>
      </c>
    </row>
    <row r="265" spans="1:40" ht="14.25" x14ac:dyDescent="0.45">
      <c r="A265" t="s">
        <v>39</v>
      </c>
      <c r="B265">
        <v>572513</v>
      </c>
      <c r="C265" t="s">
        <v>185</v>
      </c>
      <c r="D265" t="str">
        <f>VLOOKUP(B265,'Base_PAS10 Final Scope_17_08'!B:D,3,0)</f>
        <v>Base Scope</v>
      </c>
      <c r="E265" t="s">
        <v>41</v>
      </c>
      <c r="F265" t="s">
        <v>703</v>
      </c>
      <c r="G265" t="s">
        <v>722</v>
      </c>
      <c r="H265" t="s">
        <v>915</v>
      </c>
      <c r="I265">
        <v>4</v>
      </c>
      <c r="J265">
        <v>2</v>
      </c>
      <c r="K265" t="s">
        <v>723</v>
      </c>
      <c r="L265" t="s">
        <v>706</v>
      </c>
      <c r="M265" t="s">
        <v>341</v>
      </c>
      <c r="N265" t="s">
        <v>47</v>
      </c>
      <c r="O265" t="s">
        <v>48</v>
      </c>
      <c r="P265">
        <v>31000</v>
      </c>
      <c r="Q265" t="s">
        <v>707</v>
      </c>
      <c r="R265">
        <v>593047</v>
      </c>
      <c r="S265"/>
      <c r="T265" t="s">
        <v>50</v>
      </c>
      <c r="U265" t="s">
        <v>402</v>
      </c>
      <c r="V265" t="s">
        <v>402</v>
      </c>
      <c r="W265" t="b">
        <v>1</v>
      </c>
      <c r="X265" t="s">
        <v>352</v>
      </c>
      <c r="Y265" t="s">
        <v>917</v>
      </c>
      <c r="Z265"/>
      <c r="AA265" t="s">
        <v>64</v>
      </c>
      <c r="AB265" t="s">
        <v>576</v>
      </c>
      <c r="AC265" t="s">
        <v>576</v>
      </c>
      <c r="AD265" t="b">
        <v>1</v>
      </c>
      <c r="AE265" t="s">
        <v>709</v>
      </c>
      <c r="AF265" t="s">
        <v>724</v>
      </c>
      <c r="AG265"/>
      <c r="AH265" t="s">
        <v>113</v>
      </c>
      <c r="AI265" t="s">
        <v>39</v>
      </c>
      <c r="AJ265" s="1">
        <v>42590.5</v>
      </c>
      <c r="AK265" t="s">
        <v>39</v>
      </c>
      <c r="AL265"/>
      <c r="AM265"/>
      <c r="AN265" t="s">
        <v>193</v>
      </c>
    </row>
    <row r="266" spans="1:40" ht="14.25" x14ac:dyDescent="0.45">
      <c r="A266" t="s">
        <v>39</v>
      </c>
      <c r="B266">
        <v>593939</v>
      </c>
      <c r="C266" t="s">
        <v>40</v>
      </c>
      <c r="D266" t="str">
        <f>VLOOKUP(B266,'Base_PAS10 Final Scope_17_08'!B:D,3,0)</f>
        <v>Base Scope</v>
      </c>
      <c r="E266" t="s">
        <v>41</v>
      </c>
      <c r="F266" t="s">
        <v>703</v>
      </c>
      <c r="G266" t="s">
        <v>725</v>
      </c>
      <c r="H266" t="s">
        <v>59</v>
      </c>
      <c r="I266">
        <v>1</v>
      </c>
      <c r="J266">
        <v>2</v>
      </c>
      <c r="K266" t="s">
        <v>726</v>
      </c>
      <c r="L266" t="s">
        <v>706</v>
      </c>
      <c r="M266" t="s">
        <v>341</v>
      </c>
      <c r="N266" t="s">
        <v>47</v>
      </c>
      <c r="O266" t="s">
        <v>48</v>
      </c>
      <c r="P266">
        <v>31000</v>
      </c>
      <c r="Q266" t="s">
        <v>707</v>
      </c>
      <c r="R266">
        <v>593047</v>
      </c>
      <c r="S266"/>
      <c r="T266" t="s">
        <v>50</v>
      </c>
      <c r="U266" t="s">
        <v>402</v>
      </c>
      <c r="V266" t="s">
        <v>402</v>
      </c>
      <c r="W266" t="b">
        <v>1</v>
      </c>
      <c r="X266" t="s">
        <v>72</v>
      </c>
      <c r="Y266"/>
      <c r="Z266"/>
      <c r="AA266" t="s">
        <v>88</v>
      </c>
      <c r="AB266" t="s">
        <v>50</v>
      </c>
      <c r="AC266" t="s">
        <v>50</v>
      </c>
      <c r="AD266" t="b">
        <v>1</v>
      </c>
      <c r="AE266" t="s">
        <v>709</v>
      </c>
      <c r="AF266"/>
      <c r="AG266"/>
      <c r="AH266" t="s">
        <v>113</v>
      </c>
      <c r="AI266" t="s">
        <v>39</v>
      </c>
      <c r="AJ266" s="1">
        <v>42548.5</v>
      </c>
      <c r="AK266" t="s">
        <v>39</v>
      </c>
      <c r="AL266" t="s">
        <v>39</v>
      </c>
      <c r="AM266"/>
      <c r="AN266" t="s">
        <v>56</v>
      </c>
    </row>
    <row r="267" spans="1:40" ht="14.25" x14ac:dyDescent="0.45">
      <c r="A267" t="s">
        <v>39</v>
      </c>
      <c r="B267">
        <v>572461</v>
      </c>
      <c r="C267" t="s">
        <v>40</v>
      </c>
      <c r="D267" t="str">
        <f>VLOOKUP(B267,'Base_PAS10 Final Scope_17_08'!B:D,3,0)</f>
        <v>Base Scope</v>
      </c>
      <c r="E267" t="s">
        <v>41</v>
      </c>
      <c r="F267" t="s">
        <v>703</v>
      </c>
      <c r="G267" t="s">
        <v>727</v>
      </c>
      <c r="H267" t="s">
        <v>59</v>
      </c>
      <c r="I267">
        <v>4</v>
      </c>
      <c r="J267">
        <v>2</v>
      </c>
      <c r="K267" t="s">
        <v>728</v>
      </c>
      <c r="L267" t="s">
        <v>706</v>
      </c>
      <c r="M267" t="s">
        <v>341</v>
      </c>
      <c r="N267" t="s">
        <v>47</v>
      </c>
      <c r="O267" t="s">
        <v>48</v>
      </c>
      <c r="P267">
        <v>31000</v>
      </c>
      <c r="Q267" t="s">
        <v>707</v>
      </c>
      <c r="R267">
        <v>593047</v>
      </c>
      <c r="S267"/>
      <c r="T267" t="s">
        <v>50</v>
      </c>
      <c r="U267" t="s">
        <v>361</v>
      </c>
      <c r="V267" t="s">
        <v>361</v>
      </c>
      <c r="W267" t="b">
        <v>1</v>
      </c>
      <c r="X267" t="s">
        <v>708</v>
      </c>
      <c r="Y267"/>
      <c r="Z267"/>
      <c r="AA267" t="s">
        <v>64</v>
      </c>
      <c r="AB267" t="s">
        <v>576</v>
      </c>
      <c r="AC267" t="s">
        <v>576</v>
      </c>
      <c r="AD267" t="b">
        <v>1</v>
      </c>
      <c r="AE267" t="s">
        <v>709</v>
      </c>
      <c r="AF267" t="s">
        <v>724</v>
      </c>
      <c r="AG267"/>
      <c r="AH267" t="s">
        <v>113</v>
      </c>
      <c r="AI267" t="s">
        <v>39</v>
      </c>
      <c r="AJ267" s="1">
        <v>42548.5</v>
      </c>
      <c r="AK267" t="s">
        <v>39</v>
      </c>
      <c r="AL267" t="s">
        <v>39</v>
      </c>
      <c r="AM267"/>
      <c r="AN267" t="s">
        <v>56</v>
      </c>
    </row>
    <row r="268" spans="1:40" ht="14.25" x14ac:dyDescent="0.45">
      <c r="A268" t="s">
        <v>39</v>
      </c>
      <c r="B268">
        <v>572434</v>
      </c>
      <c r="C268" t="s">
        <v>185</v>
      </c>
      <c r="D268" t="str">
        <f>VLOOKUP(B268,'Base_PAS10 Final Scope_17_08'!B:D,3,0)</f>
        <v>Base Scope</v>
      </c>
      <c r="E268" t="s">
        <v>41</v>
      </c>
      <c r="F268" t="s">
        <v>703</v>
      </c>
      <c r="G268" t="s">
        <v>729</v>
      </c>
      <c r="H268" t="s">
        <v>915</v>
      </c>
      <c r="I268">
        <v>4</v>
      </c>
      <c r="J268">
        <v>2</v>
      </c>
      <c r="K268" t="s">
        <v>730</v>
      </c>
      <c r="L268" t="s">
        <v>706</v>
      </c>
      <c r="M268" t="s">
        <v>341</v>
      </c>
      <c r="N268" t="s">
        <v>47</v>
      </c>
      <c r="O268" t="s">
        <v>48</v>
      </c>
      <c r="P268">
        <v>31000</v>
      </c>
      <c r="Q268" t="s">
        <v>707</v>
      </c>
      <c r="R268">
        <v>593047</v>
      </c>
      <c r="S268"/>
      <c r="T268" t="s">
        <v>50</v>
      </c>
      <c r="U268" t="s">
        <v>399</v>
      </c>
      <c r="V268" t="s">
        <v>399</v>
      </c>
      <c r="W268" t="b">
        <v>1</v>
      </c>
      <c r="X268" t="s">
        <v>352</v>
      </c>
      <c r="Y268" t="s">
        <v>917</v>
      </c>
      <c r="Z268"/>
      <c r="AA268" t="s">
        <v>64</v>
      </c>
      <c r="AB268" t="s">
        <v>576</v>
      </c>
      <c r="AC268" t="s">
        <v>576</v>
      </c>
      <c r="AD268" t="b">
        <v>1</v>
      </c>
      <c r="AE268" t="s">
        <v>709</v>
      </c>
      <c r="AF268"/>
      <c r="AG268"/>
      <c r="AH268" t="s">
        <v>113</v>
      </c>
      <c r="AI268" t="s">
        <v>39</v>
      </c>
      <c r="AJ268" s="1">
        <v>42590.5</v>
      </c>
      <c r="AK268" t="s">
        <v>39</v>
      </c>
      <c r="AL268"/>
      <c r="AM268"/>
      <c r="AN268" t="s">
        <v>193</v>
      </c>
    </row>
    <row r="269" spans="1:40" ht="14.25" x14ac:dyDescent="0.45">
      <c r="A269" t="s">
        <v>39</v>
      </c>
      <c r="B269">
        <v>593933</v>
      </c>
      <c r="C269" t="s">
        <v>40</v>
      </c>
      <c r="D269" t="str">
        <f>VLOOKUP(B269,'Base_PAS10 Final Scope_17_08'!B:D,3,0)</f>
        <v>Base Scope</v>
      </c>
      <c r="E269" t="s">
        <v>41</v>
      </c>
      <c r="F269" t="s">
        <v>703</v>
      </c>
      <c r="G269" t="s">
        <v>731</v>
      </c>
      <c r="H269" t="s">
        <v>59</v>
      </c>
      <c r="I269">
        <v>0.5</v>
      </c>
      <c r="J269">
        <v>2</v>
      </c>
      <c r="K269" t="s">
        <v>732</v>
      </c>
      <c r="L269" t="s">
        <v>706</v>
      </c>
      <c r="M269" t="s">
        <v>341</v>
      </c>
      <c r="N269" t="s">
        <v>47</v>
      </c>
      <c r="O269" t="s">
        <v>48</v>
      </c>
      <c r="P269">
        <v>31000</v>
      </c>
      <c r="Q269" t="s">
        <v>707</v>
      </c>
      <c r="R269">
        <v>593047</v>
      </c>
      <c r="S269"/>
      <c r="T269" t="s">
        <v>50</v>
      </c>
      <c r="U269" t="s">
        <v>361</v>
      </c>
      <c r="V269" t="s">
        <v>361</v>
      </c>
      <c r="W269" t="b">
        <v>1</v>
      </c>
      <c r="X269" t="s">
        <v>72</v>
      </c>
      <c r="Y269"/>
      <c r="Z269"/>
      <c r="AA269" t="s">
        <v>88</v>
      </c>
      <c r="AB269" t="s">
        <v>50</v>
      </c>
      <c r="AC269" t="s">
        <v>50</v>
      </c>
      <c r="AD269" t="b">
        <v>1</v>
      </c>
      <c r="AE269" t="s">
        <v>709</v>
      </c>
      <c r="AF269"/>
      <c r="AG269"/>
      <c r="AH269" t="s">
        <v>113</v>
      </c>
      <c r="AI269" t="s">
        <v>39</v>
      </c>
      <c r="AJ269" s="1">
        <v>42548.5</v>
      </c>
      <c r="AK269" t="s">
        <v>39</v>
      </c>
      <c r="AL269" t="s">
        <v>39</v>
      </c>
      <c r="AM269"/>
      <c r="AN269" t="s">
        <v>56</v>
      </c>
    </row>
    <row r="270" spans="1:40" ht="14.25" x14ac:dyDescent="0.45">
      <c r="A270" t="s">
        <v>39</v>
      </c>
      <c r="B270">
        <v>593935</v>
      </c>
      <c r="C270" t="s">
        <v>40</v>
      </c>
      <c r="D270" t="str">
        <f>VLOOKUP(B270,'Base_PAS10 Final Scope_17_08'!B:D,3,0)</f>
        <v>Base Scope</v>
      </c>
      <c r="E270" t="s">
        <v>41</v>
      </c>
      <c r="F270" t="s">
        <v>703</v>
      </c>
      <c r="G270" t="s">
        <v>733</v>
      </c>
      <c r="H270" t="s">
        <v>59</v>
      </c>
      <c r="I270">
        <v>1</v>
      </c>
      <c r="J270">
        <v>2</v>
      </c>
      <c r="K270" t="s">
        <v>734</v>
      </c>
      <c r="L270" t="s">
        <v>706</v>
      </c>
      <c r="M270" t="s">
        <v>341</v>
      </c>
      <c r="N270" t="s">
        <v>47</v>
      </c>
      <c r="O270" t="s">
        <v>48</v>
      </c>
      <c r="P270">
        <v>31000</v>
      </c>
      <c r="Q270" t="s">
        <v>707</v>
      </c>
      <c r="R270">
        <v>593047</v>
      </c>
      <c r="S270"/>
      <c r="T270" t="s">
        <v>50</v>
      </c>
      <c r="U270" t="s">
        <v>613</v>
      </c>
      <c r="V270" t="s">
        <v>613</v>
      </c>
      <c r="W270" t="b">
        <v>1</v>
      </c>
      <c r="X270" t="s">
        <v>83</v>
      </c>
      <c r="Y270"/>
      <c r="Z270"/>
      <c r="AA270" t="s">
        <v>88</v>
      </c>
      <c r="AB270" t="s">
        <v>50</v>
      </c>
      <c r="AC270" t="s">
        <v>50</v>
      </c>
      <c r="AD270" t="b">
        <v>1</v>
      </c>
      <c r="AE270" t="s">
        <v>709</v>
      </c>
      <c r="AF270"/>
      <c r="AG270"/>
      <c r="AH270" t="s">
        <v>113</v>
      </c>
      <c r="AI270" t="s">
        <v>39</v>
      </c>
      <c r="AJ270" s="1">
        <v>42548.5</v>
      </c>
      <c r="AK270" t="s">
        <v>39</v>
      </c>
      <c r="AL270" t="s">
        <v>39</v>
      </c>
      <c r="AM270"/>
      <c r="AN270" t="s">
        <v>56</v>
      </c>
    </row>
    <row r="271" spans="1:40" ht="14.25" x14ac:dyDescent="0.45">
      <c r="A271" t="s">
        <v>39</v>
      </c>
      <c r="B271">
        <v>572510</v>
      </c>
      <c r="C271" t="s">
        <v>40</v>
      </c>
      <c r="D271" t="str">
        <f>VLOOKUP(B271,'Base_PAS10 Final Scope_17_08'!B:D,3,0)</f>
        <v>Base Scope</v>
      </c>
      <c r="E271" t="s">
        <v>41</v>
      </c>
      <c r="F271" t="s">
        <v>703</v>
      </c>
      <c r="G271" t="s">
        <v>735</v>
      </c>
      <c r="H271" t="s">
        <v>59</v>
      </c>
      <c r="I271">
        <v>4</v>
      </c>
      <c r="J271">
        <v>2</v>
      </c>
      <c r="K271" t="s">
        <v>736</v>
      </c>
      <c r="L271" t="s">
        <v>706</v>
      </c>
      <c r="M271" t="s">
        <v>341</v>
      </c>
      <c r="N271" t="s">
        <v>47</v>
      </c>
      <c r="O271" t="s">
        <v>48</v>
      </c>
      <c r="P271">
        <v>31000</v>
      </c>
      <c r="Q271" t="s">
        <v>707</v>
      </c>
      <c r="R271">
        <v>593047</v>
      </c>
      <c r="S271"/>
      <c r="T271" t="s">
        <v>50</v>
      </c>
      <c r="U271" t="s">
        <v>616</v>
      </c>
      <c r="V271" t="s">
        <v>616</v>
      </c>
      <c r="W271" t="b">
        <v>1</v>
      </c>
      <c r="X271" t="s">
        <v>83</v>
      </c>
      <c r="Y271"/>
      <c r="Z271"/>
      <c r="AA271" t="s">
        <v>64</v>
      </c>
      <c r="AB271" t="s">
        <v>576</v>
      </c>
      <c r="AC271" t="s">
        <v>576</v>
      </c>
      <c r="AD271" t="b">
        <v>1</v>
      </c>
      <c r="AE271" t="s">
        <v>709</v>
      </c>
      <c r="AF271"/>
      <c r="AG271"/>
      <c r="AH271" t="s">
        <v>113</v>
      </c>
      <c r="AI271" t="s">
        <v>39</v>
      </c>
      <c r="AJ271" s="1">
        <v>42548.5</v>
      </c>
      <c r="AK271" t="s">
        <v>39</v>
      </c>
      <c r="AL271" t="s">
        <v>39</v>
      </c>
      <c r="AM271"/>
      <c r="AN271" t="s">
        <v>56</v>
      </c>
    </row>
    <row r="272" spans="1:40" ht="14.25" x14ac:dyDescent="0.45">
      <c r="A272" t="s">
        <v>39</v>
      </c>
      <c r="B272">
        <v>593938</v>
      </c>
      <c r="C272" t="s">
        <v>40</v>
      </c>
      <c r="D272" t="str">
        <f>VLOOKUP(B272,'Base_PAS10 Final Scope_17_08'!B:D,3,0)</f>
        <v>Base Scope</v>
      </c>
      <c r="E272" t="s">
        <v>41</v>
      </c>
      <c r="F272" t="s">
        <v>703</v>
      </c>
      <c r="G272" t="s">
        <v>737</v>
      </c>
      <c r="H272" t="s">
        <v>59</v>
      </c>
      <c r="I272">
        <v>1</v>
      </c>
      <c r="J272">
        <v>2</v>
      </c>
      <c r="K272" t="s">
        <v>738</v>
      </c>
      <c r="L272" t="s">
        <v>706</v>
      </c>
      <c r="M272" t="s">
        <v>341</v>
      </c>
      <c r="N272" t="s">
        <v>47</v>
      </c>
      <c r="O272" t="s">
        <v>48</v>
      </c>
      <c r="P272">
        <v>31000</v>
      </c>
      <c r="Q272" t="s">
        <v>707</v>
      </c>
      <c r="R272">
        <v>593047</v>
      </c>
      <c r="S272"/>
      <c r="T272" t="s">
        <v>50</v>
      </c>
      <c r="U272" t="s">
        <v>616</v>
      </c>
      <c r="V272" t="s">
        <v>616</v>
      </c>
      <c r="W272" t="b">
        <v>1</v>
      </c>
      <c r="X272" t="s">
        <v>83</v>
      </c>
      <c r="Y272"/>
      <c r="Z272"/>
      <c r="AA272" t="s">
        <v>88</v>
      </c>
      <c r="AB272" t="s">
        <v>50</v>
      </c>
      <c r="AC272" t="s">
        <v>50</v>
      </c>
      <c r="AD272" t="b">
        <v>1</v>
      </c>
      <c r="AE272" t="s">
        <v>709</v>
      </c>
      <c r="AF272"/>
      <c r="AG272"/>
      <c r="AH272" t="s">
        <v>113</v>
      </c>
      <c r="AI272" t="s">
        <v>39</v>
      </c>
      <c r="AJ272" s="1">
        <v>42548.5</v>
      </c>
      <c r="AK272" t="s">
        <v>39</v>
      </c>
      <c r="AL272" t="s">
        <v>39</v>
      </c>
      <c r="AM272"/>
      <c r="AN272" t="s">
        <v>56</v>
      </c>
    </row>
    <row r="273" spans="1:40" ht="14.25" x14ac:dyDescent="0.45">
      <c r="A273" t="s">
        <v>39</v>
      </c>
      <c r="B273">
        <v>572385</v>
      </c>
      <c r="C273" t="s">
        <v>40</v>
      </c>
      <c r="D273" t="str">
        <f>VLOOKUP(B273,'Base_PAS10 Final Scope_17_08'!B:D,3,0)</f>
        <v>Base Scope</v>
      </c>
      <c r="E273" t="s">
        <v>41</v>
      </c>
      <c r="F273" t="s">
        <v>703</v>
      </c>
      <c r="G273" t="s">
        <v>739</v>
      </c>
      <c r="H273" t="s">
        <v>59</v>
      </c>
      <c r="I273">
        <v>4</v>
      </c>
      <c r="J273">
        <v>2</v>
      </c>
      <c r="K273" t="s">
        <v>740</v>
      </c>
      <c r="L273" t="s">
        <v>706</v>
      </c>
      <c r="M273" t="s">
        <v>341</v>
      </c>
      <c r="N273" t="s">
        <v>47</v>
      </c>
      <c r="O273" t="s">
        <v>48</v>
      </c>
      <c r="P273">
        <v>31000</v>
      </c>
      <c r="Q273" t="s">
        <v>707</v>
      </c>
      <c r="R273">
        <v>593047</v>
      </c>
      <c r="S273"/>
      <c r="T273" t="s">
        <v>50</v>
      </c>
      <c r="U273" t="s">
        <v>613</v>
      </c>
      <c r="V273" t="s">
        <v>613</v>
      </c>
      <c r="W273" t="b">
        <v>1</v>
      </c>
      <c r="X273" t="s">
        <v>83</v>
      </c>
      <c r="Y273"/>
      <c r="Z273"/>
      <c r="AA273" t="s">
        <v>64</v>
      </c>
      <c r="AB273" t="s">
        <v>576</v>
      </c>
      <c r="AC273" t="s">
        <v>576</v>
      </c>
      <c r="AD273" t="b">
        <v>1</v>
      </c>
      <c r="AE273" t="s">
        <v>709</v>
      </c>
      <c r="AF273" t="s">
        <v>724</v>
      </c>
      <c r="AG273"/>
      <c r="AH273" t="s">
        <v>113</v>
      </c>
      <c r="AI273" t="s">
        <v>39</v>
      </c>
      <c r="AJ273" s="1">
        <v>42548.5</v>
      </c>
      <c r="AK273" t="s">
        <v>39</v>
      </c>
      <c r="AL273" t="s">
        <v>39</v>
      </c>
      <c r="AM273"/>
      <c r="AN273" t="s">
        <v>56</v>
      </c>
    </row>
    <row r="274" spans="1:40" ht="14.25" x14ac:dyDescent="0.45">
      <c r="A274" t="s">
        <v>39</v>
      </c>
      <c r="B274">
        <v>593932</v>
      </c>
      <c r="C274" t="s">
        <v>40</v>
      </c>
      <c r="D274" t="str">
        <f>VLOOKUP(B274,'Base_PAS10 Final Scope_17_08'!B:D,3,0)</f>
        <v>Base Scope</v>
      </c>
      <c r="E274" t="s">
        <v>41</v>
      </c>
      <c r="F274" t="s">
        <v>703</v>
      </c>
      <c r="G274" t="s">
        <v>741</v>
      </c>
      <c r="H274" t="s">
        <v>59</v>
      </c>
      <c r="I274">
        <v>0.5</v>
      </c>
      <c r="J274">
        <v>2</v>
      </c>
      <c r="K274" t="s">
        <v>742</v>
      </c>
      <c r="L274" t="s">
        <v>706</v>
      </c>
      <c r="M274" t="s">
        <v>341</v>
      </c>
      <c r="N274" t="s">
        <v>47</v>
      </c>
      <c r="O274" t="s">
        <v>48</v>
      </c>
      <c r="P274">
        <v>31000</v>
      </c>
      <c r="Q274" t="s">
        <v>707</v>
      </c>
      <c r="R274">
        <v>593047</v>
      </c>
      <c r="S274"/>
      <c r="T274" t="s">
        <v>50</v>
      </c>
      <c r="U274" t="s">
        <v>399</v>
      </c>
      <c r="V274" t="s">
        <v>399</v>
      </c>
      <c r="W274" t="b">
        <v>1</v>
      </c>
      <c r="X274" t="s">
        <v>72</v>
      </c>
      <c r="Y274"/>
      <c r="Z274"/>
      <c r="AA274" t="s">
        <v>88</v>
      </c>
      <c r="AB274" t="s">
        <v>50</v>
      </c>
      <c r="AC274" t="s">
        <v>50</v>
      </c>
      <c r="AD274" t="b">
        <v>1</v>
      </c>
      <c r="AE274" t="s">
        <v>709</v>
      </c>
      <c r="AF274" t="s">
        <v>743</v>
      </c>
      <c r="AG274"/>
      <c r="AH274" t="s">
        <v>113</v>
      </c>
      <c r="AI274" t="s">
        <v>39</v>
      </c>
      <c r="AJ274" s="1">
        <v>42548.5</v>
      </c>
      <c r="AK274" t="s">
        <v>39</v>
      </c>
      <c r="AL274" t="s">
        <v>39</v>
      </c>
      <c r="AM274"/>
      <c r="AN274" t="s">
        <v>56</v>
      </c>
    </row>
    <row r="275" spans="1:40" ht="14.25" x14ac:dyDescent="0.45">
      <c r="A275" t="s">
        <v>39</v>
      </c>
      <c r="B275">
        <v>572517</v>
      </c>
      <c r="C275" t="s">
        <v>40</v>
      </c>
      <c r="D275" t="str">
        <f>VLOOKUP(B275,'Base_PAS10 Final Scope_17_08'!B:D,3,0)</f>
        <v>Base Scope</v>
      </c>
      <c r="E275" t="s">
        <v>57</v>
      </c>
      <c r="F275" t="s">
        <v>703</v>
      </c>
      <c r="G275" t="s">
        <v>744</v>
      </c>
      <c r="H275" t="s">
        <v>44</v>
      </c>
      <c r="I275">
        <v>3</v>
      </c>
      <c r="J275">
        <v>2</v>
      </c>
      <c r="K275" t="s">
        <v>745</v>
      </c>
      <c r="L275" t="s">
        <v>706</v>
      </c>
      <c r="M275" t="s">
        <v>341</v>
      </c>
      <c r="N275" t="s">
        <v>47</v>
      </c>
      <c r="O275" t="s">
        <v>48</v>
      </c>
      <c r="P275">
        <v>31000</v>
      </c>
      <c r="Q275" t="s">
        <v>707</v>
      </c>
      <c r="R275">
        <v>593047</v>
      </c>
      <c r="S275"/>
      <c r="T275" t="s">
        <v>50</v>
      </c>
      <c r="U275" t="s">
        <v>71</v>
      </c>
      <c r="V275" t="s">
        <v>71</v>
      </c>
      <c r="W275" t="b">
        <v>1</v>
      </c>
      <c r="X275" t="s">
        <v>83</v>
      </c>
      <c r="Y275"/>
      <c r="Z275"/>
      <c r="AA275" t="s">
        <v>88</v>
      </c>
      <c r="AB275" t="s">
        <v>50</v>
      </c>
      <c r="AC275" t="s">
        <v>50</v>
      </c>
      <c r="AD275" t="b">
        <v>1</v>
      </c>
      <c r="AE275" t="s">
        <v>709</v>
      </c>
      <c r="AF275"/>
      <c r="AG275"/>
      <c r="AH275" t="s">
        <v>113</v>
      </c>
      <c r="AI275" t="s">
        <v>39</v>
      </c>
      <c r="AJ275" s="1">
        <v>42548.5</v>
      </c>
      <c r="AK275" t="s">
        <v>39</v>
      </c>
      <c r="AL275" t="s">
        <v>39</v>
      </c>
      <c r="AM275"/>
      <c r="AN275" t="s">
        <v>56</v>
      </c>
    </row>
    <row r="276" spans="1:40" ht="14.25" x14ac:dyDescent="0.45">
      <c r="A276" t="s">
        <v>39</v>
      </c>
      <c r="B276">
        <v>624535</v>
      </c>
      <c r="C276" t="s">
        <v>40</v>
      </c>
      <c r="D276" t="str">
        <f>VLOOKUP(B276,'Base_PAS10 Final Scope_17_08'!B:D,3,0)</f>
        <v>Base Scope</v>
      </c>
      <c r="E276" t="s">
        <v>41</v>
      </c>
      <c r="F276" t="s">
        <v>746</v>
      </c>
      <c r="G276" t="s">
        <v>747</v>
      </c>
      <c r="H276" t="s">
        <v>59</v>
      </c>
      <c r="I276">
        <v>3.5</v>
      </c>
      <c r="J276">
        <v>2</v>
      </c>
      <c r="K276" t="s">
        <v>748</v>
      </c>
      <c r="L276" t="s">
        <v>749</v>
      </c>
      <c r="M276" t="s">
        <v>46</v>
      </c>
      <c r="N276" t="s">
        <v>47</v>
      </c>
      <c r="O276" t="s">
        <v>48</v>
      </c>
      <c r="P276">
        <v>40000</v>
      </c>
      <c r="Q276" t="s">
        <v>749</v>
      </c>
      <c r="R276">
        <v>602757</v>
      </c>
      <c r="S276"/>
      <c r="T276" t="s">
        <v>50</v>
      </c>
      <c r="U276" t="s">
        <v>468</v>
      </c>
      <c r="V276" t="s">
        <v>468</v>
      </c>
      <c r="W276" t="b">
        <v>1</v>
      </c>
      <c r="X276" t="s">
        <v>708</v>
      </c>
      <c r="Y276"/>
      <c r="Z276"/>
      <c r="AA276" t="s">
        <v>80</v>
      </c>
      <c r="AB276" t="s">
        <v>73</v>
      </c>
      <c r="AC276" t="s">
        <v>66</v>
      </c>
      <c r="AD276" t="b">
        <v>1</v>
      </c>
      <c r="AE276"/>
      <c r="AF276">
        <v>23665</v>
      </c>
      <c r="AG276"/>
      <c r="AH276" t="s">
        <v>113</v>
      </c>
      <c r="AI276" t="s">
        <v>39</v>
      </c>
      <c r="AJ276" s="1">
        <v>42548.5</v>
      </c>
      <c r="AK276" t="s">
        <v>39</v>
      </c>
      <c r="AL276" t="s">
        <v>39</v>
      </c>
      <c r="AM276"/>
      <c r="AN276" t="s">
        <v>56</v>
      </c>
    </row>
    <row r="277" spans="1:40" ht="14.25" x14ac:dyDescent="0.45">
      <c r="A277" t="s">
        <v>39</v>
      </c>
      <c r="B277">
        <v>623100</v>
      </c>
      <c r="C277" t="s">
        <v>40</v>
      </c>
      <c r="D277" t="str">
        <f>VLOOKUP(B277,'Base_PAS10 Final Scope_17_08'!B:D,3,0)</f>
        <v>Base Scope</v>
      </c>
      <c r="E277" t="s">
        <v>57</v>
      </c>
      <c r="F277" t="s">
        <v>746</v>
      </c>
      <c r="G277" t="s">
        <v>750</v>
      </c>
      <c r="H277" t="s">
        <v>117</v>
      </c>
      <c r="I277">
        <v>2</v>
      </c>
      <c r="J277">
        <v>3.5</v>
      </c>
      <c r="K277" t="s">
        <v>751</v>
      </c>
      <c r="L277" t="s">
        <v>749</v>
      </c>
      <c r="M277" t="s">
        <v>46</v>
      </c>
      <c r="N277" t="s">
        <v>47</v>
      </c>
      <c r="O277" t="s">
        <v>143</v>
      </c>
      <c r="P277">
        <v>40000</v>
      </c>
      <c r="Q277" t="s">
        <v>749</v>
      </c>
      <c r="R277">
        <v>602755</v>
      </c>
      <c r="S277"/>
      <c r="T277" t="s">
        <v>50</v>
      </c>
      <c r="U277" t="s">
        <v>71</v>
      </c>
      <c r="V277" t="s">
        <v>71</v>
      </c>
      <c r="W277" t="b">
        <v>1</v>
      </c>
      <c r="X277" t="s">
        <v>72</v>
      </c>
      <c r="Y277"/>
      <c r="Z277"/>
      <c r="AA277" t="s">
        <v>64</v>
      </c>
      <c r="AB277" t="s">
        <v>50</v>
      </c>
      <c r="AC277" t="s">
        <v>50</v>
      </c>
      <c r="AD277" t="b">
        <v>1</v>
      </c>
      <c r="AE277"/>
      <c r="AF277">
        <v>26876</v>
      </c>
      <c r="AG277"/>
      <c r="AH277" t="s">
        <v>113</v>
      </c>
      <c r="AI277" t="s">
        <v>39</v>
      </c>
      <c r="AJ277" s="1">
        <v>42548.5</v>
      </c>
      <c r="AK277" t="s">
        <v>39</v>
      </c>
      <c r="AL277" t="s">
        <v>39</v>
      </c>
      <c r="AM277"/>
      <c r="AN277" t="s">
        <v>56</v>
      </c>
    </row>
    <row r="278" spans="1:40" ht="14.25" x14ac:dyDescent="0.45">
      <c r="A278" t="s">
        <v>39</v>
      </c>
      <c r="B278">
        <v>624529</v>
      </c>
      <c r="C278" t="s">
        <v>40</v>
      </c>
      <c r="D278" t="str">
        <f>VLOOKUP(B278,'Base_PAS10 Final Scope_17_08'!B:D,3,0)</f>
        <v>Base Scope</v>
      </c>
      <c r="E278" t="s">
        <v>57</v>
      </c>
      <c r="F278" t="s">
        <v>746</v>
      </c>
      <c r="G278" t="s">
        <v>752</v>
      </c>
      <c r="H278" t="s">
        <v>59</v>
      </c>
      <c r="I278">
        <v>3.5</v>
      </c>
      <c r="J278">
        <v>3.5</v>
      </c>
      <c r="K278" t="s">
        <v>753</v>
      </c>
      <c r="L278" t="s">
        <v>749</v>
      </c>
      <c r="M278" t="s">
        <v>46</v>
      </c>
      <c r="N278" t="s">
        <v>47</v>
      </c>
      <c r="O278" t="s">
        <v>48</v>
      </c>
      <c r="P278">
        <v>40000</v>
      </c>
      <c r="Q278" t="s">
        <v>749</v>
      </c>
      <c r="R278">
        <v>602757</v>
      </c>
      <c r="S278"/>
      <c r="T278" t="s">
        <v>50</v>
      </c>
      <c r="U278" t="s">
        <v>62</v>
      </c>
      <c r="V278" t="s">
        <v>62</v>
      </c>
      <c r="W278" t="b">
        <v>1</v>
      </c>
      <c r="X278" t="s">
        <v>708</v>
      </c>
      <c r="Y278"/>
      <c r="Z278"/>
      <c r="AA278" t="s">
        <v>88</v>
      </c>
      <c r="AB278" t="s">
        <v>73</v>
      </c>
      <c r="AC278" t="s">
        <v>66</v>
      </c>
      <c r="AD278" t="b">
        <v>1</v>
      </c>
      <c r="AE278"/>
      <c r="AF278">
        <v>26884</v>
      </c>
      <c r="AG278"/>
      <c r="AH278" t="s">
        <v>113</v>
      </c>
      <c r="AI278" t="s">
        <v>39</v>
      </c>
      <c r="AJ278" s="1">
        <v>42548.5</v>
      </c>
      <c r="AK278" t="s">
        <v>39</v>
      </c>
      <c r="AL278" t="s">
        <v>39</v>
      </c>
      <c r="AM278"/>
      <c r="AN278" t="s">
        <v>56</v>
      </c>
    </row>
    <row r="279" spans="1:40" ht="14.25" x14ac:dyDescent="0.45">
      <c r="A279" t="s">
        <v>39</v>
      </c>
      <c r="B279">
        <v>624530</v>
      </c>
      <c r="C279" t="s">
        <v>40</v>
      </c>
      <c r="D279" t="str">
        <f>VLOOKUP(B279,'Base_PAS10 Final Scope_17_08'!B:D,3,0)</f>
        <v>Base Scope</v>
      </c>
      <c r="E279" t="s">
        <v>57</v>
      </c>
      <c r="F279" t="s">
        <v>746</v>
      </c>
      <c r="G279" t="s">
        <v>754</v>
      </c>
      <c r="H279" t="s">
        <v>59</v>
      </c>
      <c r="I279">
        <v>9</v>
      </c>
      <c r="J279">
        <v>2</v>
      </c>
      <c r="K279" t="s">
        <v>755</v>
      </c>
      <c r="L279" t="s">
        <v>749</v>
      </c>
      <c r="M279" t="s">
        <v>46</v>
      </c>
      <c r="N279" t="s">
        <v>47</v>
      </c>
      <c r="O279" t="s">
        <v>48</v>
      </c>
      <c r="P279">
        <v>40000</v>
      </c>
      <c r="Q279" t="s">
        <v>749</v>
      </c>
      <c r="R279">
        <v>602757</v>
      </c>
      <c r="S279"/>
      <c r="T279" t="s">
        <v>50</v>
      </c>
      <c r="U279" t="s">
        <v>62</v>
      </c>
      <c r="V279" t="s">
        <v>62</v>
      </c>
      <c r="W279" t="b">
        <v>1</v>
      </c>
      <c r="X279" t="s">
        <v>708</v>
      </c>
      <c r="Y279"/>
      <c r="Z279"/>
      <c r="AA279" t="s">
        <v>88</v>
      </c>
      <c r="AB279" t="s">
        <v>73</v>
      </c>
      <c r="AC279" t="s">
        <v>66</v>
      </c>
      <c r="AD279" t="b">
        <v>1</v>
      </c>
      <c r="AE279"/>
      <c r="AF279">
        <v>22565</v>
      </c>
      <c r="AG279"/>
      <c r="AH279" t="s">
        <v>113</v>
      </c>
      <c r="AI279" t="s">
        <v>39</v>
      </c>
      <c r="AJ279" s="1">
        <v>42548.5</v>
      </c>
      <c r="AK279" t="s">
        <v>39</v>
      </c>
      <c r="AL279" t="s">
        <v>39</v>
      </c>
      <c r="AM279"/>
      <c r="AN279" t="s">
        <v>56</v>
      </c>
    </row>
    <row r="280" spans="1:40" ht="14.25" x14ac:dyDescent="0.45">
      <c r="A280" t="s">
        <v>39</v>
      </c>
      <c r="B280">
        <v>624533</v>
      </c>
      <c r="C280" t="s">
        <v>40</v>
      </c>
      <c r="D280" t="str">
        <f>VLOOKUP(B280,'Base_PAS10 Final Scope_17_08'!B:D,3,0)</f>
        <v>Base Scope</v>
      </c>
      <c r="E280" t="s">
        <v>41</v>
      </c>
      <c r="F280" t="s">
        <v>746</v>
      </c>
      <c r="G280" t="s">
        <v>756</v>
      </c>
      <c r="H280" t="s">
        <v>59</v>
      </c>
      <c r="I280">
        <v>0.5</v>
      </c>
      <c r="J280">
        <v>3</v>
      </c>
      <c r="K280" t="s">
        <v>757</v>
      </c>
      <c r="L280" t="s">
        <v>749</v>
      </c>
      <c r="M280" t="s">
        <v>46</v>
      </c>
      <c r="N280" t="s">
        <v>47</v>
      </c>
      <c r="O280" t="s">
        <v>48</v>
      </c>
      <c r="P280">
        <v>40000</v>
      </c>
      <c r="Q280" t="s">
        <v>749</v>
      </c>
      <c r="R280">
        <v>602757</v>
      </c>
      <c r="S280"/>
      <c r="T280" t="s">
        <v>50</v>
      </c>
      <c r="U280" t="s">
        <v>468</v>
      </c>
      <c r="V280" t="s">
        <v>468</v>
      </c>
      <c r="W280" t="b">
        <v>1</v>
      </c>
      <c r="X280" t="s">
        <v>708</v>
      </c>
      <c r="Y280"/>
      <c r="Z280"/>
      <c r="AA280" t="s">
        <v>53</v>
      </c>
      <c r="AB280" t="s">
        <v>73</v>
      </c>
      <c r="AC280" t="s">
        <v>111</v>
      </c>
      <c r="AD280" t="b">
        <v>1</v>
      </c>
      <c r="AE280"/>
      <c r="AF280">
        <v>26941</v>
      </c>
      <c r="AG280"/>
      <c r="AH280" t="s">
        <v>113</v>
      </c>
      <c r="AI280" t="s">
        <v>39</v>
      </c>
      <c r="AJ280" s="1">
        <v>42548.5</v>
      </c>
      <c r="AK280" t="s">
        <v>39</v>
      </c>
      <c r="AL280" t="s">
        <v>39</v>
      </c>
      <c r="AM280"/>
      <c r="AN280" t="s">
        <v>56</v>
      </c>
    </row>
    <row r="281" spans="1:40" ht="14.25" x14ac:dyDescent="0.45">
      <c r="A281" t="s">
        <v>39</v>
      </c>
      <c r="B281">
        <v>624525</v>
      </c>
      <c r="C281" t="s">
        <v>40</v>
      </c>
      <c r="D281" t="str">
        <f>VLOOKUP(B281,'Base_PAS10 Final Scope_17_08'!B:D,3,0)</f>
        <v>Base Scope</v>
      </c>
      <c r="E281" t="s">
        <v>41</v>
      </c>
      <c r="F281" t="s">
        <v>746</v>
      </c>
      <c r="G281" t="s">
        <v>758</v>
      </c>
      <c r="H281" t="s">
        <v>59</v>
      </c>
      <c r="I281">
        <v>0.5</v>
      </c>
      <c r="J281">
        <v>2</v>
      </c>
      <c r="K281" t="s">
        <v>759</v>
      </c>
      <c r="L281" t="s">
        <v>749</v>
      </c>
      <c r="M281" t="s">
        <v>46</v>
      </c>
      <c r="N281" t="s">
        <v>47</v>
      </c>
      <c r="O281" t="s">
        <v>48</v>
      </c>
      <c r="P281">
        <v>40000</v>
      </c>
      <c r="Q281" t="s">
        <v>749</v>
      </c>
      <c r="R281">
        <v>602757</v>
      </c>
      <c r="S281"/>
      <c r="T281" t="s">
        <v>50</v>
      </c>
      <c r="U281" t="s">
        <v>760</v>
      </c>
      <c r="V281" t="s">
        <v>760</v>
      </c>
      <c r="W281" t="b">
        <v>1</v>
      </c>
      <c r="X281" t="s">
        <v>708</v>
      </c>
      <c r="Y281"/>
      <c r="Z281"/>
      <c r="AA281" t="s">
        <v>53</v>
      </c>
      <c r="AB281" t="s">
        <v>73</v>
      </c>
      <c r="AC281" t="s">
        <v>66</v>
      </c>
      <c r="AD281" t="b">
        <v>1</v>
      </c>
      <c r="AE281"/>
      <c r="AF281">
        <v>26981</v>
      </c>
      <c r="AG281"/>
      <c r="AH281" t="s">
        <v>113</v>
      </c>
      <c r="AI281" t="s">
        <v>39</v>
      </c>
      <c r="AJ281" s="1">
        <v>42548.5</v>
      </c>
      <c r="AK281" t="s">
        <v>39</v>
      </c>
      <c r="AL281" t="s">
        <v>39</v>
      </c>
      <c r="AM281"/>
      <c r="AN281" t="s">
        <v>56</v>
      </c>
    </row>
    <row r="282" spans="1:40" ht="14.25" x14ac:dyDescent="0.45">
      <c r="A282" t="s">
        <v>39</v>
      </c>
      <c r="B282">
        <v>624527</v>
      </c>
      <c r="C282" t="s">
        <v>40</v>
      </c>
      <c r="D282" t="str">
        <f>VLOOKUP(B282,'Base_PAS10 Final Scope_17_08'!B:D,3,0)</f>
        <v>Base Scope</v>
      </c>
      <c r="E282" t="s">
        <v>57</v>
      </c>
      <c r="F282" t="s">
        <v>746</v>
      </c>
      <c r="G282" t="s">
        <v>167</v>
      </c>
      <c r="H282" t="s">
        <v>59</v>
      </c>
      <c r="I282">
        <v>3</v>
      </c>
      <c r="J282">
        <v>3.5</v>
      </c>
      <c r="K282" t="s">
        <v>761</v>
      </c>
      <c r="L282" t="s">
        <v>749</v>
      </c>
      <c r="M282" t="s">
        <v>46</v>
      </c>
      <c r="N282" t="s">
        <v>47</v>
      </c>
      <c r="O282" t="s">
        <v>48</v>
      </c>
      <c r="P282">
        <v>40000</v>
      </c>
      <c r="Q282" t="s">
        <v>749</v>
      </c>
      <c r="R282">
        <v>602757</v>
      </c>
      <c r="S282"/>
      <c r="T282" t="s">
        <v>50</v>
      </c>
      <c r="U282" t="s">
        <v>62</v>
      </c>
      <c r="V282" t="s">
        <v>62</v>
      </c>
      <c r="W282" t="b">
        <v>1</v>
      </c>
      <c r="X282" t="s">
        <v>708</v>
      </c>
      <c r="Y282"/>
      <c r="Z282"/>
      <c r="AA282" t="s">
        <v>64</v>
      </c>
      <c r="AB282" t="s">
        <v>762</v>
      </c>
      <c r="AC282" t="s">
        <v>66</v>
      </c>
      <c r="AD282" t="b">
        <v>1</v>
      </c>
      <c r="AE282"/>
      <c r="AF282">
        <v>26923</v>
      </c>
      <c r="AG282"/>
      <c r="AH282" t="s">
        <v>113</v>
      </c>
      <c r="AI282" t="s">
        <v>39</v>
      </c>
      <c r="AJ282" s="1">
        <v>42548.5</v>
      </c>
      <c r="AK282" t="s">
        <v>39</v>
      </c>
      <c r="AL282" t="s">
        <v>39</v>
      </c>
      <c r="AM282"/>
      <c r="AN282" t="s">
        <v>56</v>
      </c>
    </row>
    <row r="283" spans="1:40" ht="14.25" x14ac:dyDescent="0.45">
      <c r="A283" t="s">
        <v>39</v>
      </c>
      <c r="B283">
        <v>624528</v>
      </c>
      <c r="C283" t="s">
        <v>40</v>
      </c>
      <c r="D283" t="str">
        <f>VLOOKUP(B283,'Base_PAS10 Final Scope_17_08'!B:D,3,0)</f>
        <v>Base Scope</v>
      </c>
      <c r="E283" t="s">
        <v>41</v>
      </c>
      <c r="F283" t="s">
        <v>746</v>
      </c>
      <c r="G283" t="s">
        <v>763</v>
      </c>
      <c r="H283" t="s">
        <v>59</v>
      </c>
      <c r="I283">
        <v>1.5</v>
      </c>
      <c r="J283">
        <v>2</v>
      </c>
      <c r="K283" t="s">
        <v>764</v>
      </c>
      <c r="L283" t="s">
        <v>749</v>
      </c>
      <c r="M283" t="s">
        <v>46</v>
      </c>
      <c r="N283" t="s">
        <v>47</v>
      </c>
      <c r="O283" t="s">
        <v>48</v>
      </c>
      <c r="P283">
        <v>40000</v>
      </c>
      <c r="Q283" t="s">
        <v>749</v>
      </c>
      <c r="R283">
        <v>602757</v>
      </c>
      <c r="S283"/>
      <c r="T283" t="s">
        <v>50</v>
      </c>
      <c r="U283" t="s">
        <v>765</v>
      </c>
      <c r="V283" t="s">
        <v>765</v>
      </c>
      <c r="W283" t="b">
        <v>1</v>
      </c>
      <c r="X283" t="s">
        <v>708</v>
      </c>
      <c r="Y283"/>
      <c r="Z283"/>
      <c r="AA283" t="s">
        <v>64</v>
      </c>
      <c r="AB283" t="s">
        <v>762</v>
      </c>
      <c r="AC283" t="s">
        <v>66</v>
      </c>
      <c r="AD283" t="b">
        <v>1</v>
      </c>
      <c r="AE283"/>
      <c r="AF283">
        <v>25920</v>
      </c>
      <c r="AG283"/>
      <c r="AH283" t="s">
        <v>113</v>
      </c>
      <c r="AI283" t="s">
        <v>39</v>
      </c>
      <c r="AJ283" s="1">
        <v>42548.5</v>
      </c>
      <c r="AK283" t="s">
        <v>39</v>
      </c>
      <c r="AL283" t="s">
        <v>39</v>
      </c>
      <c r="AM283"/>
      <c r="AN283" t="s">
        <v>56</v>
      </c>
    </row>
    <row r="284" spans="1:40" ht="14.25" x14ac:dyDescent="0.45">
      <c r="A284" t="s">
        <v>39</v>
      </c>
      <c r="B284">
        <v>624546</v>
      </c>
      <c r="C284" t="s">
        <v>40</v>
      </c>
      <c r="D284" t="str">
        <f>VLOOKUP(B284,'Base_PAS10 Final Scope_17_08'!B:D,3,0)</f>
        <v>Base Scope</v>
      </c>
      <c r="E284" t="s">
        <v>41</v>
      </c>
      <c r="F284" t="s">
        <v>746</v>
      </c>
      <c r="G284" t="s">
        <v>766</v>
      </c>
      <c r="H284" t="s">
        <v>59</v>
      </c>
      <c r="I284">
        <v>0.5</v>
      </c>
      <c r="J284">
        <v>2</v>
      </c>
      <c r="K284" t="s">
        <v>767</v>
      </c>
      <c r="L284" t="s">
        <v>749</v>
      </c>
      <c r="M284" t="s">
        <v>46</v>
      </c>
      <c r="N284" t="s">
        <v>47</v>
      </c>
      <c r="O284" t="s">
        <v>48</v>
      </c>
      <c r="P284">
        <v>40000</v>
      </c>
      <c r="Q284" t="s">
        <v>749</v>
      </c>
      <c r="R284">
        <v>602757</v>
      </c>
      <c r="S284"/>
      <c r="T284" t="s">
        <v>50</v>
      </c>
      <c r="U284" t="s">
        <v>768</v>
      </c>
      <c r="V284" t="s">
        <v>768</v>
      </c>
      <c r="W284" t="b">
        <v>1</v>
      </c>
      <c r="X284" t="s">
        <v>708</v>
      </c>
      <c r="Y284"/>
      <c r="Z284"/>
      <c r="AA284" t="s">
        <v>64</v>
      </c>
      <c r="AB284" t="s">
        <v>73</v>
      </c>
      <c r="AC284" t="s">
        <v>66</v>
      </c>
      <c r="AD284" t="b">
        <v>1</v>
      </c>
      <c r="AE284"/>
      <c r="AF284">
        <v>26579</v>
      </c>
      <c r="AG284"/>
      <c r="AH284" t="s">
        <v>113</v>
      </c>
      <c r="AI284" t="s">
        <v>39</v>
      </c>
      <c r="AJ284" s="1">
        <v>42548.5</v>
      </c>
      <c r="AK284" t="s">
        <v>39</v>
      </c>
      <c r="AL284" t="s">
        <v>39</v>
      </c>
      <c r="AM284"/>
      <c r="AN284" t="s">
        <v>56</v>
      </c>
    </row>
    <row r="285" spans="1:40" ht="14.25" x14ac:dyDescent="0.45">
      <c r="A285" t="s">
        <v>39</v>
      </c>
      <c r="B285">
        <v>624550</v>
      </c>
      <c r="C285" t="s">
        <v>40</v>
      </c>
      <c r="D285" t="str">
        <f>VLOOKUP(B285,'Base_PAS10 Final Scope_17_08'!B:D,3,0)</f>
        <v>Base Scope</v>
      </c>
      <c r="E285" t="s">
        <v>41</v>
      </c>
      <c r="F285" t="s">
        <v>746</v>
      </c>
      <c r="G285" t="s">
        <v>769</v>
      </c>
      <c r="H285" t="s">
        <v>59</v>
      </c>
      <c r="I285">
        <v>0.5</v>
      </c>
      <c r="J285">
        <v>2</v>
      </c>
      <c r="K285" t="s">
        <v>770</v>
      </c>
      <c r="L285" t="s">
        <v>749</v>
      </c>
      <c r="M285" t="s">
        <v>46</v>
      </c>
      <c r="N285" t="s">
        <v>47</v>
      </c>
      <c r="O285" t="s">
        <v>48</v>
      </c>
      <c r="P285">
        <v>40000</v>
      </c>
      <c r="Q285" t="s">
        <v>749</v>
      </c>
      <c r="R285">
        <v>602757</v>
      </c>
      <c r="S285"/>
      <c r="T285" t="s">
        <v>50</v>
      </c>
      <c r="U285" t="s">
        <v>765</v>
      </c>
      <c r="V285" t="s">
        <v>765</v>
      </c>
      <c r="W285" t="b">
        <v>1</v>
      </c>
      <c r="X285" t="s">
        <v>708</v>
      </c>
      <c r="Y285"/>
      <c r="Z285"/>
      <c r="AA285" t="s">
        <v>53</v>
      </c>
      <c r="AB285" t="s">
        <v>73</v>
      </c>
      <c r="AC285" t="s">
        <v>111</v>
      </c>
      <c r="AD285" t="b">
        <v>1</v>
      </c>
      <c r="AE285"/>
      <c r="AF285">
        <v>24367</v>
      </c>
      <c r="AG285"/>
      <c r="AH285" t="s">
        <v>113</v>
      </c>
      <c r="AI285" t="s">
        <v>39</v>
      </c>
      <c r="AJ285" s="1">
        <v>42548.5</v>
      </c>
      <c r="AK285" t="s">
        <v>39</v>
      </c>
      <c r="AL285" t="s">
        <v>39</v>
      </c>
      <c r="AM285"/>
      <c r="AN285" t="s">
        <v>56</v>
      </c>
    </row>
    <row r="286" spans="1:40" ht="14.25" x14ac:dyDescent="0.45">
      <c r="A286" t="s">
        <v>39</v>
      </c>
      <c r="B286">
        <v>624547</v>
      </c>
      <c r="C286" t="s">
        <v>40</v>
      </c>
      <c r="D286" t="str">
        <f>VLOOKUP(B286,'Base_PAS10 Final Scope_17_08'!B:D,3,0)</f>
        <v>Base Scope</v>
      </c>
      <c r="E286" t="s">
        <v>41</v>
      </c>
      <c r="F286" t="s">
        <v>746</v>
      </c>
      <c r="G286" t="s">
        <v>771</v>
      </c>
      <c r="H286" t="s">
        <v>59</v>
      </c>
      <c r="I286">
        <v>2</v>
      </c>
      <c r="J286">
        <v>3</v>
      </c>
      <c r="K286" t="s">
        <v>772</v>
      </c>
      <c r="L286" t="s">
        <v>749</v>
      </c>
      <c r="M286" t="s">
        <v>46</v>
      </c>
      <c r="N286" t="s">
        <v>47</v>
      </c>
      <c r="O286" t="s">
        <v>48</v>
      </c>
      <c r="P286">
        <v>40000</v>
      </c>
      <c r="Q286" t="s">
        <v>749</v>
      </c>
      <c r="R286">
        <v>602757</v>
      </c>
      <c r="S286"/>
      <c r="T286" t="s">
        <v>50</v>
      </c>
      <c r="U286" t="s">
        <v>768</v>
      </c>
      <c r="V286" t="s">
        <v>768</v>
      </c>
      <c r="W286" t="b">
        <v>1</v>
      </c>
      <c r="X286" t="s">
        <v>708</v>
      </c>
      <c r="Y286"/>
      <c r="Z286"/>
      <c r="AA286" t="s">
        <v>80</v>
      </c>
      <c r="AB286" t="s">
        <v>73</v>
      </c>
      <c r="AC286" t="s">
        <v>66</v>
      </c>
      <c r="AD286" t="b">
        <v>1</v>
      </c>
      <c r="AE286"/>
      <c r="AF286">
        <v>26943</v>
      </c>
      <c r="AG286"/>
      <c r="AH286" t="s">
        <v>113</v>
      </c>
      <c r="AI286" t="s">
        <v>39</v>
      </c>
      <c r="AJ286" s="1">
        <v>42548.5</v>
      </c>
      <c r="AK286" t="s">
        <v>39</v>
      </c>
      <c r="AL286" t="s">
        <v>39</v>
      </c>
      <c r="AM286"/>
      <c r="AN286" t="s">
        <v>56</v>
      </c>
    </row>
    <row r="287" spans="1:40" ht="14.25" x14ac:dyDescent="0.45">
      <c r="A287" t="s">
        <v>39</v>
      </c>
      <c r="B287">
        <v>624545</v>
      </c>
      <c r="C287" t="s">
        <v>40</v>
      </c>
      <c r="D287" t="str">
        <f>VLOOKUP(B287,'Base_PAS10 Final Scope_17_08'!B:D,3,0)</f>
        <v>Base Scope</v>
      </c>
      <c r="E287" t="s">
        <v>41</v>
      </c>
      <c r="F287" t="s">
        <v>746</v>
      </c>
      <c r="G287" t="s">
        <v>773</v>
      </c>
      <c r="H287" t="s">
        <v>59</v>
      </c>
      <c r="I287">
        <v>0.5</v>
      </c>
      <c r="J287">
        <v>3</v>
      </c>
      <c r="K287" t="s">
        <v>774</v>
      </c>
      <c r="L287" t="s">
        <v>749</v>
      </c>
      <c r="M287" t="s">
        <v>46</v>
      </c>
      <c r="N287" t="s">
        <v>47</v>
      </c>
      <c r="O287" t="s">
        <v>48</v>
      </c>
      <c r="P287">
        <v>40000</v>
      </c>
      <c r="Q287" t="s">
        <v>749</v>
      </c>
      <c r="R287">
        <v>602757</v>
      </c>
      <c r="S287"/>
      <c r="T287" t="s">
        <v>50</v>
      </c>
      <c r="U287" t="s">
        <v>775</v>
      </c>
      <c r="V287" t="s">
        <v>775</v>
      </c>
      <c r="W287" t="b">
        <v>1</v>
      </c>
      <c r="X287" t="s">
        <v>708</v>
      </c>
      <c r="Y287"/>
      <c r="Z287"/>
      <c r="AA287" t="s">
        <v>53</v>
      </c>
      <c r="AB287" t="s">
        <v>73</v>
      </c>
      <c r="AC287" t="s">
        <v>66</v>
      </c>
      <c r="AD287" t="b">
        <v>1</v>
      </c>
      <c r="AE287"/>
      <c r="AF287">
        <v>26967</v>
      </c>
      <c r="AG287"/>
      <c r="AH287" t="s">
        <v>113</v>
      </c>
      <c r="AI287" t="s">
        <v>39</v>
      </c>
      <c r="AJ287" s="1">
        <v>42548.5</v>
      </c>
      <c r="AK287" t="s">
        <v>39</v>
      </c>
      <c r="AL287" t="s">
        <v>39</v>
      </c>
      <c r="AM287"/>
      <c r="AN287" t="s">
        <v>56</v>
      </c>
    </row>
    <row r="288" spans="1:40" ht="14.25" x14ac:dyDescent="0.45">
      <c r="A288" t="s">
        <v>39</v>
      </c>
      <c r="B288">
        <v>624540</v>
      </c>
      <c r="C288" t="s">
        <v>40</v>
      </c>
      <c r="D288" t="str">
        <f>VLOOKUP(B288,'Base_PAS10 Final Scope_17_08'!B:D,3,0)</f>
        <v>Base Scope</v>
      </c>
      <c r="E288" t="s">
        <v>41</v>
      </c>
      <c r="F288" t="s">
        <v>746</v>
      </c>
      <c r="G288" t="s">
        <v>776</v>
      </c>
      <c r="H288" t="s">
        <v>59</v>
      </c>
      <c r="I288">
        <v>0</v>
      </c>
      <c r="J288">
        <v>2</v>
      </c>
      <c r="K288" t="s">
        <v>777</v>
      </c>
      <c r="L288" t="s">
        <v>749</v>
      </c>
      <c r="M288" t="s">
        <v>46</v>
      </c>
      <c r="N288" t="s">
        <v>47</v>
      </c>
      <c r="O288" t="s">
        <v>425</v>
      </c>
      <c r="P288">
        <v>40000</v>
      </c>
      <c r="Q288" t="s">
        <v>749</v>
      </c>
      <c r="R288">
        <v>602757</v>
      </c>
      <c r="S288"/>
      <c r="T288" t="s">
        <v>50</v>
      </c>
      <c r="U288" t="s">
        <v>778</v>
      </c>
      <c r="V288" t="s">
        <v>778</v>
      </c>
      <c r="W288" t="b">
        <v>1</v>
      </c>
      <c r="X288" t="s">
        <v>708</v>
      </c>
      <c r="Y288"/>
      <c r="Z288"/>
      <c r="AA288" t="s">
        <v>80</v>
      </c>
      <c r="AB288" t="s">
        <v>73</v>
      </c>
      <c r="AC288" t="s">
        <v>66</v>
      </c>
      <c r="AD288" t="b">
        <v>1</v>
      </c>
      <c r="AE288"/>
      <c r="AF288">
        <v>22267</v>
      </c>
      <c r="AG288"/>
      <c r="AH288" t="s">
        <v>113</v>
      </c>
      <c r="AI288" t="s">
        <v>39</v>
      </c>
      <c r="AJ288" s="1">
        <v>42548.5</v>
      </c>
      <c r="AK288" t="s">
        <v>39</v>
      </c>
      <c r="AL288" t="s">
        <v>39</v>
      </c>
      <c r="AM288"/>
      <c r="AN288" t="s">
        <v>56</v>
      </c>
    </row>
    <row r="289" spans="1:40" ht="14.25" x14ac:dyDescent="0.45">
      <c r="A289" t="s">
        <v>39</v>
      </c>
      <c r="B289">
        <v>624556</v>
      </c>
      <c r="C289" t="s">
        <v>40</v>
      </c>
      <c r="D289" t="str">
        <f>VLOOKUP(B289,'Base_PAS10 Final Scope_17_08'!B:D,3,0)</f>
        <v>Base Scope</v>
      </c>
      <c r="E289" t="s">
        <v>57</v>
      </c>
      <c r="F289" t="s">
        <v>746</v>
      </c>
      <c r="G289" t="s">
        <v>779</v>
      </c>
      <c r="H289" t="s">
        <v>59</v>
      </c>
      <c r="I289">
        <v>2</v>
      </c>
      <c r="J289">
        <v>2</v>
      </c>
      <c r="K289" t="s">
        <v>780</v>
      </c>
      <c r="L289" t="s">
        <v>749</v>
      </c>
      <c r="M289" t="s">
        <v>46</v>
      </c>
      <c r="N289" t="s">
        <v>47</v>
      </c>
      <c r="O289" t="s">
        <v>425</v>
      </c>
      <c r="P289">
        <v>40000</v>
      </c>
      <c r="Q289" t="s">
        <v>749</v>
      </c>
      <c r="R289">
        <v>602757</v>
      </c>
      <c r="S289"/>
      <c r="T289" t="s">
        <v>50</v>
      </c>
      <c r="U289" t="s">
        <v>62</v>
      </c>
      <c r="V289" t="s">
        <v>62</v>
      </c>
      <c r="W289" t="b">
        <v>1</v>
      </c>
      <c r="X289" t="s">
        <v>708</v>
      </c>
      <c r="Y289"/>
      <c r="Z289"/>
      <c r="AA289" t="s">
        <v>80</v>
      </c>
      <c r="AB289" t="s">
        <v>73</v>
      </c>
      <c r="AC289" t="s">
        <v>66</v>
      </c>
      <c r="AD289" t="b">
        <v>1</v>
      </c>
      <c r="AE289"/>
      <c r="AF289">
        <v>27026</v>
      </c>
      <c r="AG289"/>
      <c r="AH289" t="s">
        <v>113</v>
      </c>
      <c r="AI289" t="s">
        <v>39</v>
      </c>
      <c r="AJ289" s="1">
        <v>42548.5</v>
      </c>
      <c r="AK289" t="s">
        <v>39</v>
      </c>
      <c r="AL289" t="s">
        <v>39</v>
      </c>
      <c r="AM289"/>
      <c r="AN289" t="s">
        <v>56</v>
      </c>
    </row>
    <row r="290" spans="1:40" ht="14.25" x14ac:dyDescent="0.45">
      <c r="A290" t="s">
        <v>39</v>
      </c>
      <c r="B290">
        <v>624560</v>
      </c>
      <c r="C290" t="s">
        <v>40</v>
      </c>
      <c r="D290" t="str">
        <f>VLOOKUP(B290,'Base_PAS10 Final Scope_17_08'!B:D,3,0)</f>
        <v>Base Scope</v>
      </c>
      <c r="E290" t="s">
        <v>41</v>
      </c>
      <c r="F290" t="s">
        <v>746</v>
      </c>
      <c r="G290" t="s">
        <v>781</v>
      </c>
      <c r="H290" t="s">
        <v>59</v>
      </c>
      <c r="I290">
        <v>2</v>
      </c>
      <c r="J290">
        <v>3</v>
      </c>
      <c r="K290" t="s">
        <v>782</v>
      </c>
      <c r="L290" t="s">
        <v>749</v>
      </c>
      <c r="M290" t="s">
        <v>46</v>
      </c>
      <c r="N290" t="s">
        <v>47</v>
      </c>
      <c r="O290" t="s">
        <v>48</v>
      </c>
      <c r="P290">
        <v>40000</v>
      </c>
      <c r="Q290" t="s">
        <v>749</v>
      </c>
      <c r="R290">
        <v>602757</v>
      </c>
      <c r="S290"/>
      <c r="T290" t="s">
        <v>50</v>
      </c>
      <c r="U290" t="s">
        <v>132</v>
      </c>
      <c r="V290" t="s">
        <v>132</v>
      </c>
      <c r="W290" t="b">
        <v>1</v>
      </c>
      <c r="X290" t="s">
        <v>708</v>
      </c>
      <c r="Y290"/>
      <c r="Z290"/>
      <c r="AA290" t="s">
        <v>53</v>
      </c>
      <c r="AB290" t="s">
        <v>73</v>
      </c>
      <c r="AC290" t="s">
        <v>66</v>
      </c>
      <c r="AD290" t="b">
        <v>1</v>
      </c>
      <c r="AE290"/>
      <c r="AF290">
        <v>26975</v>
      </c>
      <c r="AG290"/>
      <c r="AH290" t="s">
        <v>113</v>
      </c>
      <c r="AI290" t="s">
        <v>39</v>
      </c>
      <c r="AJ290" s="1">
        <v>42548.5</v>
      </c>
      <c r="AK290" t="s">
        <v>39</v>
      </c>
      <c r="AL290" t="s">
        <v>39</v>
      </c>
      <c r="AM290"/>
      <c r="AN290" t="s">
        <v>56</v>
      </c>
    </row>
    <row r="291" spans="1:40" ht="14.25" x14ac:dyDescent="0.45">
      <c r="A291" t="s">
        <v>39</v>
      </c>
      <c r="B291">
        <v>624555</v>
      </c>
      <c r="C291" t="s">
        <v>40</v>
      </c>
      <c r="D291" t="str">
        <f>VLOOKUP(B291,'Base_PAS10 Final Scope_17_08'!B:D,3,0)</f>
        <v>Base Scope</v>
      </c>
      <c r="E291" t="s">
        <v>41</v>
      </c>
      <c r="F291" t="s">
        <v>746</v>
      </c>
      <c r="G291" t="s">
        <v>783</v>
      </c>
      <c r="H291" t="s">
        <v>59</v>
      </c>
      <c r="I291">
        <v>2</v>
      </c>
      <c r="J291">
        <v>2</v>
      </c>
      <c r="K291" t="s">
        <v>784</v>
      </c>
      <c r="L291" t="s">
        <v>749</v>
      </c>
      <c r="M291" t="s">
        <v>46</v>
      </c>
      <c r="N291" t="s">
        <v>47</v>
      </c>
      <c r="O291" t="s">
        <v>48</v>
      </c>
      <c r="P291">
        <v>40000</v>
      </c>
      <c r="Q291" t="s">
        <v>749</v>
      </c>
      <c r="R291">
        <v>602757</v>
      </c>
      <c r="S291"/>
      <c r="T291" t="s">
        <v>50</v>
      </c>
      <c r="U291" t="s">
        <v>399</v>
      </c>
      <c r="V291" t="s">
        <v>399</v>
      </c>
      <c r="W291" t="b">
        <v>1</v>
      </c>
      <c r="X291" t="s">
        <v>708</v>
      </c>
      <c r="Y291"/>
      <c r="Z291"/>
      <c r="AA291" t="s">
        <v>80</v>
      </c>
      <c r="AB291" t="s">
        <v>73</v>
      </c>
      <c r="AC291" t="s">
        <v>66</v>
      </c>
      <c r="AD291" t="b">
        <v>1</v>
      </c>
      <c r="AE291"/>
      <c r="AF291">
        <v>23666</v>
      </c>
      <c r="AG291"/>
      <c r="AH291" t="s">
        <v>113</v>
      </c>
      <c r="AI291" t="s">
        <v>39</v>
      </c>
      <c r="AJ291" s="1">
        <v>42548.5</v>
      </c>
      <c r="AK291" t="s">
        <v>39</v>
      </c>
      <c r="AL291" t="s">
        <v>39</v>
      </c>
      <c r="AM291"/>
      <c r="AN291" t="s">
        <v>56</v>
      </c>
    </row>
    <row r="292" spans="1:40" ht="14.25" x14ac:dyDescent="0.45">
      <c r="A292" t="s">
        <v>39</v>
      </c>
      <c r="B292">
        <v>624538</v>
      </c>
      <c r="C292" t="s">
        <v>40</v>
      </c>
      <c r="D292" t="str">
        <f>VLOOKUP(B292,'Base_PAS10 Final Scope_17_08'!B:D,3,0)</f>
        <v>Base Scope</v>
      </c>
      <c r="E292" t="s">
        <v>41</v>
      </c>
      <c r="F292" t="s">
        <v>746</v>
      </c>
      <c r="G292" t="s">
        <v>785</v>
      </c>
      <c r="H292" t="s">
        <v>59</v>
      </c>
      <c r="I292">
        <v>2</v>
      </c>
      <c r="J292">
        <v>3</v>
      </c>
      <c r="K292" t="s">
        <v>786</v>
      </c>
      <c r="L292" t="s">
        <v>749</v>
      </c>
      <c r="M292" t="s">
        <v>46</v>
      </c>
      <c r="N292" t="s">
        <v>47</v>
      </c>
      <c r="O292" t="s">
        <v>48</v>
      </c>
      <c r="P292">
        <v>40000</v>
      </c>
      <c r="Q292" t="s">
        <v>749</v>
      </c>
      <c r="R292">
        <v>602757</v>
      </c>
      <c r="S292"/>
      <c r="T292" t="s">
        <v>50</v>
      </c>
      <c r="U292" t="s">
        <v>787</v>
      </c>
      <c r="V292" t="s">
        <v>787</v>
      </c>
      <c r="W292" t="b">
        <v>1</v>
      </c>
      <c r="X292" t="s">
        <v>708</v>
      </c>
      <c r="Y292"/>
      <c r="Z292"/>
      <c r="AA292" t="s">
        <v>80</v>
      </c>
      <c r="AB292" t="s">
        <v>73</v>
      </c>
      <c r="AC292" t="s">
        <v>66</v>
      </c>
      <c r="AD292" t="b">
        <v>1</v>
      </c>
      <c r="AE292"/>
      <c r="AF292">
        <v>27015</v>
      </c>
      <c r="AG292"/>
      <c r="AH292" t="s">
        <v>113</v>
      </c>
      <c r="AI292" t="s">
        <v>39</v>
      </c>
      <c r="AJ292" s="1">
        <v>42548.5</v>
      </c>
      <c r="AK292" t="s">
        <v>39</v>
      </c>
      <c r="AL292" t="s">
        <v>39</v>
      </c>
      <c r="AM292"/>
      <c r="AN292" t="s">
        <v>56</v>
      </c>
    </row>
    <row r="293" spans="1:40" ht="14.25" x14ac:dyDescent="0.45">
      <c r="A293" t="s">
        <v>39</v>
      </c>
      <c r="B293">
        <v>624554</v>
      </c>
      <c r="C293" t="s">
        <v>40</v>
      </c>
      <c r="D293" t="str">
        <f>VLOOKUP(B293,'Base_PAS10 Final Scope_17_08'!B:D,3,0)</f>
        <v>Base Scope</v>
      </c>
      <c r="E293" t="s">
        <v>57</v>
      </c>
      <c r="F293" t="s">
        <v>746</v>
      </c>
      <c r="G293" t="s">
        <v>167</v>
      </c>
      <c r="H293" t="s">
        <v>59</v>
      </c>
      <c r="I293">
        <v>1.5</v>
      </c>
      <c r="J293">
        <v>2</v>
      </c>
      <c r="K293" t="s">
        <v>788</v>
      </c>
      <c r="L293" t="s">
        <v>749</v>
      </c>
      <c r="M293" t="s">
        <v>46</v>
      </c>
      <c r="N293" t="s">
        <v>47</v>
      </c>
      <c r="O293" t="s">
        <v>48</v>
      </c>
      <c r="P293">
        <v>40000</v>
      </c>
      <c r="Q293" t="s">
        <v>749</v>
      </c>
      <c r="R293">
        <v>602757</v>
      </c>
      <c r="S293"/>
      <c r="T293" t="s">
        <v>50</v>
      </c>
      <c r="U293" t="s">
        <v>62</v>
      </c>
      <c r="V293" t="s">
        <v>62</v>
      </c>
      <c r="W293" t="b">
        <v>1</v>
      </c>
      <c r="X293" t="s">
        <v>708</v>
      </c>
      <c r="Y293"/>
      <c r="Z293"/>
      <c r="AA293" t="s">
        <v>88</v>
      </c>
      <c r="AB293" t="s">
        <v>762</v>
      </c>
      <c r="AC293" t="s">
        <v>66</v>
      </c>
      <c r="AD293" t="b">
        <v>1</v>
      </c>
      <c r="AE293"/>
      <c r="AF293">
        <v>26917</v>
      </c>
      <c r="AG293"/>
      <c r="AH293" t="s">
        <v>113</v>
      </c>
      <c r="AI293" t="s">
        <v>39</v>
      </c>
      <c r="AJ293" s="1">
        <v>42548.5</v>
      </c>
      <c r="AK293" t="s">
        <v>39</v>
      </c>
      <c r="AL293" t="s">
        <v>39</v>
      </c>
      <c r="AM293"/>
      <c r="AN293" t="s">
        <v>56</v>
      </c>
    </row>
    <row r="294" spans="1:40" ht="14.25" x14ac:dyDescent="0.45">
      <c r="A294" t="s">
        <v>39</v>
      </c>
      <c r="B294">
        <v>624539</v>
      </c>
      <c r="C294" t="s">
        <v>40</v>
      </c>
      <c r="D294" t="str">
        <f>VLOOKUP(B294,'Base_PAS10 Final Scope_17_08'!B:D,3,0)</f>
        <v>Base Scope</v>
      </c>
      <c r="E294" t="s">
        <v>41</v>
      </c>
      <c r="F294" t="s">
        <v>746</v>
      </c>
      <c r="G294" t="s">
        <v>789</v>
      </c>
      <c r="H294" t="s">
        <v>59</v>
      </c>
      <c r="I294">
        <v>0</v>
      </c>
      <c r="J294">
        <v>2</v>
      </c>
      <c r="K294" t="s">
        <v>790</v>
      </c>
      <c r="L294" t="s">
        <v>749</v>
      </c>
      <c r="M294" t="s">
        <v>46</v>
      </c>
      <c r="N294" t="s">
        <v>47</v>
      </c>
      <c r="O294" t="s">
        <v>425</v>
      </c>
      <c r="P294">
        <v>40000</v>
      </c>
      <c r="Q294" t="s">
        <v>749</v>
      </c>
      <c r="R294">
        <v>602757</v>
      </c>
      <c r="S294"/>
      <c r="T294" t="s">
        <v>50</v>
      </c>
      <c r="U294" t="s">
        <v>787</v>
      </c>
      <c r="V294" t="s">
        <v>787</v>
      </c>
      <c r="W294" t="b">
        <v>1</v>
      </c>
      <c r="X294" t="s">
        <v>708</v>
      </c>
      <c r="Y294"/>
      <c r="Z294"/>
      <c r="AA294" t="s">
        <v>80</v>
      </c>
      <c r="AB294" t="s">
        <v>73</v>
      </c>
      <c r="AC294" t="s">
        <v>66</v>
      </c>
      <c r="AD294" t="b">
        <v>1</v>
      </c>
      <c r="AE294"/>
      <c r="AF294">
        <v>23075</v>
      </c>
      <c r="AG294"/>
      <c r="AH294" t="s">
        <v>113</v>
      </c>
      <c r="AI294" t="s">
        <v>39</v>
      </c>
      <c r="AJ294" s="1">
        <v>42548.5</v>
      </c>
      <c r="AK294" t="s">
        <v>39</v>
      </c>
      <c r="AL294" t="s">
        <v>39</v>
      </c>
      <c r="AM294"/>
      <c r="AN294" t="s">
        <v>56</v>
      </c>
    </row>
    <row r="295" spans="1:40" ht="14.25" x14ac:dyDescent="0.45">
      <c r="A295" t="s">
        <v>39</v>
      </c>
      <c r="B295">
        <v>624543</v>
      </c>
      <c r="C295" t="s">
        <v>40</v>
      </c>
      <c r="D295" t="str">
        <f>VLOOKUP(B295,'Base_PAS10 Final Scope_17_08'!B:D,3,0)</f>
        <v>Base Scope</v>
      </c>
      <c r="E295" t="s">
        <v>57</v>
      </c>
      <c r="F295" t="s">
        <v>746</v>
      </c>
      <c r="G295" t="s">
        <v>791</v>
      </c>
      <c r="H295" t="s">
        <v>59</v>
      </c>
      <c r="I295">
        <v>1.5</v>
      </c>
      <c r="J295">
        <v>2</v>
      </c>
      <c r="K295" t="s">
        <v>792</v>
      </c>
      <c r="L295" t="s">
        <v>749</v>
      </c>
      <c r="M295" t="s">
        <v>46</v>
      </c>
      <c r="N295" t="s">
        <v>47</v>
      </c>
      <c r="O295" t="s">
        <v>48</v>
      </c>
      <c r="P295">
        <v>40000</v>
      </c>
      <c r="Q295" t="s">
        <v>749</v>
      </c>
      <c r="R295">
        <v>602757</v>
      </c>
      <c r="S295"/>
      <c r="T295" t="s">
        <v>50</v>
      </c>
      <c r="U295" t="s">
        <v>62</v>
      </c>
      <c r="V295" t="s">
        <v>62</v>
      </c>
      <c r="W295" t="b">
        <v>1</v>
      </c>
      <c r="X295" t="s">
        <v>708</v>
      </c>
      <c r="Y295"/>
      <c r="Z295"/>
      <c r="AA295" t="s">
        <v>88</v>
      </c>
      <c r="AB295" t="s">
        <v>73</v>
      </c>
      <c r="AC295" t="s">
        <v>66</v>
      </c>
      <c r="AD295" t="b">
        <v>1</v>
      </c>
      <c r="AE295"/>
      <c r="AF295">
        <v>26972</v>
      </c>
      <c r="AG295"/>
      <c r="AH295" t="s">
        <v>113</v>
      </c>
      <c r="AI295" t="s">
        <v>39</v>
      </c>
      <c r="AJ295" s="1">
        <v>42548.5</v>
      </c>
      <c r="AK295" t="s">
        <v>39</v>
      </c>
      <c r="AL295" t="s">
        <v>39</v>
      </c>
      <c r="AM295"/>
      <c r="AN295" t="s">
        <v>56</v>
      </c>
    </row>
    <row r="296" spans="1:40" ht="14.25" x14ac:dyDescent="0.45">
      <c r="A296" t="s">
        <v>39</v>
      </c>
      <c r="B296">
        <v>624542</v>
      </c>
      <c r="C296" t="s">
        <v>40</v>
      </c>
      <c r="D296" t="str">
        <f>VLOOKUP(B296,'Base_PAS10 Final Scope_17_08'!B:D,3,0)</f>
        <v>Base Scope</v>
      </c>
      <c r="E296" t="s">
        <v>41</v>
      </c>
      <c r="F296" t="s">
        <v>746</v>
      </c>
      <c r="G296" t="s">
        <v>793</v>
      </c>
      <c r="H296" t="s">
        <v>59</v>
      </c>
      <c r="I296">
        <v>0.5</v>
      </c>
      <c r="J296">
        <v>2</v>
      </c>
      <c r="K296" t="s">
        <v>794</v>
      </c>
      <c r="L296" t="s">
        <v>749</v>
      </c>
      <c r="M296" t="s">
        <v>46</v>
      </c>
      <c r="N296" t="s">
        <v>47</v>
      </c>
      <c r="O296" t="s">
        <v>48</v>
      </c>
      <c r="P296">
        <v>40000</v>
      </c>
      <c r="Q296" t="s">
        <v>749</v>
      </c>
      <c r="R296">
        <v>602757</v>
      </c>
      <c r="S296"/>
      <c r="T296" t="s">
        <v>50</v>
      </c>
      <c r="U296" t="s">
        <v>778</v>
      </c>
      <c r="V296" t="s">
        <v>778</v>
      </c>
      <c r="W296" t="b">
        <v>1</v>
      </c>
      <c r="X296" t="s">
        <v>708</v>
      </c>
      <c r="Y296"/>
      <c r="Z296"/>
      <c r="AA296" t="s">
        <v>64</v>
      </c>
      <c r="AB296" t="s">
        <v>73</v>
      </c>
      <c r="AC296" t="s">
        <v>66</v>
      </c>
      <c r="AD296" t="b">
        <v>1</v>
      </c>
      <c r="AE296"/>
      <c r="AF296">
        <v>22297</v>
      </c>
      <c r="AG296"/>
      <c r="AH296" t="s">
        <v>113</v>
      </c>
      <c r="AI296" t="s">
        <v>39</v>
      </c>
      <c r="AJ296" s="1">
        <v>42548.5</v>
      </c>
      <c r="AK296" t="s">
        <v>39</v>
      </c>
      <c r="AL296" t="s">
        <v>39</v>
      </c>
      <c r="AM296"/>
      <c r="AN296" t="s">
        <v>56</v>
      </c>
    </row>
    <row r="297" spans="1:40" ht="14.25" x14ac:dyDescent="0.45">
      <c r="A297" t="s">
        <v>39</v>
      </c>
      <c r="B297">
        <v>624544</v>
      </c>
      <c r="C297" t="s">
        <v>40</v>
      </c>
      <c r="D297" t="str">
        <f>VLOOKUP(B297,'Base_PAS10 Final Scope_17_08'!B:D,3,0)</f>
        <v>Base Scope</v>
      </c>
      <c r="E297" t="s">
        <v>41</v>
      </c>
      <c r="F297" t="s">
        <v>746</v>
      </c>
      <c r="G297" t="s">
        <v>795</v>
      </c>
      <c r="H297" t="s">
        <v>59</v>
      </c>
      <c r="I297">
        <v>0.5</v>
      </c>
      <c r="J297">
        <v>2</v>
      </c>
      <c r="K297" t="s">
        <v>796</v>
      </c>
      <c r="L297" t="s">
        <v>749</v>
      </c>
      <c r="M297" t="s">
        <v>46</v>
      </c>
      <c r="N297" t="s">
        <v>47</v>
      </c>
      <c r="O297" t="s">
        <v>143</v>
      </c>
      <c r="P297">
        <v>40000</v>
      </c>
      <c r="Q297" t="s">
        <v>749</v>
      </c>
      <c r="R297">
        <v>602757</v>
      </c>
      <c r="S297"/>
      <c r="T297" t="s">
        <v>50</v>
      </c>
      <c r="U297" t="s">
        <v>775</v>
      </c>
      <c r="V297" t="s">
        <v>775</v>
      </c>
      <c r="W297" t="b">
        <v>1</v>
      </c>
      <c r="X297" t="s">
        <v>708</v>
      </c>
      <c r="Y297"/>
      <c r="Z297"/>
      <c r="AA297" t="s">
        <v>53</v>
      </c>
      <c r="AB297" t="s">
        <v>73</v>
      </c>
      <c r="AC297" t="s">
        <v>66</v>
      </c>
      <c r="AD297" t="b">
        <v>1</v>
      </c>
      <c r="AE297"/>
      <c r="AF297">
        <v>24051</v>
      </c>
      <c r="AG297"/>
      <c r="AH297" t="s">
        <v>113</v>
      </c>
      <c r="AI297" t="s">
        <v>39</v>
      </c>
      <c r="AJ297" s="1">
        <v>42548.5</v>
      </c>
      <c r="AK297" t="s">
        <v>39</v>
      </c>
      <c r="AL297" t="s">
        <v>39</v>
      </c>
      <c r="AM297"/>
      <c r="AN297" t="s">
        <v>56</v>
      </c>
    </row>
    <row r="298" spans="1:40" ht="14.25" x14ac:dyDescent="0.45">
      <c r="A298" t="s">
        <v>39</v>
      </c>
      <c r="B298">
        <v>624541</v>
      </c>
      <c r="C298" t="s">
        <v>40</v>
      </c>
      <c r="D298" t="str">
        <f>VLOOKUP(B298,'Base_PAS10 Final Scope_17_08'!B:D,3,0)</f>
        <v>Base Scope</v>
      </c>
      <c r="E298" t="s">
        <v>41</v>
      </c>
      <c r="F298" t="s">
        <v>746</v>
      </c>
      <c r="G298" t="s">
        <v>797</v>
      </c>
      <c r="H298" t="s">
        <v>59</v>
      </c>
      <c r="I298">
        <v>4</v>
      </c>
      <c r="J298">
        <v>2</v>
      </c>
      <c r="K298" t="s">
        <v>798</v>
      </c>
      <c r="L298" t="s">
        <v>749</v>
      </c>
      <c r="M298" t="s">
        <v>46</v>
      </c>
      <c r="N298" t="s">
        <v>47</v>
      </c>
      <c r="O298" t="s">
        <v>48</v>
      </c>
      <c r="P298">
        <v>40000</v>
      </c>
      <c r="Q298" t="s">
        <v>749</v>
      </c>
      <c r="R298">
        <v>602757</v>
      </c>
      <c r="S298"/>
      <c r="T298" t="s">
        <v>50</v>
      </c>
      <c r="U298" t="s">
        <v>778</v>
      </c>
      <c r="V298" t="s">
        <v>778</v>
      </c>
      <c r="W298" t="b">
        <v>1</v>
      </c>
      <c r="X298" t="s">
        <v>708</v>
      </c>
      <c r="Y298"/>
      <c r="Z298"/>
      <c r="AA298" t="s">
        <v>80</v>
      </c>
      <c r="AB298" t="s">
        <v>73</v>
      </c>
      <c r="AC298" t="s">
        <v>66</v>
      </c>
      <c r="AD298" t="b">
        <v>1</v>
      </c>
      <c r="AE298"/>
      <c r="AF298">
        <v>22268</v>
      </c>
      <c r="AG298"/>
      <c r="AH298" t="s">
        <v>113</v>
      </c>
      <c r="AI298" t="s">
        <v>39</v>
      </c>
      <c r="AJ298" s="1">
        <v>42548.5</v>
      </c>
      <c r="AK298" t="s">
        <v>39</v>
      </c>
      <c r="AL298" t="s">
        <v>39</v>
      </c>
      <c r="AM298"/>
      <c r="AN298" t="s">
        <v>56</v>
      </c>
    </row>
    <row r="299" spans="1:40" ht="14.25" x14ac:dyDescent="0.45">
      <c r="A299" t="s">
        <v>39</v>
      </c>
      <c r="B299">
        <v>624551</v>
      </c>
      <c r="C299" t="s">
        <v>40</v>
      </c>
      <c r="D299" t="str">
        <f>VLOOKUP(B299,'Base_PAS10 Final Scope_17_08'!B:D,3,0)</f>
        <v>Base Scope</v>
      </c>
      <c r="E299" t="s">
        <v>41</v>
      </c>
      <c r="F299" t="s">
        <v>746</v>
      </c>
      <c r="G299" t="s">
        <v>799</v>
      </c>
      <c r="H299" t="s">
        <v>59</v>
      </c>
      <c r="I299">
        <v>0.5</v>
      </c>
      <c r="J299">
        <v>3</v>
      </c>
      <c r="K299" t="s">
        <v>800</v>
      </c>
      <c r="L299" t="s">
        <v>749</v>
      </c>
      <c r="M299" t="s">
        <v>46</v>
      </c>
      <c r="N299" t="s">
        <v>47</v>
      </c>
      <c r="O299" t="s">
        <v>48</v>
      </c>
      <c r="P299">
        <v>40000</v>
      </c>
      <c r="Q299" t="s">
        <v>749</v>
      </c>
      <c r="R299">
        <v>602757</v>
      </c>
      <c r="S299"/>
      <c r="T299" t="s">
        <v>50</v>
      </c>
      <c r="U299" t="s">
        <v>765</v>
      </c>
      <c r="V299" t="s">
        <v>765</v>
      </c>
      <c r="W299" t="b">
        <v>1</v>
      </c>
      <c r="X299" t="s">
        <v>708</v>
      </c>
      <c r="Y299"/>
      <c r="Z299"/>
      <c r="AA299" t="s">
        <v>53</v>
      </c>
      <c r="AB299" t="s">
        <v>73</v>
      </c>
      <c r="AC299" t="s">
        <v>111</v>
      </c>
      <c r="AD299" t="b">
        <v>1</v>
      </c>
      <c r="AE299"/>
      <c r="AF299">
        <v>26957</v>
      </c>
      <c r="AG299"/>
      <c r="AH299" t="s">
        <v>113</v>
      </c>
      <c r="AI299" t="s">
        <v>39</v>
      </c>
      <c r="AJ299" s="1">
        <v>42548.5</v>
      </c>
      <c r="AK299" t="s">
        <v>39</v>
      </c>
      <c r="AL299" t="s">
        <v>39</v>
      </c>
      <c r="AM299"/>
      <c r="AN299" t="s">
        <v>56</v>
      </c>
    </row>
    <row r="300" spans="1:40" ht="14.25" x14ac:dyDescent="0.45">
      <c r="A300" t="s">
        <v>39</v>
      </c>
      <c r="B300">
        <v>624549</v>
      </c>
      <c r="C300" t="s">
        <v>40</v>
      </c>
      <c r="D300" t="str">
        <f>VLOOKUP(B300,'Base_PAS10 Final Scope_17_08'!B:D,3,0)</f>
        <v>Base Scope</v>
      </c>
      <c r="E300" t="s">
        <v>41</v>
      </c>
      <c r="F300" t="s">
        <v>746</v>
      </c>
      <c r="G300" t="s">
        <v>801</v>
      </c>
      <c r="H300" t="s">
        <v>59</v>
      </c>
      <c r="I300">
        <v>0.5</v>
      </c>
      <c r="J300">
        <v>2</v>
      </c>
      <c r="K300" t="s">
        <v>802</v>
      </c>
      <c r="L300" t="s">
        <v>749</v>
      </c>
      <c r="M300" t="s">
        <v>46</v>
      </c>
      <c r="N300" t="s">
        <v>47</v>
      </c>
      <c r="O300" t="s">
        <v>48</v>
      </c>
      <c r="P300">
        <v>40000</v>
      </c>
      <c r="Q300" t="s">
        <v>749</v>
      </c>
      <c r="R300">
        <v>602757</v>
      </c>
      <c r="S300"/>
      <c r="T300" t="s">
        <v>50</v>
      </c>
      <c r="U300" t="s">
        <v>765</v>
      </c>
      <c r="V300" t="s">
        <v>765</v>
      </c>
      <c r="W300" t="b">
        <v>1</v>
      </c>
      <c r="X300" t="s">
        <v>708</v>
      </c>
      <c r="Y300"/>
      <c r="Z300"/>
      <c r="AA300" t="s">
        <v>64</v>
      </c>
      <c r="AB300" t="s">
        <v>73</v>
      </c>
      <c r="AC300" t="s">
        <v>66</v>
      </c>
      <c r="AD300" t="b">
        <v>1</v>
      </c>
      <c r="AE300"/>
      <c r="AF300">
        <v>24362</v>
      </c>
      <c r="AG300"/>
      <c r="AH300" t="s">
        <v>113</v>
      </c>
      <c r="AI300" t="s">
        <v>39</v>
      </c>
      <c r="AJ300" s="1">
        <v>42548.5</v>
      </c>
      <c r="AK300" t="s">
        <v>39</v>
      </c>
      <c r="AL300" t="s">
        <v>39</v>
      </c>
      <c r="AM300"/>
      <c r="AN300" t="s">
        <v>56</v>
      </c>
    </row>
    <row r="301" spans="1:40" ht="14.25" x14ac:dyDescent="0.45">
      <c r="A301" t="s">
        <v>39</v>
      </c>
      <c r="B301">
        <v>624548</v>
      </c>
      <c r="C301" t="s">
        <v>40</v>
      </c>
      <c r="D301" t="str">
        <f>VLOOKUP(B301,'Base_PAS10 Final Scope_17_08'!B:D,3,0)</f>
        <v>Base Scope</v>
      </c>
      <c r="E301" t="s">
        <v>41</v>
      </c>
      <c r="F301" t="s">
        <v>746</v>
      </c>
      <c r="G301" t="s">
        <v>803</v>
      </c>
      <c r="H301" t="s">
        <v>59</v>
      </c>
      <c r="I301">
        <v>2.5</v>
      </c>
      <c r="J301">
        <v>2</v>
      </c>
      <c r="K301" t="s">
        <v>804</v>
      </c>
      <c r="L301" t="s">
        <v>749</v>
      </c>
      <c r="M301" t="s">
        <v>46</v>
      </c>
      <c r="N301" t="s">
        <v>47</v>
      </c>
      <c r="O301" t="s">
        <v>48</v>
      </c>
      <c r="P301">
        <v>40000</v>
      </c>
      <c r="Q301" t="s">
        <v>749</v>
      </c>
      <c r="R301">
        <v>602757</v>
      </c>
      <c r="S301"/>
      <c r="T301" t="s">
        <v>50</v>
      </c>
      <c r="U301" t="s">
        <v>765</v>
      </c>
      <c r="V301" t="s">
        <v>765</v>
      </c>
      <c r="W301" t="b">
        <v>1</v>
      </c>
      <c r="X301" t="s">
        <v>708</v>
      </c>
      <c r="Y301"/>
      <c r="Z301"/>
      <c r="AA301" t="s">
        <v>80</v>
      </c>
      <c r="AB301" t="s">
        <v>73</v>
      </c>
      <c r="AC301" t="s">
        <v>66</v>
      </c>
      <c r="AD301" t="b">
        <v>1</v>
      </c>
      <c r="AE301"/>
      <c r="AF301">
        <v>24361</v>
      </c>
      <c r="AG301"/>
      <c r="AH301" t="s">
        <v>113</v>
      </c>
      <c r="AI301" t="s">
        <v>39</v>
      </c>
      <c r="AJ301" s="1">
        <v>42548.5</v>
      </c>
      <c r="AK301" t="s">
        <v>39</v>
      </c>
      <c r="AL301" t="s">
        <v>39</v>
      </c>
      <c r="AM301"/>
      <c r="AN301" t="s">
        <v>56</v>
      </c>
    </row>
    <row r="302" spans="1:40" ht="14.25" x14ac:dyDescent="0.45">
      <c r="A302" t="s">
        <v>39</v>
      </c>
      <c r="B302">
        <v>624559</v>
      </c>
      <c r="C302" t="s">
        <v>40</v>
      </c>
      <c r="D302" t="str">
        <f>VLOOKUP(B302,'Base_PAS10 Final Scope_17_08'!B:D,3,0)</f>
        <v>Base Scope</v>
      </c>
      <c r="E302" t="s">
        <v>41</v>
      </c>
      <c r="F302" t="s">
        <v>746</v>
      </c>
      <c r="G302" t="s">
        <v>805</v>
      </c>
      <c r="H302" t="s">
        <v>59</v>
      </c>
      <c r="I302">
        <v>1.5</v>
      </c>
      <c r="J302">
        <v>2</v>
      </c>
      <c r="K302" t="s">
        <v>806</v>
      </c>
      <c r="L302" t="s">
        <v>749</v>
      </c>
      <c r="M302" t="s">
        <v>46</v>
      </c>
      <c r="N302" t="s">
        <v>47</v>
      </c>
      <c r="O302" t="s">
        <v>48</v>
      </c>
      <c r="P302">
        <v>40000</v>
      </c>
      <c r="Q302" t="s">
        <v>749</v>
      </c>
      <c r="R302">
        <v>602757</v>
      </c>
      <c r="S302"/>
      <c r="T302" t="s">
        <v>50</v>
      </c>
      <c r="U302" t="s">
        <v>132</v>
      </c>
      <c r="V302" t="s">
        <v>132</v>
      </c>
      <c r="W302" t="b">
        <v>1</v>
      </c>
      <c r="X302" t="s">
        <v>708</v>
      </c>
      <c r="Y302"/>
      <c r="Z302"/>
      <c r="AA302" t="s">
        <v>53</v>
      </c>
      <c r="AB302" t="s">
        <v>73</v>
      </c>
      <c r="AC302" t="s">
        <v>66</v>
      </c>
      <c r="AD302" t="b">
        <v>1</v>
      </c>
      <c r="AE302"/>
      <c r="AF302">
        <v>23866</v>
      </c>
      <c r="AG302"/>
      <c r="AH302" t="s">
        <v>113</v>
      </c>
      <c r="AI302" t="s">
        <v>39</v>
      </c>
      <c r="AJ302" s="1">
        <v>42548.5</v>
      </c>
      <c r="AK302" t="s">
        <v>39</v>
      </c>
      <c r="AL302" t="s">
        <v>39</v>
      </c>
      <c r="AM302"/>
      <c r="AN302" t="s">
        <v>56</v>
      </c>
    </row>
    <row r="303" spans="1:40" ht="14.25" x14ac:dyDescent="0.45">
      <c r="A303" t="s">
        <v>39</v>
      </c>
      <c r="B303">
        <v>624558</v>
      </c>
      <c r="C303" t="s">
        <v>40</v>
      </c>
      <c r="D303" t="str">
        <f>VLOOKUP(B303,'Base_PAS10 Final Scope_17_08'!B:D,3,0)</f>
        <v>Base Scope</v>
      </c>
      <c r="E303" t="s">
        <v>41</v>
      </c>
      <c r="F303" t="s">
        <v>746</v>
      </c>
      <c r="G303" t="s">
        <v>807</v>
      </c>
      <c r="H303" t="s">
        <v>59</v>
      </c>
      <c r="I303">
        <v>0.5</v>
      </c>
      <c r="J303">
        <v>2</v>
      </c>
      <c r="K303" t="s">
        <v>808</v>
      </c>
      <c r="L303" t="s">
        <v>749</v>
      </c>
      <c r="M303" t="s">
        <v>46</v>
      </c>
      <c r="N303" t="s">
        <v>47</v>
      </c>
      <c r="O303" t="s">
        <v>48</v>
      </c>
      <c r="P303">
        <v>40000</v>
      </c>
      <c r="Q303" t="s">
        <v>749</v>
      </c>
      <c r="R303">
        <v>602757</v>
      </c>
      <c r="S303"/>
      <c r="T303" t="s">
        <v>50</v>
      </c>
      <c r="U303" t="s">
        <v>809</v>
      </c>
      <c r="V303" t="s">
        <v>809</v>
      </c>
      <c r="W303" t="b">
        <v>1</v>
      </c>
      <c r="X303" t="s">
        <v>708</v>
      </c>
      <c r="Y303"/>
      <c r="Z303"/>
      <c r="AA303" t="s">
        <v>64</v>
      </c>
      <c r="AB303" t="s">
        <v>73</v>
      </c>
      <c r="AC303" t="s">
        <v>66</v>
      </c>
      <c r="AD303" t="b">
        <v>1</v>
      </c>
      <c r="AE303"/>
      <c r="AF303">
        <v>23640</v>
      </c>
      <c r="AG303"/>
      <c r="AH303" t="s">
        <v>113</v>
      </c>
      <c r="AI303" t="s">
        <v>39</v>
      </c>
      <c r="AJ303" s="1">
        <v>42548.5</v>
      </c>
      <c r="AK303" t="s">
        <v>39</v>
      </c>
      <c r="AL303" t="s">
        <v>39</v>
      </c>
      <c r="AM303"/>
      <c r="AN303" t="s">
        <v>56</v>
      </c>
    </row>
    <row r="304" spans="1:40" ht="14.25" x14ac:dyDescent="0.45">
      <c r="A304" t="s">
        <v>39</v>
      </c>
      <c r="B304">
        <v>624557</v>
      </c>
      <c r="C304" t="s">
        <v>40</v>
      </c>
      <c r="D304" t="str">
        <f>VLOOKUP(B304,'Base_PAS10 Final Scope_17_08'!B:D,3,0)</f>
        <v>Base Scope</v>
      </c>
      <c r="E304" t="s">
        <v>41</v>
      </c>
      <c r="F304" t="s">
        <v>746</v>
      </c>
      <c r="G304" t="s">
        <v>810</v>
      </c>
      <c r="H304" t="s">
        <v>59</v>
      </c>
      <c r="I304">
        <v>3.5</v>
      </c>
      <c r="J304">
        <v>2</v>
      </c>
      <c r="K304" t="s">
        <v>811</v>
      </c>
      <c r="L304" t="s">
        <v>749</v>
      </c>
      <c r="M304" t="s">
        <v>46</v>
      </c>
      <c r="N304" t="s">
        <v>47</v>
      </c>
      <c r="O304" t="s">
        <v>48</v>
      </c>
      <c r="P304">
        <v>40000</v>
      </c>
      <c r="Q304" t="s">
        <v>749</v>
      </c>
      <c r="R304">
        <v>602757</v>
      </c>
      <c r="S304"/>
      <c r="T304" t="s">
        <v>50</v>
      </c>
      <c r="U304" t="s">
        <v>809</v>
      </c>
      <c r="V304" t="s">
        <v>809</v>
      </c>
      <c r="W304" t="b">
        <v>1</v>
      </c>
      <c r="X304" t="s">
        <v>708</v>
      </c>
      <c r="Y304"/>
      <c r="Z304"/>
      <c r="AA304" t="s">
        <v>80</v>
      </c>
      <c r="AB304" t="s">
        <v>73</v>
      </c>
      <c r="AC304" t="s">
        <v>66</v>
      </c>
      <c r="AD304" t="b">
        <v>1</v>
      </c>
      <c r="AE304"/>
      <c r="AF304">
        <v>23636</v>
      </c>
      <c r="AG304"/>
      <c r="AH304" t="s">
        <v>113</v>
      </c>
      <c r="AI304" t="s">
        <v>39</v>
      </c>
      <c r="AJ304" s="1">
        <v>42548.5</v>
      </c>
      <c r="AK304" t="s">
        <v>39</v>
      </c>
      <c r="AL304" t="s">
        <v>39</v>
      </c>
      <c r="AM304"/>
      <c r="AN304" t="s">
        <v>56</v>
      </c>
    </row>
    <row r="305" spans="1:40" ht="14.25" x14ac:dyDescent="0.45">
      <c r="A305" t="s">
        <v>39</v>
      </c>
      <c r="B305">
        <v>624526</v>
      </c>
      <c r="C305" t="s">
        <v>40</v>
      </c>
      <c r="D305" t="str">
        <f>VLOOKUP(B305,'Base_PAS10 Final Scope_17_08'!B:D,3,0)</f>
        <v>Base Scope</v>
      </c>
      <c r="E305" t="s">
        <v>41</v>
      </c>
      <c r="F305" t="s">
        <v>746</v>
      </c>
      <c r="G305" t="s">
        <v>812</v>
      </c>
      <c r="H305" t="s">
        <v>59</v>
      </c>
      <c r="I305">
        <v>0.5</v>
      </c>
      <c r="J305">
        <v>3</v>
      </c>
      <c r="K305" t="s">
        <v>813</v>
      </c>
      <c r="L305" t="s">
        <v>749</v>
      </c>
      <c r="M305" t="s">
        <v>46</v>
      </c>
      <c r="N305" t="s">
        <v>47</v>
      </c>
      <c r="O305" t="s">
        <v>48</v>
      </c>
      <c r="P305">
        <v>40000</v>
      </c>
      <c r="Q305" t="s">
        <v>749</v>
      </c>
      <c r="R305">
        <v>602757</v>
      </c>
      <c r="S305"/>
      <c r="T305" t="s">
        <v>50</v>
      </c>
      <c r="U305" t="s">
        <v>760</v>
      </c>
      <c r="V305" t="s">
        <v>760</v>
      </c>
      <c r="W305" t="b">
        <v>1</v>
      </c>
      <c r="X305" t="s">
        <v>708</v>
      </c>
      <c r="Y305"/>
      <c r="Z305"/>
      <c r="AA305" t="s">
        <v>53</v>
      </c>
      <c r="AB305" t="s">
        <v>73</v>
      </c>
      <c r="AC305" t="s">
        <v>66</v>
      </c>
      <c r="AD305" t="b">
        <v>1</v>
      </c>
      <c r="AE305"/>
      <c r="AF305">
        <v>26982</v>
      </c>
      <c r="AG305"/>
      <c r="AH305" t="s">
        <v>113</v>
      </c>
      <c r="AI305" t="s">
        <v>39</v>
      </c>
      <c r="AJ305" s="1">
        <v>42548.5</v>
      </c>
      <c r="AK305" t="s">
        <v>39</v>
      </c>
      <c r="AL305" t="s">
        <v>39</v>
      </c>
      <c r="AM305"/>
      <c r="AN305" t="s">
        <v>56</v>
      </c>
    </row>
    <row r="306" spans="1:40" ht="14.25" x14ac:dyDescent="0.45">
      <c r="A306" t="s">
        <v>39</v>
      </c>
      <c r="B306">
        <v>624534</v>
      </c>
      <c r="C306" t="s">
        <v>40</v>
      </c>
      <c r="D306" t="str">
        <f>VLOOKUP(B306,'Base_PAS10 Final Scope_17_08'!B:D,3,0)</f>
        <v>Base Scope</v>
      </c>
      <c r="E306" t="s">
        <v>41</v>
      </c>
      <c r="F306" t="s">
        <v>746</v>
      </c>
      <c r="G306" t="s">
        <v>814</v>
      </c>
      <c r="H306" t="s">
        <v>59</v>
      </c>
      <c r="I306">
        <v>0</v>
      </c>
      <c r="J306">
        <v>2</v>
      </c>
      <c r="K306" t="s">
        <v>815</v>
      </c>
      <c r="L306" t="s">
        <v>749</v>
      </c>
      <c r="M306" t="s">
        <v>46</v>
      </c>
      <c r="N306" t="s">
        <v>47</v>
      </c>
      <c r="O306" t="s">
        <v>425</v>
      </c>
      <c r="P306">
        <v>40000</v>
      </c>
      <c r="Q306" t="s">
        <v>749</v>
      </c>
      <c r="R306">
        <v>602757</v>
      </c>
      <c r="S306"/>
      <c r="T306" t="s">
        <v>50</v>
      </c>
      <c r="U306" t="s">
        <v>468</v>
      </c>
      <c r="V306" t="s">
        <v>468</v>
      </c>
      <c r="W306" t="b">
        <v>1</v>
      </c>
      <c r="X306" t="s">
        <v>708</v>
      </c>
      <c r="Y306"/>
      <c r="Z306"/>
      <c r="AA306" t="s">
        <v>80</v>
      </c>
      <c r="AB306" t="s">
        <v>73</v>
      </c>
      <c r="AC306" t="s">
        <v>66</v>
      </c>
      <c r="AD306" t="b">
        <v>1</v>
      </c>
      <c r="AE306"/>
      <c r="AF306">
        <v>23069</v>
      </c>
      <c r="AG306"/>
      <c r="AH306" t="s">
        <v>113</v>
      </c>
      <c r="AI306" t="s">
        <v>39</v>
      </c>
      <c r="AJ306" s="1">
        <v>42548.5</v>
      </c>
      <c r="AK306" t="s">
        <v>39</v>
      </c>
      <c r="AL306" t="s">
        <v>39</v>
      </c>
      <c r="AM306"/>
      <c r="AN306" t="s">
        <v>56</v>
      </c>
    </row>
    <row r="307" spans="1:40" ht="14.25" x14ac:dyDescent="0.45">
      <c r="A307" t="s">
        <v>39</v>
      </c>
      <c r="B307">
        <v>624532</v>
      </c>
      <c r="C307" t="s">
        <v>40</v>
      </c>
      <c r="D307" t="str">
        <f>VLOOKUP(B307,'Base_PAS10 Final Scope_17_08'!B:D,3,0)</f>
        <v>Base Scope</v>
      </c>
      <c r="E307" t="s">
        <v>41</v>
      </c>
      <c r="F307" t="s">
        <v>746</v>
      </c>
      <c r="G307" t="s">
        <v>816</v>
      </c>
      <c r="H307" t="s">
        <v>59</v>
      </c>
      <c r="I307">
        <v>0.5</v>
      </c>
      <c r="J307">
        <v>2</v>
      </c>
      <c r="K307" t="s">
        <v>817</v>
      </c>
      <c r="L307" t="s">
        <v>749</v>
      </c>
      <c r="M307" t="s">
        <v>46</v>
      </c>
      <c r="N307" t="s">
        <v>47</v>
      </c>
      <c r="O307" t="s">
        <v>48</v>
      </c>
      <c r="P307">
        <v>40000</v>
      </c>
      <c r="Q307" t="s">
        <v>749</v>
      </c>
      <c r="R307">
        <v>602757</v>
      </c>
      <c r="S307"/>
      <c r="T307" t="s">
        <v>50</v>
      </c>
      <c r="U307" t="s">
        <v>468</v>
      </c>
      <c r="V307" t="s">
        <v>468</v>
      </c>
      <c r="W307" t="b">
        <v>1</v>
      </c>
      <c r="X307" t="s">
        <v>708</v>
      </c>
      <c r="Y307"/>
      <c r="Z307"/>
      <c r="AA307" t="s">
        <v>53</v>
      </c>
      <c r="AB307" t="s">
        <v>73</v>
      </c>
      <c r="AC307" t="s">
        <v>111</v>
      </c>
      <c r="AD307" t="b">
        <v>1</v>
      </c>
      <c r="AE307"/>
      <c r="AF307">
        <v>23409</v>
      </c>
      <c r="AG307"/>
      <c r="AH307" t="s">
        <v>113</v>
      </c>
      <c r="AI307" t="s">
        <v>39</v>
      </c>
      <c r="AJ307" s="1">
        <v>42548.5</v>
      </c>
      <c r="AK307" t="s">
        <v>39</v>
      </c>
      <c r="AL307" t="s">
        <v>39</v>
      </c>
      <c r="AM307"/>
      <c r="AN307" t="s">
        <v>56</v>
      </c>
    </row>
    <row r="308" spans="1:40" ht="14.25" x14ac:dyDescent="0.45">
      <c r="A308" t="s">
        <v>39</v>
      </c>
      <c r="B308">
        <v>624531</v>
      </c>
      <c r="C308" t="s">
        <v>40</v>
      </c>
      <c r="D308" t="str">
        <f>VLOOKUP(B308,'Base_PAS10 Final Scope_17_08'!B:D,3,0)</f>
        <v>Base Scope</v>
      </c>
      <c r="E308" t="s">
        <v>57</v>
      </c>
      <c r="F308" t="s">
        <v>746</v>
      </c>
      <c r="G308" t="s">
        <v>818</v>
      </c>
      <c r="H308" t="s">
        <v>59</v>
      </c>
      <c r="I308">
        <v>1</v>
      </c>
      <c r="J308">
        <v>2</v>
      </c>
      <c r="K308" t="s">
        <v>819</v>
      </c>
      <c r="L308" t="s">
        <v>749</v>
      </c>
      <c r="M308" t="s">
        <v>46</v>
      </c>
      <c r="N308" t="s">
        <v>47</v>
      </c>
      <c r="O308" t="s">
        <v>48</v>
      </c>
      <c r="P308">
        <v>40000</v>
      </c>
      <c r="Q308" t="s">
        <v>749</v>
      </c>
      <c r="R308">
        <v>602757</v>
      </c>
      <c r="S308"/>
      <c r="T308" t="s">
        <v>50</v>
      </c>
      <c r="U308" t="s">
        <v>62</v>
      </c>
      <c r="V308" t="s">
        <v>62</v>
      </c>
      <c r="W308" t="b">
        <v>1</v>
      </c>
      <c r="X308" t="s">
        <v>708</v>
      </c>
      <c r="Y308"/>
      <c r="Z308"/>
      <c r="AA308" t="s">
        <v>64</v>
      </c>
      <c r="AB308" t="s">
        <v>73</v>
      </c>
      <c r="AC308" t="s">
        <v>66</v>
      </c>
      <c r="AD308" t="b">
        <v>1</v>
      </c>
      <c r="AE308"/>
      <c r="AF308">
        <v>23079</v>
      </c>
      <c r="AG308"/>
      <c r="AH308" t="s">
        <v>113</v>
      </c>
      <c r="AI308" t="s">
        <v>39</v>
      </c>
      <c r="AJ308" s="1">
        <v>42548.5</v>
      </c>
      <c r="AK308" t="s">
        <v>39</v>
      </c>
      <c r="AL308" t="s">
        <v>39</v>
      </c>
      <c r="AM308"/>
      <c r="AN308" t="s">
        <v>56</v>
      </c>
    </row>
    <row r="309" spans="1:40" ht="14.25" x14ac:dyDescent="0.45">
      <c r="A309" t="s">
        <v>39</v>
      </c>
      <c r="B309">
        <v>627374</v>
      </c>
      <c r="C309" t="s">
        <v>40</v>
      </c>
      <c r="D309" t="str">
        <f>VLOOKUP(B309,'Base_PAS10 Final Scope_17_08'!B:D,3,0)</f>
        <v>Base Scope</v>
      </c>
      <c r="E309" t="s">
        <v>41</v>
      </c>
      <c r="F309" t="s">
        <v>746</v>
      </c>
      <c r="G309" t="s">
        <v>820</v>
      </c>
      <c r="H309" t="s">
        <v>59</v>
      </c>
      <c r="I309">
        <v>3.5</v>
      </c>
      <c r="J309">
        <v>3.5</v>
      </c>
      <c r="K309" t="s">
        <v>821</v>
      </c>
      <c r="L309"/>
      <c r="M309" t="s">
        <v>341</v>
      </c>
      <c r="N309" t="s">
        <v>47</v>
      </c>
      <c r="O309" t="s">
        <v>48</v>
      </c>
      <c r="P309">
        <v>40000</v>
      </c>
      <c r="Q309"/>
      <c r="R309">
        <v>602750</v>
      </c>
      <c r="S309"/>
      <c r="T309" t="s">
        <v>50</v>
      </c>
      <c r="U309" t="s">
        <v>50</v>
      </c>
      <c r="V309" t="s">
        <v>71</v>
      </c>
      <c r="W309" t="b">
        <v>1</v>
      </c>
      <c r="X309" t="s">
        <v>708</v>
      </c>
      <c r="Y309"/>
      <c r="Z309"/>
      <c r="AA309" t="s">
        <v>80</v>
      </c>
      <c r="AB309" t="s">
        <v>50</v>
      </c>
      <c r="AC309" t="s">
        <v>50</v>
      </c>
      <c r="AD309" t="b">
        <v>1</v>
      </c>
      <c r="AE309"/>
      <c r="AF309">
        <v>27152</v>
      </c>
      <c r="AG309"/>
      <c r="AH309" t="s">
        <v>113</v>
      </c>
      <c r="AI309" t="s">
        <v>39</v>
      </c>
      <c r="AJ309" s="1">
        <v>42548.5</v>
      </c>
      <c r="AK309" t="s">
        <v>39</v>
      </c>
      <c r="AL309" t="s">
        <v>39</v>
      </c>
      <c r="AM309"/>
      <c r="AN309" t="s">
        <v>56</v>
      </c>
    </row>
    <row r="310" spans="1:40" ht="14.25" x14ac:dyDescent="0.45">
      <c r="A310" t="s">
        <v>39</v>
      </c>
      <c r="B310">
        <v>624536</v>
      </c>
      <c r="C310" t="s">
        <v>40</v>
      </c>
      <c r="D310" t="str">
        <f>VLOOKUP(B310,'Base_PAS10 Final Scope_17_08'!B:D,3,0)</f>
        <v>Base Scope</v>
      </c>
      <c r="E310" t="s">
        <v>41</v>
      </c>
      <c r="F310" t="s">
        <v>746</v>
      </c>
      <c r="G310" t="s">
        <v>822</v>
      </c>
      <c r="H310" t="s">
        <v>59</v>
      </c>
      <c r="I310">
        <v>0.5</v>
      </c>
      <c r="J310">
        <v>2</v>
      </c>
      <c r="K310" t="s">
        <v>823</v>
      </c>
      <c r="L310" t="s">
        <v>749</v>
      </c>
      <c r="M310" t="s">
        <v>46</v>
      </c>
      <c r="N310" t="s">
        <v>47</v>
      </c>
      <c r="O310" t="s">
        <v>48</v>
      </c>
      <c r="P310">
        <v>40000</v>
      </c>
      <c r="Q310" t="s">
        <v>749</v>
      </c>
      <c r="R310">
        <v>602757</v>
      </c>
      <c r="S310"/>
      <c r="T310" t="s">
        <v>50</v>
      </c>
      <c r="U310" t="s">
        <v>824</v>
      </c>
      <c r="V310" t="s">
        <v>824</v>
      </c>
      <c r="W310" t="b">
        <v>1</v>
      </c>
      <c r="X310" t="s">
        <v>708</v>
      </c>
      <c r="Y310"/>
      <c r="Z310"/>
      <c r="AA310" t="s">
        <v>53</v>
      </c>
      <c r="AB310" t="s">
        <v>73</v>
      </c>
      <c r="AC310" t="s">
        <v>66</v>
      </c>
      <c r="AD310" t="b">
        <v>1</v>
      </c>
      <c r="AE310"/>
      <c r="AF310">
        <v>24363</v>
      </c>
      <c r="AG310"/>
      <c r="AH310" t="s">
        <v>113</v>
      </c>
      <c r="AI310" t="s">
        <v>39</v>
      </c>
      <c r="AJ310" s="1">
        <v>42548.5</v>
      </c>
      <c r="AK310" t="s">
        <v>39</v>
      </c>
      <c r="AL310" t="s">
        <v>39</v>
      </c>
      <c r="AM310"/>
      <c r="AN310" t="s">
        <v>56</v>
      </c>
    </row>
    <row r="311" spans="1:40" ht="14.25" x14ac:dyDescent="0.45">
      <c r="A311" t="s">
        <v>39</v>
      </c>
      <c r="B311">
        <v>630391</v>
      </c>
      <c r="C311" t="s">
        <v>40</v>
      </c>
      <c r="D311" t="str">
        <f>VLOOKUP(B311,'Base_PAS10 Final Scope_17_08'!B:D,3,0)</f>
        <v>Base Scope</v>
      </c>
      <c r="E311" t="s">
        <v>41</v>
      </c>
      <c r="F311" t="s">
        <v>746</v>
      </c>
      <c r="G311" t="s">
        <v>825</v>
      </c>
      <c r="H311" t="s">
        <v>59</v>
      </c>
      <c r="I311">
        <v>0.5</v>
      </c>
      <c r="J311">
        <v>3</v>
      </c>
      <c r="K311" t="s">
        <v>826</v>
      </c>
      <c r="L311"/>
      <c r="M311" t="s">
        <v>46</v>
      </c>
      <c r="N311" t="s">
        <v>47</v>
      </c>
      <c r="O311" t="s">
        <v>48</v>
      </c>
      <c r="P311">
        <v>40000</v>
      </c>
      <c r="Q311" t="s">
        <v>749</v>
      </c>
      <c r="R311">
        <v>602757</v>
      </c>
      <c r="S311"/>
      <c r="T311" t="s">
        <v>50</v>
      </c>
      <c r="U311" t="s">
        <v>132</v>
      </c>
      <c r="V311" t="s">
        <v>132</v>
      </c>
      <c r="W311" t="b">
        <v>1</v>
      </c>
      <c r="X311" t="s">
        <v>708</v>
      </c>
      <c r="Y311"/>
      <c r="Z311"/>
      <c r="AA311" t="s">
        <v>64</v>
      </c>
      <c r="AB311" t="s">
        <v>762</v>
      </c>
      <c r="AC311" t="s">
        <v>66</v>
      </c>
      <c r="AD311" t="b">
        <v>1</v>
      </c>
      <c r="AE311"/>
      <c r="AF311">
        <v>27016</v>
      </c>
      <c r="AG311"/>
      <c r="AH311" t="s">
        <v>113</v>
      </c>
      <c r="AI311" t="s">
        <v>39</v>
      </c>
      <c r="AJ311" s="1">
        <v>42548.5</v>
      </c>
      <c r="AK311" t="s">
        <v>39</v>
      </c>
      <c r="AL311" t="s">
        <v>39</v>
      </c>
      <c r="AM311"/>
      <c r="AN311" t="s">
        <v>56</v>
      </c>
    </row>
    <row r="312" spans="1:40" ht="14.25" x14ac:dyDescent="0.45">
      <c r="A312" t="s">
        <v>39</v>
      </c>
      <c r="B312">
        <v>624537</v>
      </c>
      <c r="C312" t="s">
        <v>40</v>
      </c>
      <c r="D312" t="str">
        <f>VLOOKUP(B312,'Base_PAS10 Final Scope_17_08'!B:D,3,0)</f>
        <v>Base Scope</v>
      </c>
      <c r="E312" t="s">
        <v>41</v>
      </c>
      <c r="F312" t="s">
        <v>746</v>
      </c>
      <c r="G312" t="s">
        <v>827</v>
      </c>
      <c r="H312" t="s">
        <v>59</v>
      </c>
      <c r="I312">
        <v>0.5</v>
      </c>
      <c r="J312">
        <v>3</v>
      </c>
      <c r="K312" t="s">
        <v>828</v>
      </c>
      <c r="L312" t="s">
        <v>749</v>
      </c>
      <c r="M312" t="s">
        <v>46</v>
      </c>
      <c r="N312" t="s">
        <v>47</v>
      </c>
      <c r="O312" t="s">
        <v>48</v>
      </c>
      <c r="P312">
        <v>40000</v>
      </c>
      <c r="Q312" t="s">
        <v>749</v>
      </c>
      <c r="R312">
        <v>602757</v>
      </c>
      <c r="S312"/>
      <c r="T312" t="s">
        <v>50</v>
      </c>
      <c r="U312" t="s">
        <v>824</v>
      </c>
      <c r="V312" t="s">
        <v>824</v>
      </c>
      <c r="W312" t="b">
        <v>1</v>
      </c>
      <c r="X312" t="s">
        <v>708</v>
      </c>
      <c r="Y312"/>
      <c r="Z312"/>
      <c r="AA312" t="s">
        <v>53</v>
      </c>
      <c r="AB312" t="s">
        <v>73</v>
      </c>
      <c r="AC312" t="s">
        <v>66</v>
      </c>
      <c r="AD312" t="b">
        <v>1</v>
      </c>
      <c r="AE312"/>
      <c r="AF312">
        <v>26954</v>
      </c>
      <c r="AG312"/>
      <c r="AH312" t="s">
        <v>113</v>
      </c>
      <c r="AI312" t="s">
        <v>39</v>
      </c>
      <c r="AJ312" s="1">
        <v>42548.5</v>
      </c>
      <c r="AK312" t="s">
        <v>39</v>
      </c>
      <c r="AL312" t="s">
        <v>39</v>
      </c>
      <c r="AM312"/>
      <c r="AN312" t="s">
        <v>56</v>
      </c>
    </row>
    <row r="313" spans="1:40" ht="14.25" x14ac:dyDescent="0.45">
      <c r="A313" t="s">
        <v>39</v>
      </c>
      <c r="B313">
        <v>630390</v>
      </c>
      <c r="C313" t="s">
        <v>40</v>
      </c>
      <c r="D313" t="str">
        <f>VLOOKUP(B313,'Base_PAS10 Final Scope_17_08'!B:D,3,0)</f>
        <v>Base Scope</v>
      </c>
      <c r="E313" t="s">
        <v>41</v>
      </c>
      <c r="F313" t="s">
        <v>746</v>
      </c>
      <c r="G313" t="s">
        <v>829</v>
      </c>
      <c r="H313" t="s">
        <v>59</v>
      </c>
      <c r="I313">
        <v>0.5</v>
      </c>
      <c r="J313">
        <v>3</v>
      </c>
      <c r="K313" t="s">
        <v>830</v>
      </c>
      <c r="L313"/>
      <c r="M313" t="s">
        <v>46</v>
      </c>
      <c r="N313" t="s">
        <v>47</v>
      </c>
      <c r="O313" t="s">
        <v>48</v>
      </c>
      <c r="P313">
        <v>40000</v>
      </c>
      <c r="Q313" t="s">
        <v>749</v>
      </c>
      <c r="R313">
        <v>602757</v>
      </c>
      <c r="S313"/>
      <c r="T313" t="s">
        <v>50</v>
      </c>
      <c r="U313" t="s">
        <v>50</v>
      </c>
      <c r="V313" t="s">
        <v>760</v>
      </c>
      <c r="W313" t="b">
        <v>1</v>
      </c>
      <c r="X313" t="s">
        <v>708</v>
      </c>
      <c r="Y313"/>
      <c r="Z313"/>
      <c r="AA313" t="s">
        <v>64</v>
      </c>
      <c r="AB313" t="s">
        <v>762</v>
      </c>
      <c r="AC313" t="s">
        <v>66</v>
      </c>
      <c r="AD313" t="b">
        <v>1</v>
      </c>
      <c r="AE313"/>
      <c r="AF313">
        <v>27020</v>
      </c>
      <c r="AG313"/>
      <c r="AH313" t="s">
        <v>113</v>
      </c>
      <c r="AI313" t="s">
        <v>39</v>
      </c>
      <c r="AJ313" s="1">
        <v>42548.5</v>
      </c>
      <c r="AK313" t="s">
        <v>39</v>
      </c>
      <c r="AL313" t="s">
        <v>39</v>
      </c>
      <c r="AM313"/>
      <c r="AN313" t="s">
        <v>56</v>
      </c>
    </row>
    <row r="314" spans="1:40" ht="14.25" x14ac:dyDescent="0.45">
      <c r="A314" t="s">
        <v>39</v>
      </c>
      <c r="B314">
        <v>630388</v>
      </c>
      <c r="C314" t="s">
        <v>40</v>
      </c>
      <c r="D314" t="str">
        <f>VLOOKUP(B314,'Base_PAS10 Final Scope_17_08'!B:D,3,0)</f>
        <v>Base Scope</v>
      </c>
      <c r="E314" t="s">
        <v>41</v>
      </c>
      <c r="F314" t="s">
        <v>746</v>
      </c>
      <c r="G314" t="s">
        <v>831</v>
      </c>
      <c r="H314" t="s">
        <v>59</v>
      </c>
      <c r="I314">
        <v>0.5</v>
      </c>
      <c r="J314">
        <v>2</v>
      </c>
      <c r="K314" t="s">
        <v>832</v>
      </c>
      <c r="L314"/>
      <c r="M314" t="s">
        <v>46</v>
      </c>
      <c r="N314" t="s">
        <v>47</v>
      </c>
      <c r="O314" t="s">
        <v>48</v>
      </c>
      <c r="P314">
        <v>40000</v>
      </c>
      <c r="Q314" t="s">
        <v>749</v>
      </c>
      <c r="R314">
        <v>602757</v>
      </c>
      <c r="S314"/>
      <c r="T314" t="s">
        <v>50</v>
      </c>
      <c r="U314" t="s">
        <v>775</v>
      </c>
      <c r="V314" t="s">
        <v>775</v>
      </c>
      <c r="W314" t="b">
        <v>1</v>
      </c>
      <c r="X314" t="s">
        <v>708</v>
      </c>
      <c r="Y314"/>
      <c r="Z314"/>
      <c r="AA314" t="s">
        <v>64</v>
      </c>
      <c r="AB314" t="s">
        <v>762</v>
      </c>
      <c r="AC314" t="s">
        <v>66</v>
      </c>
      <c r="AD314" t="b">
        <v>1</v>
      </c>
      <c r="AE314"/>
      <c r="AF314">
        <v>23959</v>
      </c>
      <c r="AG314"/>
      <c r="AH314" t="s">
        <v>113</v>
      </c>
      <c r="AI314" t="s">
        <v>39</v>
      </c>
      <c r="AJ314" s="1">
        <v>42548.5</v>
      </c>
      <c r="AK314" t="s">
        <v>39</v>
      </c>
      <c r="AL314" t="s">
        <v>39</v>
      </c>
      <c r="AM314"/>
      <c r="AN314" t="s">
        <v>56</v>
      </c>
    </row>
    <row r="315" spans="1:40" ht="14.25" x14ac:dyDescent="0.45">
      <c r="A315" t="s">
        <v>39</v>
      </c>
      <c r="B315">
        <v>630389</v>
      </c>
      <c r="C315" t="s">
        <v>40</v>
      </c>
      <c r="D315" t="str">
        <f>VLOOKUP(B315,'Base_PAS10 Final Scope_17_08'!B:D,3,0)</f>
        <v>Base Scope</v>
      </c>
      <c r="E315" t="s">
        <v>41</v>
      </c>
      <c r="F315" t="s">
        <v>746</v>
      </c>
      <c r="G315" t="s">
        <v>833</v>
      </c>
      <c r="H315" t="s">
        <v>59</v>
      </c>
      <c r="I315">
        <v>0.5</v>
      </c>
      <c r="J315">
        <v>3</v>
      </c>
      <c r="K315" t="s">
        <v>834</v>
      </c>
      <c r="L315"/>
      <c r="M315" t="s">
        <v>46</v>
      </c>
      <c r="N315" t="s">
        <v>47</v>
      </c>
      <c r="O315" t="s">
        <v>48</v>
      </c>
      <c r="P315">
        <v>40000</v>
      </c>
      <c r="Q315" t="s">
        <v>749</v>
      </c>
      <c r="R315">
        <v>602757</v>
      </c>
      <c r="S315"/>
      <c r="T315" t="s">
        <v>50</v>
      </c>
      <c r="U315" t="s">
        <v>824</v>
      </c>
      <c r="V315" t="s">
        <v>824</v>
      </c>
      <c r="W315" t="b">
        <v>1</v>
      </c>
      <c r="X315" t="s">
        <v>708</v>
      </c>
      <c r="Y315"/>
      <c r="Z315"/>
      <c r="AA315" t="s">
        <v>64</v>
      </c>
      <c r="AB315" t="s">
        <v>762</v>
      </c>
      <c r="AC315" t="s">
        <v>66</v>
      </c>
      <c r="AD315" t="b">
        <v>1</v>
      </c>
      <c r="AE315"/>
      <c r="AF315">
        <v>24384</v>
      </c>
      <c r="AG315"/>
      <c r="AH315" t="s">
        <v>113</v>
      </c>
      <c r="AI315" t="s">
        <v>39</v>
      </c>
      <c r="AJ315" s="1">
        <v>42548.5</v>
      </c>
      <c r="AK315" t="s">
        <v>39</v>
      </c>
      <c r="AL315" t="s">
        <v>39</v>
      </c>
      <c r="AM315"/>
      <c r="AN315" t="s">
        <v>56</v>
      </c>
    </row>
    <row r="316" spans="1:40" ht="14.25" x14ac:dyDescent="0.45">
      <c r="A316" t="s">
        <v>39</v>
      </c>
      <c r="B316">
        <v>630387</v>
      </c>
      <c r="C316" t="s">
        <v>40</v>
      </c>
      <c r="D316" t="str">
        <f>VLOOKUP(B316,'Base_PAS10 Final Scope_17_08'!B:D,3,0)</f>
        <v>Base Scope</v>
      </c>
      <c r="E316" t="s">
        <v>41</v>
      </c>
      <c r="F316" t="s">
        <v>746</v>
      </c>
      <c r="G316" t="s">
        <v>835</v>
      </c>
      <c r="H316" t="s">
        <v>59</v>
      </c>
      <c r="I316">
        <v>1</v>
      </c>
      <c r="J316">
        <v>2</v>
      </c>
      <c r="K316" t="s">
        <v>836</v>
      </c>
      <c r="L316"/>
      <c r="M316" t="s">
        <v>46</v>
      </c>
      <c r="N316" t="s">
        <v>47</v>
      </c>
      <c r="O316" t="s">
        <v>48</v>
      </c>
      <c r="P316">
        <v>40000</v>
      </c>
      <c r="Q316" t="s">
        <v>749</v>
      </c>
      <c r="R316">
        <v>602757</v>
      </c>
      <c r="S316"/>
      <c r="T316" t="s">
        <v>50</v>
      </c>
      <c r="U316" t="s">
        <v>787</v>
      </c>
      <c r="V316" t="s">
        <v>787</v>
      </c>
      <c r="W316" t="b">
        <v>1</v>
      </c>
      <c r="X316" t="s">
        <v>708</v>
      </c>
      <c r="Y316"/>
      <c r="Z316"/>
      <c r="AA316" t="s">
        <v>64</v>
      </c>
      <c r="AB316" t="s">
        <v>762</v>
      </c>
      <c r="AC316" t="s">
        <v>66</v>
      </c>
      <c r="AD316" t="b">
        <v>1</v>
      </c>
      <c r="AE316"/>
      <c r="AF316">
        <v>26991</v>
      </c>
      <c r="AG316"/>
      <c r="AH316" t="s">
        <v>113</v>
      </c>
      <c r="AI316" t="s">
        <v>39</v>
      </c>
      <c r="AJ316" s="1">
        <v>42548.5</v>
      </c>
      <c r="AK316" t="s">
        <v>39</v>
      </c>
      <c r="AL316" t="s">
        <v>39</v>
      </c>
      <c r="AM316"/>
      <c r="AN316" t="s">
        <v>56</v>
      </c>
    </row>
    <row r="317" spans="1:40" ht="14.25" x14ac:dyDescent="0.45">
      <c r="A317" t="s">
        <v>39</v>
      </c>
      <c r="B317">
        <v>630383</v>
      </c>
      <c r="C317" t="s">
        <v>40</v>
      </c>
      <c r="D317" t="str">
        <f>VLOOKUP(B317,'Base_PAS10 Final Scope_17_08'!B:D,3,0)</f>
        <v>Base Scope</v>
      </c>
      <c r="E317" t="s">
        <v>41</v>
      </c>
      <c r="F317" t="s">
        <v>746</v>
      </c>
      <c r="G317" t="s">
        <v>837</v>
      </c>
      <c r="H317" t="s">
        <v>59</v>
      </c>
      <c r="I317">
        <v>2</v>
      </c>
      <c r="J317">
        <v>2</v>
      </c>
      <c r="K317" t="s">
        <v>838</v>
      </c>
      <c r="L317"/>
      <c r="M317" t="s">
        <v>46</v>
      </c>
      <c r="N317" t="s">
        <v>47</v>
      </c>
      <c r="O317" t="s">
        <v>48</v>
      </c>
      <c r="P317">
        <v>40000</v>
      </c>
      <c r="Q317" t="s">
        <v>749</v>
      </c>
      <c r="R317">
        <v>602757</v>
      </c>
      <c r="S317"/>
      <c r="T317" t="s">
        <v>50</v>
      </c>
      <c r="U317" t="s">
        <v>50</v>
      </c>
      <c r="V317" t="s">
        <v>50</v>
      </c>
      <c r="W317" t="b">
        <v>1</v>
      </c>
      <c r="X317" t="s">
        <v>708</v>
      </c>
      <c r="Y317"/>
      <c r="Z317"/>
      <c r="AA317" t="s">
        <v>64</v>
      </c>
      <c r="AB317" t="s">
        <v>50</v>
      </c>
      <c r="AC317" t="s">
        <v>50</v>
      </c>
      <c r="AD317" t="b">
        <v>1</v>
      </c>
      <c r="AE317"/>
      <c r="AF317">
        <v>27005</v>
      </c>
      <c r="AG317"/>
      <c r="AH317" t="s">
        <v>113</v>
      </c>
      <c r="AI317" t="s">
        <v>39</v>
      </c>
      <c r="AJ317" s="1">
        <v>42548.5</v>
      </c>
      <c r="AK317" t="s">
        <v>39</v>
      </c>
      <c r="AL317" t="s">
        <v>39</v>
      </c>
      <c r="AM317"/>
      <c r="AN317" t="s">
        <v>56</v>
      </c>
    </row>
    <row r="318" spans="1:40" ht="14.25" x14ac:dyDescent="0.45">
      <c r="A318" t="s">
        <v>39</v>
      </c>
      <c r="B318">
        <v>630385</v>
      </c>
      <c r="C318" t="s">
        <v>40</v>
      </c>
      <c r="D318" t="str">
        <f>VLOOKUP(B318,'Base_PAS10 Final Scope_17_08'!B:D,3,0)</f>
        <v>Base Scope</v>
      </c>
      <c r="E318" t="s">
        <v>41</v>
      </c>
      <c r="F318" t="s">
        <v>746</v>
      </c>
      <c r="G318" t="s">
        <v>839</v>
      </c>
      <c r="H318" t="s">
        <v>59</v>
      </c>
      <c r="I318">
        <v>1</v>
      </c>
      <c r="J318">
        <v>2</v>
      </c>
      <c r="K318" t="s">
        <v>840</v>
      </c>
      <c r="L318"/>
      <c r="M318" t="s">
        <v>46</v>
      </c>
      <c r="N318" t="s">
        <v>47</v>
      </c>
      <c r="O318" t="s">
        <v>48</v>
      </c>
      <c r="P318">
        <v>40000</v>
      </c>
      <c r="Q318" t="s">
        <v>749</v>
      </c>
      <c r="R318">
        <v>602757</v>
      </c>
      <c r="S318"/>
      <c r="T318" t="s">
        <v>50</v>
      </c>
      <c r="U318" t="s">
        <v>809</v>
      </c>
      <c r="V318" t="s">
        <v>809</v>
      </c>
      <c r="W318" t="b">
        <v>1</v>
      </c>
      <c r="X318" t="s">
        <v>708</v>
      </c>
      <c r="Y318"/>
      <c r="Z318"/>
      <c r="AA318" t="s">
        <v>64</v>
      </c>
      <c r="AB318" t="s">
        <v>762</v>
      </c>
      <c r="AC318" t="s">
        <v>66</v>
      </c>
      <c r="AD318" t="b">
        <v>1</v>
      </c>
      <c r="AE318"/>
      <c r="AF318">
        <v>23406</v>
      </c>
      <c r="AG318"/>
      <c r="AH318" t="s">
        <v>113</v>
      </c>
      <c r="AI318" t="s">
        <v>39</v>
      </c>
      <c r="AJ318" s="1">
        <v>42548.5</v>
      </c>
      <c r="AK318" t="s">
        <v>39</v>
      </c>
      <c r="AL318" t="s">
        <v>39</v>
      </c>
      <c r="AM318"/>
      <c r="AN318" t="s">
        <v>56</v>
      </c>
    </row>
    <row r="319" spans="1:40" ht="14.25" x14ac:dyDescent="0.45">
      <c r="A319" t="s">
        <v>39</v>
      </c>
      <c r="B319">
        <v>630384</v>
      </c>
      <c r="C319" t="s">
        <v>40</v>
      </c>
      <c r="D319" t="str">
        <f>VLOOKUP(B319,'Base_PAS10 Final Scope_17_08'!B:D,3,0)</f>
        <v>Base Scope</v>
      </c>
      <c r="E319" t="s">
        <v>41</v>
      </c>
      <c r="F319" t="s">
        <v>746</v>
      </c>
      <c r="G319" t="s">
        <v>841</v>
      </c>
      <c r="H319" t="s">
        <v>59</v>
      </c>
      <c r="I319">
        <v>1.5</v>
      </c>
      <c r="J319">
        <v>2</v>
      </c>
      <c r="K319" t="s">
        <v>842</v>
      </c>
      <c r="L319"/>
      <c r="M319" t="s">
        <v>46</v>
      </c>
      <c r="N319" t="s">
        <v>47</v>
      </c>
      <c r="O319" t="s">
        <v>48</v>
      </c>
      <c r="P319">
        <v>40000</v>
      </c>
      <c r="Q319" t="s">
        <v>749</v>
      </c>
      <c r="R319">
        <v>602757</v>
      </c>
      <c r="S319"/>
      <c r="T319" t="s">
        <v>50</v>
      </c>
      <c r="U319" t="s">
        <v>778</v>
      </c>
      <c r="V319" t="s">
        <v>778</v>
      </c>
      <c r="W319" t="b">
        <v>1</v>
      </c>
      <c r="X319" t="s">
        <v>708</v>
      </c>
      <c r="Y319"/>
      <c r="Z319"/>
      <c r="AA319" t="s">
        <v>64</v>
      </c>
      <c r="AB319" t="s">
        <v>762</v>
      </c>
      <c r="AC319" t="s">
        <v>66</v>
      </c>
      <c r="AD319" t="b">
        <v>1</v>
      </c>
      <c r="AE319"/>
      <c r="AF319">
        <v>23201</v>
      </c>
      <c r="AG319"/>
      <c r="AH319" t="s">
        <v>113</v>
      </c>
      <c r="AI319" t="s">
        <v>39</v>
      </c>
      <c r="AJ319" s="1">
        <v>42548.5</v>
      </c>
      <c r="AK319" t="s">
        <v>39</v>
      </c>
      <c r="AL319" t="s">
        <v>39</v>
      </c>
      <c r="AM319"/>
      <c r="AN319" t="s">
        <v>56</v>
      </c>
    </row>
    <row r="320" spans="1:40" ht="14.25" x14ac:dyDescent="0.45">
      <c r="A320" t="s">
        <v>39</v>
      </c>
      <c r="B320">
        <v>630386</v>
      </c>
      <c r="C320" t="s">
        <v>40</v>
      </c>
      <c r="D320" t="str">
        <f>VLOOKUP(B320,'Base_PAS10 Final Scope_17_08'!B:D,3,0)</f>
        <v>Base Scope</v>
      </c>
      <c r="E320" t="s">
        <v>41</v>
      </c>
      <c r="F320" t="s">
        <v>746</v>
      </c>
      <c r="G320" t="s">
        <v>843</v>
      </c>
      <c r="H320" t="s">
        <v>59</v>
      </c>
      <c r="I320">
        <v>1</v>
      </c>
      <c r="J320">
        <v>2</v>
      </c>
      <c r="K320" t="s">
        <v>844</v>
      </c>
      <c r="L320"/>
      <c r="M320" t="s">
        <v>46</v>
      </c>
      <c r="N320" t="s">
        <v>47</v>
      </c>
      <c r="O320" t="s">
        <v>48</v>
      </c>
      <c r="P320">
        <v>40000</v>
      </c>
      <c r="Q320" t="s">
        <v>749</v>
      </c>
      <c r="R320">
        <v>602757</v>
      </c>
      <c r="S320"/>
      <c r="T320" t="s">
        <v>50</v>
      </c>
      <c r="U320" t="s">
        <v>768</v>
      </c>
      <c r="V320" t="s">
        <v>768</v>
      </c>
      <c r="W320" t="b">
        <v>1</v>
      </c>
      <c r="X320" t="s">
        <v>708</v>
      </c>
      <c r="Y320"/>
      <c r="Z320"/>
      <c r="AA320" t="s">
        <v>64</v>
      </c>
      <c r="AB320" t="s">
        <v>762</v>
      </c>
      <c r="AC320" t="s">
        <v>66</v>
      </c>
      <c r="AD320" t="b">
        <v>1</v>
      </c>
      <c r="AE320"/>
      <c r="AF320">
        <v>26987</v>
      </c>
      <c r="AG320"/>
      <c r="AH320" t="s">
        <v>113</v>
      </c>
      <c r="AI320" t="s">
        <v>39</v>
      </c>
      <c r="AJ320" s="1">
        <v>42548.5</v>
      </c>
      <c r="AK320" t="s">
        <v>39</v>
      </c>
      <c r="AL320" t="s">
        <v>39</v>
      </c>
      <c r="AM320"/>
      <c r="AN320" t="s">
        <v>56</v>
      </c>
    </row>
    <row r="321" spans="1:40" ht="14.25" x14ac:dyDescent="0.45">
      <c r="A321" t="s">
        <v>39</v>
      </c>
      <c r="B321">
        <v>618706</v>
      </c>
      <c r="C321" t="s">
        <v>40</v>
      </c>
      <c r="D321" t="str">
        <f>VLOOKUP(B321,'Base_PAS10 Final Scope_17_08'!B:D,3,0)</f>
        <v>Base Scope</v>
      </c>
      <c r="E321" t="s">
        <v>41</v>
      </c>
      <c r="F321" t="s">
        <v>845</v>
      </c>
      <c r="G321" t="s">
        <v>846</v>
      </c>
      <c r="H321" t="s">
        <v>59</v>
      </c>
      <c r="I321">
        <v>5.5</v>
      </c>
      <c r="J321">
        <v>2</v>
      </c>
      <c r="K321" t="s">
        <v>847</v>
      </c>
      <c r="L321" t="s">
        <v>848</v>
      </c>
      <c r="M321" t="s">
        <v>46</v>
      </c>
      <c r="N321" t="s">
        <v>47</v>
      </c>
      <c r="O321" t="s">
        <v>48</v>
      </c>
      <c r="P321">
        <v>60000</v>
      </c>
      <c r="Q321" t="s">
        <v>849</v>
      </c>
      <c r="R321" t="s">
        <v>850</v>
      </c>
      <c r="S321"/>
      <c r="T321" t="s">
        <v>50</v>
      </c>
      <c r="U321" t="s">
        <v>62</v>
      </c>
      <c r="V321" t="s">
        <v>62</v>
      </c>
      <c r="W321" t="b">
        <v>1</v>
      </c>
      <c r="X321" t="s">
        <v>72</v>
      </c>
      <c r="Y321"/>
      <c r="Z321"/>
      <c r="AA321" t="s">
        <v>80</v>
      </c>
      <c r="AB321" t="s">
        <v>77</v>
      </c>
      <c r="AC321" t="s">
        <v>111</v>
      </c>
      <c r="AD321" t="b">
        <v>1</v>
      </c>
      <c r="AE321"/>
      <c r="AF321">
        <v>23846</v>
      </c>
      <c r="AG321"/>
      <c r="AH321" t="s">
        <v>113</v>
      </c>
      <c r="AI321" t="s">
        <v>39</v>
      </c>
      <c r="AJ321" s="1">
        <v>42548.5</v>
      </c>
      <c r="AK321" t="s">
        <v>39</v>
      </c>
      <c r="AL321" t="s">
        <v>39</v>
      </c>
      <c r="AM321"/>
      <c r="AN321" t="s">
        <v>56</v>
      </c>
    </row>
    <row r="322" spans="1:40" ht="14.25" x14ac:dyDescent="0.45">
      <c r="A322" t="s">
        <v>39</v>
      </c>
      <c r="B322">
        <v>618707</v>
      </c>
      <c r="C322" t="s">
        <v>40</v>
      </c>
      <c r="D322" t="str">
        <f>VLOOKUP(B322,'Base_PAS10 Final Scope_17_08'!B:D,3,0)</f>
        <v>Base Scope</v>
      </c>
      <c r="E322" t="s">
        <v>57</v>
      </c>
      <c r="F322" t="s">
        <v>845</v>
      </c>
      <c r="G322" t="s">
        <v>851</v>
      </c>
      <c r="H322" t="s">
        <v>59</v>
      </c>
      <c r="I322">
        <v>3</v>
      </c>
      <c r="J322">
        <v>3</v>
      </c>
      <c r="K322" t="s">
        <v>852</v>
      </c>
      <c r="L322" t="s">
        <v>848</v>
      </c>
      <c r="M322" t="s">
        <v>46</v>
      </c>
      <c r="N322" t="s">
        <v>47</v>
      </c>
      <c r="O322" t="s">
        <v>48</v>
      </c>
      <c r="P322">
        <v>60000</v>
      </c>
      <c r="Q322" t="s">
        <v>853</v>
      </c>
      <c r="R322" t="s">
        <v>854</v>
      </c>
      <c r="S322"/>
      <c r="T322" t="s">
        <v>50</v>
      </c>
      <c r="U322" t="s">
        <v>855</v>
      </c>
      <c r="V322" t="s">
        <v>855</v>
      </c>
      <c r="W322" t="b">
        <v>1</v>
      </c>
      <c r="X322" t="s">
        <v>72</v>
      </c>
      <c r="Y322"/>
      <c r="Z322"/>
      <c r="AA322" t="s">
        <v>80</v>
      </c>
      <c r="AB322" t="s">
        <v>77</v>
      </c>
      <c r="AC322" t="s">
        <v>66</v>
      </c>
      <c r="AD322" t="b">
        <v>1</v>
      </c>
      <c r="AE322"/>
      <c r="AF322">
        <v>26807</v>
      </c>
      <c r="AG322"/>
      <c r="AH322" t="s">
        <v>113</v>
      </c>
      <c r="AI322" t="s">
        <v>39</v>
      </c>
      <c r="AJ322" s="1">
        <v>42548.5</v>
      </c>
      <c r="AK322" t="s">
        <v>39</v>
      </c>
      <c r="AL322" t="s">
        <v>39</v>
      </c>
      <c r="AM322"/>
      <c r="AN322" t="s">
        <v>56</v>
      </c>
    </row>
    <row r="323" spans="1:40" ht="14.25" x14ac:dyDescent="0.45">
      <c r="A323" t="s">
        <v>39</v>
      </c>
      <c r="B323">
        <v>620673</v>
      </c>
      <c r="C323" t="s">
        <v>40</v>
      </c>
      <c r="D323" t="str">
        <f>VLOOKUP(B323,'Base_PAS10 Final Scope_17_08'!B:D,3,0)</f>
        <v>Base Scope</v>
      </c>
      <c r="E323" t="s">
        <v>57</v>
      </c>
      <c r="F323" t="s">
        <v>845</v>
      </c>
      <c r="G323" t="s">
        <v>856</v>
      </c>
      <c r="H323" t="s">
        <v>59</v>
      </c>
      <c r="I323">
        <v>1</v>
      </c>
      <c r="J323">
        <v>2</v>
      </c>
      <c r="K323" t="s">
        <v>857</v>
      </c>
      <c r="L323" t="s">
        <v>848</v>
      </c>
      <c r="M323" t="s">
        <v>46</v>
      </c>
      <c r="N323" t="s">
        <v>47</v>
      </c>
      <c r="O323" t="s">
        <v>48</v>
      </c>
      <c r="P323">
        <v>60000</v>
      </c>
      <c r="Q323" t="s">
        <v>858</v>
      </c>
      <c r="R323">
        <v>596885</v>
      </c>
      <c r="S323"/>
      <c r="T323" t="s">
        <v>50</v>
      </c>
      <c r="U323" t="s">
        <v>62</v>
      </c>
      <c r="V323" t="s">
        <v>62</v>
      </c>
      <c r="W323" t="b">
        <v>1</v>
      </c>
      <c r="X323" t="s">
        <v>72</v>
      </c>
      <c r="Y323"/>
      <c r="Z323"/>
      <c r="AA323" t="s">
        <v>88</v>
      </c>
      <c r="AB323" t="s">
        <v>166</v>
      </c>
      <c r="AC323" t="s">
        <v>66</v>
      </c>
      <c r="AD323" t="b">
        <v>1</v>
      </c>
      <c r="AE323"/>
      <c r="AF323">
        <v>22604</v>
      </c>
      <c r="AG323"/>
      <c r="AH323" t="s">
        <v>113</v>
      </c>
      <c r="AI323" t="s">
        <v>39</v>
      </c>
      <c r="AJ323" s="1">
        <v>42548.5</v>
      </c>
      <c r="AK323" t="s">
        <v>39</v>
      </c>
      <c r="AL323" t="s">
        <v>39</v>
      </c>
      <c r="AM323"/>
      <c r="AN323" t="s">
        <v>56</v>
      </c>
    </row>
    <row r="324" spans="1:40" ht="14.25" x14ac:dyDescent="0.45">
      <c r="A324" t="s">
        <v>39</v>
      </c>
      <c r="B324">
        <v>620672</v>
      </c>
      <c r="C324" t="s">
        <v>40</v>
      </c>
      <c r="D324" t="str">
        <f>VLOOKUP(B324,'Base_PAS10 Final Scope_17_08'!B:D,3,0)</f>
        <v>Base Scope</v>
      </c>
      <c r="E324" t="s">
        <v>57</v>
      </c>
      <c r="F324" t="s">
        <v>845</v>
      </c>
      <c r="G324" t="s">
        <v>859</v>
      </c>
      <c r="H324" t="s">
        <v>59</v>
      </c>
      <c r="I324">
        <v>2.5</v>
      </c>
      <c r="J324">
        <v>2</v>
      </c>
      <c r="K324" t="s">
        <v>860</v>
      </c>
      <c r="L324" t="s">
        <v>848</v>
      </c>
      <c r="M324" t="s">
        <v>46</v>
      </c>
      <c r="N324" t="s">
        <v>47</v>
      </c>
      <c r="O324" t="s">
        <v>48</v>
      </c>
      <c r="P324">
        <v>60000</v>
      </c>
      <c r="Q324" t="s">
        <v>858</v>
      </c>
      <c r="R324">
        <v>596885</v>
      </c>
      <c r="S324"/>
      <c r="T324" t="s">
        <v>50</v>
      </c>
      <c r="U324" t="s">
        <v>62</v>
      </c>
      <c r="V324" t="s">
        <v>62</v>
      </c>
      <c r="W324" t="b">
        <v>1</v>
      </c>
      <c r="X324" t="s">
        <v>708</v>
      </c>
      <c r="Y324"/>
      <c r="Z324"/>
      <c r="AA324" t="s">
        <v>53</v>
      </c>
      <c r="AB324" t="s">
        <v>166</v>
      </c>
      <c r="AC324" t="s">
        <v>66</v>
      </c>
      <c r="AD324" t="b">
        <v>1</v>
      </c>
      <c r="AE324"/>
      <c r="AF324">
        <v>24770</v>
      </c>
      <c r="AG324"/>
      <c r="AH324" t="s">
        <v>113</v>
      </c>
      <c r="AI324" t="s">
        <v>39</v>
      </c>
      <c r="AJ324" s="1">
        <v>42548.5</v>
      </c>
      <c r="AK324" t="s">
        <v>39</v>
      </c>
      <c r="AL324" t="s">
        <v>39</v>
      </c>
      <c r="AM324"/>
      <c r="AN324" t="s">
        <v>56</v>
      </c>
    </row>
    <row r="325" spans="1:40" ht="14.25" x14ac:dyDescent="0.45">
      <c r="A325" t="s">
        <v>39</v>
      </c>
      <c r="B325">
        <v>624045</v>
      </c>
      <c r="C325" t="s">
        <v>40</v>
      </c>
      <c r="D325" t="str">
        <f>VLOOKUP(B325,'Base_PAS10 Final Scope_17_08'!B:D,3,0)</f>
        <v>Base Scope</v>
      </c>
      <c r="E325" t="s">
        <v>57</v>
      </c>
      <c r="F325" t="s">
        <v>845</v>
      </c>
      <c r="G325" t="s">
        <v>861</v>
      </c>
      <c r="H325" t="s">
        <v>59</v>
      </c>
      <c r="I325">
        <v>2</v>
      </c>
      <c r="J325">
        <v>2</v>
      </c>
      <c r="K325" t="s">
        <v>862</v>
      </c>
      <c r="L325" t="s">
        <v>848</v>
      </c>
      <c r="M325" t="s">
        <v>46</v>
      </c>
      <c r="N325" t="s">
        <v>47</v>
      </c>
      <c r="O325" t="s">
        <v>48</v>
      </c>
      <c r="P325">
        <v>60000</v>
      </c>
      <c r="Q325" t="s">
        <v>863</v>
      </c>
      <c r="R325">
        <v>596883</v>
      </c>
      <c r="S325"/>
      <c r="T325" t="s">
        <v>50</v>
      </c>
      <c r="U325" t="s">
        <v>62</v>
      </c>
      <c r="V325" t="s">
        <v>62</v>
      </c>
      <c r="W325" t="b">
        <v>1</v>
      </c>
      <c r="X325" t="s">
        <v>72</v>
      </c>
      <c r="Y325"/>
      <c r="Z325"/>
      <c r="AA325" t="s">
        <v>80</v>
      </c>
      <c r="AB325" t="s">
        <v>77</v>
      </c>
      <c r="AC325" t="s">
        <v>66</v>
      </c>
      <c r="AD325" t="b">
        <v>1</v>
      </c>
      <c r="AE325"/>
      <c r="AF325">
        <v>26873</v>
      </c>
      <c r="AG325"/>
      <c r="AH325" t="s">
        <v>113</v>
      </c>
      <c r="AI325" t="s">
        <v>39</v>
      </c>
      <c r="AJ325" s="1">
        <v>42548.5</v>
      </c>
      <c r="AK325" t="s">
        <v>39</v>
      </c>
      <c r="AL325" t="s">
        <v>39</v>
      </c>
      <c r="AM325"/>
      <c r="AN325" t="s">
        <v>56</v>
      </c>
    </row>
    <row r="326" spans="1:40" ht="14.25" x14ac:dyDescent="0.45">
      <c r="A326" t="s">
        <v>39</v>
      </c>
      <c r="B326">
        <v>627378</v>
      </c>
      <c r="C326" t="s">
        <v>40</v>
      </c>
      <c r="D326" t="str">
        <f>VLOOKUP(B326,'Base_PAS10 Final Scope_17_08'!B:D,3,0)</f>
        <v>Base Scope</v>
      </c>
      <c r="E326" t="s">
        <v>41</v>
      </c>
      <c r="F326" t="s">
        <v>845</v>
      </c>
      <c r="G326" t="s">
        <v>864</v>
      </c>
      <c r="H326" t="s">
        <v>59</v>
      </c>
      <c r="I326">
        <v>3.5</v>
      </c>
      <c r="J326">
        <v>2</v>
      </c>
      <c r="K326" t="s">
        <v>865</v>
      </c>
      <c r="L326" t="s">
        <v>848</v>
      </c>
      <c r="M326" t="s">
        <v>46</v>
      </c>
      <c r="N326" t="s">
        <v>47</v>
      </c>
      <c r="O326" t="s">
        <v>48</v>
      </c>
      <c r="P326">
        <v>60000</v>
      </c>
      <c r="Q326" t="s">
        <v>848</v>
      </c>
      <c r="R326">
        <v>606062</v>
      </c>
      <c r="S326"/>
      <c r="T326" t="s">
        <v>50</v>
      </c>
      <c r="U326" t="s">
        <v>51</v>
      </c>
      <c r="V326" t="s">
        <v>51</v>
      </c>
      <c r="W326" t="b">
        <v>1</v>
      </c>
      <c r="X326" t="s">
        <v>708</v>
      </c>
      <c r="Y326"/>
      <c r="Z326"/>
      <c r="AA326" t="s">
        <v>64</v>
      </c>
      <c r="AB326" t="s">
        <v>77</v>
      </c>
      <c r="AC326" t="s">
        <v>66</v>
      </c>
      <c r="AD326" t="b">
        <v>1</v>
      </c>
      <c r="AE326"/>
      <c r="AF326">
        <v>22932</v>
      </c>
      <c r="AG326"/>
      <c r="AH326" t="s">
        <v>113</v>
      </c>
      <c r="AI326" t="s">
        <v>39</v>
      </c>
      <c r="AJ326" s="1">
        <v>42548.5</v>
      </c>
      <c r="AK326" t="s">
        <v>39</v>
      </c>
      <c r="AL326" t="s">
        <v>39</v>
      </c>
      <c r="AM326"/>
      <c r="AN326" t="s">
        <v>56</v>
      </c>
    </row>
    <row r="327" spans="1:40" ht="14.25" x14ac:dyDescent="0.45">
      <c r="A327" t="s">
        <v>39</v>
      </c>
      <c r="B327">
        <v>620675</v>
      </c>
      <c r="C327" t="s">
        <v>40</v>
      </c>
      <c r="D327" t="str">
        <f>VLOOKUP(B327,'Base_PAS10 Final Scope_17_08'!B:D,3,0)</f>
        <v>Base Scope</v>
      </c>
      <c r="E327" t="s">
        <v>57</v>
      </c>
      <c r="F327" t="s">
        <v>845</v>
      </c>
      <c r="G327" t="s">
        <v>866</v>
      </c>
      <c r="H327" t="s">
        <v>59</v>
      </c>
      <c r="I327">
        <v>1</v>
      </c>
      <c r="J327">
        <v>2</v>
      </c>
      <c r="K327" t="s">
        <v>867</v>
      </c>
      <c r="L327" t="s">
        <v>848</v>
      </c>
      <c r="M327" t="s">
        <v>46</v>
      </c>
      <c r="N327" t="s">
        <v>47</v>
      </c>
      <c r="O327" t="s">
        <v>48</v>
      </c>
      <c r="P327">
        <v>60000</v>
      </c>
      <c r="Q327" t="s">
        <v>858</v>
      </c>
      <c r="R327">
        <v>596885</v>
      </c>
      <c r="S327"/>
      <c r="T327" t="s">
        <v>50</v>
      </c>
      <c r="U327" t="s">
        <v>62</v>
      </c>
      <c r="V327" t="s">
        <v>62</v>
      </c>
      <c r="W327" t="b">
        <v>1</v>
      </c>
      <c r="X327" t="s">
        <v>72</v>
      </c>
      <c r="Y327"/>
      <c r="Z327"/>
      <c r="AA327" t="s">
        <v>80</v>
      </c>
      <c r="AB327" t="s">
        <v>762</v>
      </c>
      <c r="AC327" t="s">
        <v>66</v>
      </c>
      <c r="AD327" t="b">
        <v>1</v>
      </c>
      <c r="AE327"/>
      <c r="AF327">
        <v>26854</v>
      </c>
      <c r="AG327"/>
      <c r="AH327" t="s">
        <v>113</v>
      </c>
      <c r="AI327" t="s">
        <v>39</v>
      </c>
      <c r="AJ327" s="1">
        <v>42548.5</v>
      </c>
      <c r="AK327" t="s">
        <v>39</v>
      </c>
      <c r="AL327" t="s">
        <v>39</v>
      </c>
      <c r="AM327"/>
      <c r="AN327" t="s">
        <v>56</v>
      </c>
    </row>
    <row r="328" spans="1:40" ht="14.25" x14ac:dyDescent="0.45">
      <c r="A328" t="s">
        <v>39</v>
      </c>
      <c r="B328">
        <v>627377</v>
      </c>
      <c r="C328" t="s">
        <v>40</v>
      </c>
      <c r="D328" t="str">
        <f>VLOOKUP(B328,'Base_PAS10 Final Scope_17_08'!B:D,3,0)</f>
        <v>Base Scope</v>
      </c>
      <c r="E328" t="s">
        <v>57</v>
      </c>
      <c r="F328" t="s">
        <v>845</v>
      </c>
      <c r="G328" t="s">
        <v>868</v>
      </c>
      <c r="H328" t="s">
        <v>59</v>
      </c>
      <c r="I328">
        <v>3.5</v>
      </c>
      <c r="J328">
        <v>2</v>
      </c>
      <c r="K328" t="s">
        <v>869</v>
      </c>
      <c r="L328" t="s">
        <v>848</v>
      </c>
      <c r="M328" t="s">
        <v>46</v>
      </c>
      <c r="N328" t="s">
        <v>47</v>
      </c>
      <c r="O328" t="s">
        <v>48</v>
      </c>
      <c r="P328">
        <v>60000</v>
      </c>
      <c r="Q328" t="s">
        <v>848</v>
      </c>
      <c r="R328">
        <v>606062</v>
      </c>
      <c r="S328"/>
      <c r="T328" t="s">
        <v>50</v>
      </c>
      <c r="U328" t="s">
        <v>62</v>
      </c>
      <c r="V328" t="s">
        <v>62</v>
      </c>
      <c r="W328" t="b">
        <v>1</v>
      </c>
      <c r="X328" t="s">
        <v>708</v>
      </c>
      <c r="Y328"/>
      <c r="Z328"/>
      <c r="AA328" t="s">
        <v>64</v>
      </c>
      <c r="AB328" t="s">
        <v>77</v>
      </c>
      <c r="AC328" t="s">
        <v>66</v>
      </c>
      <c r="AD328" t="b">
        <v>1</v>
      </c>
      <c r="AE328"/>
      <c r="AF328">
        <v>23757</v>
      </c>
      <c r="AG328"/>
      <c r="AH328" t="s">
        <v>113</v>
      </c>
      <c r="AI328" t="s">
        <v>39</v>
      </c>
      <c r="AJ328" s="1">
        <v>42548.5</v>
      </c>
      <c r="AK328" t="s">
        <v>39</v>
      </c>
      <c r="AL328" t="s">
        <v>39</v>
      </c>
      <c r="AM328"/>
      <c r="AN328" t="s">
        <v>56</v>
      </c>
    </row>
    <row r="329" spans="1:40" ht="14.25" x14ac:dyDescent="0.45">
      <c r="A329" t="s">
        <v>39</v>
      </c>
      <c r="B329">
        <v>611189</v>
      </c>
      <c r="C329" t="s">
        <v>40</v>
      </c>
      <c r="D329" t="str">
        <f>VLOOKUP(B329,'Base_PAS10 Final Scope_17_08'!B:D,3,0)</f>
        <v>Base Scope</v>
      </c>
      <c r="E329" t="s">
        <v>41</v>
      </c>
      <c r="F329" t="s">
        <v>845</v>
      </c>
      <c r="G329" t="s">
        <v>870</v>
      </c>
      <c r="H329" t="s">
        <v>59</v>
      </c>
      <c r="I329">
        <v>0</v>
      </c>
      <c r="J329">
        <v>2</v>
      </c>
      <c r="K329" t="s">
        <v>871</v>
      </c>
      <c r="L329" t="s">
        <v>848</v>
      </c>
      <c r="M329" t="s">
        <v>46</v>
      </c>
      <c r="N329" t="s">
        <v>47</v>
      </c>
      <c r="O329" t="s">
        <v>48</v>
      </c>
      <c r="P329">
        <v>60000</v>
      </c>
      <c r="Q329" t="s">
        <v>872</v>
      </c>
      <c r="R329">
        <v>602743</v>
      </c>
      <c r="S329"/>
      <c r="T329" t="s">
        <v>50</v>
      </c>
      <c r="U329" t="s">
        <v>51</v>
      </c>
      <c r="V329" t="s">
        <v>51</v>
      </c>
      <c r="W329" t="b">
        <v>1</v>
      </c>
      <c r="X329" t="s">
        <v>83</v>
      </c>
      <c r="Y329"/>
      <c r="Z329"/>
      <c r="AA329" t="s">
        <v>88</v>
      </c>
      <c r="AB329" t="s">
        <v>260</v>
      </c>
      <c r="AC329" t="s">
        <v>92</v>
      </c>
      <c r="AD329" t="b">
        <v>1</v>
      </c>
      <c r="AE329"/>
      <c r="AF329">
        <v>26665</v>
      </c>
      <c r="AG329"/>
      <c r="AH329" t="s">
        <v>113</v>
      </c>
      <c r="AI329" t="s">
        <v>39</v>
      </c>
      <c r="AJ329" s="1">
        <v>42548.5</v>
      </c>
      <c r="AK329" t="s">
        <v>39</v>
      </c>
      <c r="AL329" t="s">
        <v>39</v>
      </c>
      <c r="AM329"/>
      <c r="AN329" t="s">
        <v>56</v>
      </c>
    </row>
    <row r="330" spans="1:40" ht="14.25" x14ac:dyDescent="0.45">
      <c r="A330" t="s">
        <v>39</v>
      </c>
      <c r="B330">
        <v>613282</v>
      </c>
      <c r="C330" t="s">
        <v>40</v>
      </c>
      <c r="D330" t="str">
        <f>VLOOKUP(B330,'Base_PAS10 Final Scope_17_08'!B:D,3,0)</f>
        <v>Base Scope</v>
      </c>
      <c r="E330" t="s">
        <v>41</v>
      </c>
      <c r="F330" t="s">
        <v>845</v>
      </c>
      <c r="G330" t="s">
        <v>873</v>
      </c>
      <c r="H330" t="s">
        <v>59</v>
      </c>
      <c r="I330">
        <v>3</v>
      </c>
      <c r="J330">
        <v>2</v>
      </c>
      <c r="K330" t="s">
        <v>874</v>
      </c>
      <c r="L330" t="s">
        <v>848</v>
      </c>
      <c r="M330" t="s">
        <v>46</v>
      </c>
      <c r="N330" t="s">
        <v>47</v>
      </c>
      <c r="O330" t="s">
        <v>48</v>
      </c>
      <c r="P330">
        <v>60000</v>
      </c>
      <c r="Q330" t="s">
        <v>875</v>
      </c>
      <c r="R330">
        <v>596884</v>
      </c>
      <c r="S330"/>
      <c r="T330" t="s">
        <v>50</v>
      </c>
      <c r="U330" t="s">
        <v>468</v>
      </c>
      <c r="V330" t="s">
        <v>468</v>
      </c>
      <c r="W330" t="b">
        <v>1</v>
      </c>
      <c r="X330" t="s">
        <v>708</v>
      </c>
      <c r="Y330"/>
      <c r="Z330"/>
      <c r="AA330" t="s">
        <v>53</v>
      </c>
      <c r="AB330" t="s">
        <v>557</v>
      </c>
      <c r="AC330" t="s">
        <v>66</v>
      </c>
      <c r="AD330" t="b">
        <v>1</v>
      </c>
      <c r="AE330"/>
      <c r="AF330">
        <v>22741</v>
      </c>
      <c r="AG330"/>
      <c r="AH330" t="s">
        <v>113</v>
      </c>
      <c r="AI330" t="s">
        <v>39</v>
      </c>
      <c r="AJ330" s="1">
        <v>42548.5</v>
      </c>
      <c r="AK330" t="s">
        <v>39</v>
      </c>
      <c r="AL330" t="s">
        <v>39</v>
      </c>
      <c r="AM330"/>
      <c r="AN330" t="s">
        <v>56</v>
      </c>
    </row>
    <row r="331" spans="1:40" ht="14.25" x14ac:dyDescent="0.45">
      <c r="A331" t="s">
        <v>39</v>
      </c>
      <c r="B331">
        <v>611191</v>
      </c>
      <c r="C331" t="s">
        <v>40</v>
      </c>
      <c r="D331" t="str">
        <f>VLOOKUP(B331,'Base_PAS10 Final Scope_17_08'!B:D,3,0)</f>
        <v>Base Scope</v>
      </c>
      <c r="E331" t="s">
        <v>57</v>
      </c>
      <c r="F331" t="s">
        <v>845</v>
      </c>
      <c r="G331" t="s">
        <v>876</v>
      </c>
      <c r="H331" t="s">
        <v>59</v>
      </c>
      <c r="I331">
        <v>2.5</v>
      </c>
      <c r="J331">
        <v>2</v>
      </c>
      <c r="K331" t="s">
        <v>877</v>
      </c>
      <c r="L331" t="s">
        <v>848</v>
      </c>
      <c r="M331" t="s">
        <v>46</v>
      </c>
      <c r="N331" t="s">
        <v>47</v>
      </c>
      <c r="O331" t="s">
        <v>48</v>
      </c>
      <c r="P331">
        <v>60000</v>
      </c>
      <c r="Q331" t="s">
        <v>878</v>
      </c>
      <c r="R331">
        <v>596879</v>
      </c>
      <c r="S331"/>
      <c r="T331" t="s">
        <v>50</v>
      </c>
      <c r="U331" t="s">
        <v>62</v>
      </c>
      <c r="V331" t="s">
        <v>62</v>
      </c>
      <c r="W331" t="b">
        <v>1</v>
      </c>
      <c r="X331" t="s">
        <v>72</v>
      </c>
      <c r="Y331"/>
      <c r="Z331"/>
      <c r="AA331" t="s">
        <v>53</v>
      </c>
      <c r="AB331" t="s">
        <v>166</v>
      </c>
      <c r="AC331" t="s">
        <v>111</v>
      </c>
      <c r="AD331" t="b">
        <v>1</v>
      </c>
      <c r="AE331"/>
      <c r="AF331">
        <v>22774</v>
      </c>
      <c r="AG331"/>
      <c r="AH331" t="s">
        <v>113</v>
      </c>
      <c r="AI331" t="s">
        <v>39</v>
      </c>
      <c r="AJ331" s="1">
        <v>42548.5</v>
      </c>
      <c r="AK331" t="s">
        <v>39</v>
      </c>
      <c r="AL331" t="s">
        <v>39</v>
      </c>
      <c r="AM331"/>
      <c r="AN331" t="s">
        <v>56</v>
      </c>
    </row>
    <row r="332" spans="1:40" ht="14.25" x14ac:dyDescent="0.45">
      <c r="A332" t="s">
        <v>39</v>
      </c>
      <c r="B332">
        <v>618708</v>
      </c>
      <c r="C332" t="s">
        <v>40</v>
      </c>
      <c r="D332" t="str">
        <f>VLOOKUP(B332,'Base_PAS10 Final Scope_17_08'!B:D,3,0)</f>
        <v>Base Scope</v>
      </c>
      <c r="E332" t="s">
        <v>41</v>
      </c>
      <c r="F332" t="s">
        <v>845</v>
      </c>
      <c r="G332" t="s">
        <v>879</v>
      </c>
      <c r="H332" t="s">
        <v>59</v>
      </c>
      <c r="I332">
        <v>1.5</v>
      </c>
      <c r="J332">
        <v>2</v>
      </c>
      <c r="K332" t="s">
        <v>880</v>
      </c>
      <c r="L332" t="s">
        <v>848</v>
      </c>
      <c r="M332" t="s">
        <v>46</v>
      </c>
      <c r="N332" t="s">
        <v>47</v>
      </c>
      <c r="O332" t="s">
        <v>48</v>
      </c>
      <c r="P332">
        <v>60000</v>
      </c>
      <c r="Q332" t="s">
        <v>881</v>
      </c>
      <c r="R332">
        <v>602741</v>
      </c>
      <c r="S332"/>
      <c r="T332" t="s">
        <v>50</v>
      </c>
      <c r="U332" t="s">
        <v>855</v>
      </c>
      <c r="V332" t="s">
        <v>613</v>
      </c>
      <c r="W332" t="b">
        <v>1</v>
      </c>
      <c r="X332" t="s">
        <v>72</v>
      </c>
      <c r="Y332"/>
      <c r="Z332"/>
      <c r="AA332" t="s">
        <v>53</v>
      </c>
      <c r="AB332" t="s">
        <v>140</v>
      </c>
      <c r="AC332" t="s">
        <v>55</v>
      </c>
      <c r="AD332" t="b">
        <v>1</v>
      </c>
      <c r="AE332"/>
      <c r="AF332">
        <v>26803</v>
      </c>
      <c r="AG332"/>
      <c r="AH332" t="s">
        <v>113</v>
      </c>
      <c r="AI332" t="s">
        <v>39</v>
      </c>
      <c r="AJ332" s="1">
        <v>42548.5</v>
      </c>
      <c r="AK332" t="s">
        <v>39</v>
      </c>
      <c r="AL332" t="s">
        <v>39</v>
      </c>
      <c r="AM332"/>
      <c r="AN332" t="s">
        <v>56</v>
      </c>
    </row>
    <row r="333" spans="1:40" ht="14.25" x14ac:dyDescent="0.45">
      <c r="A333" t="s">
        <v>39</v>
      </c>
      <c r="B333">
        <v>613287</v>
      </c>
      <c r="C333" t="s">
        <v>40</v>
      </c>
      <c r="D333" t="str">
        <f>VLOOKUP(B333,'Base_PAS10 Final Scope_17_08'!B:D,3,0)</f>
        <v>Base Scope</v>
      </c>
      <c r="E333" t="s">
        <v>57</v>
      </c>
      <c r="F333" t="s">
        <v>845</v>
      </c>
      <c r="G333" t="s">
        <v>882</v>
      </c>
      <c r="H333" t="s">
        <v>59</v>
      </c>
      <c r="I333">
        <v>1.5</v>
      </c>
      <c r="J333">
        <v>2</v>
      </c>
      <c r="K333" t="s">
        <v>883</v>
      </c>
      <c r="L333" t="s">
        <v>848</v>
      </c>
      <c r="M333" t="s">
        <v>46</v>
      </c>
      <c r="N333" t="s">
        <v>47</v>
      </c>
      <c r="O333" t="s">
        <v>48</v>
      </c>
      <c r="P333">
        <v>60000</v>
      </c>
      <c r="Q333" t="s">
        <v>875</v>
      </c>
      <c r="R333">
        <v>596884</v>
      </c>
      <c r="S333"/>
      <c r="T333" t="s">
        <v>50</v>
      </c>
      <c r="U333" t="s">
        <v>62</v>
      </c>
      <c r="V333" t="s">
        <v>62</v>
      </c>
      <c r="W333" t="b">
        <v>1</v>
      </c>
      <c r="X333" t="s">
        <v>708</v>
      </c>
      <c r="Y333"/>
      <c r="Z333"/>
      <c r="AA333" t="s">
        <v>53</v>
      </c>
      <c r="AB333" t="s">
        <v>557</v>
      </c>
      <c r="AC333" t="s">
        <v>66</v>
      </c>
      <c r="AD333" t="b">
        <v>1</v>
      </c>
      <c r="AE333"/>
      <c r="AF333">
        <v>24611</v>
      </c>
      <c r="AG333"/>
      <c r="AH333" t="s">
        <v>113</v>
      </c>
      <c r="AI333" t="s">
        <v>39</v>
      </c>
      <c r="AJ333" s="1">
        <v>42548.5</v>
      </c>
      <c r="AK333" t="s">
        <v>39</v>
      </c>
      <c r="AL333" t="s">
        <v>39</v>
      </c>
      <c r="AM333"/>
      <c r="AN333" t="s">
        <v>56</v>
      </c>
    </row>
    <row r="334" spans="1:40" ht="14.25" x14ac:dyDescent="0.45">
      <c r="A334" t="s">
        <v>39</v>
      </c>
      <c r="B334">
        <v>618709</v>
      </c>
      <c r="C334" t="s">
        <v>40</v>
      </c>
      <c r="D334" t="str">
        <f>VLOOKUP(B334,'Base_PAS10 Final Scope_17_08'!B:D,3,0)</f>
        <v>Base Scope</v>
      </c>
      <c r="E334" t="s">
        <v>41</v>
      </c>
      <c r="F334" t="s">
        <v>845</v>
      </c>
      <c r="G334" t="s">
        <v>884</v>
      </c>
      <c r="H334" t="s">
        <v>59</v>
      </c>
      <c r="I334">
        <v>1.5</v>
      </c>
      <c r="J334">
        <v>3</v>
      </c>
      <c r="K334" t="s">
        <v>885</v>
      </c>
      <c r="L334" t="s">
        <v>848</v>
      </c>
      <c r="M334" t="s">
        <v>46</v>
      </c>
      <c r="N334" t="s">
        <v>47</v>
      </c>
      <c r="O334" t="s">
        <v>48</v>
      </c>
      <c r="P334">
        <v>60000</v>
      </c>
      <c r="Q334" t="s">
        <v>881</v>
      </c>
      <c r="R334">
        <v>602741</v>
      </c>
      <c r="S334"/>
      <c r="T334" t="s">
        <v>50</v>
      </c>
      <c r="U334" t="s">
        <v>613</v>
      </c>
      <c r="V334" t="s">
        <v>613</v>
      </c>
      <c r="W334" t="b">
        <v>1</v>
      </c>
      <c r="X334" t="s">
        <v>72</v>
      </c>
      <c r="Y334"/>
      <c r="Z334"/>
      <c r="AA334" t="s">
        <v>53</v>
      </c>
      <c r="AB334" t="s">
        <v>140</v>
      </c>
      <c r="AC334" t="s">
        <v>55</v>
      </c>
      <c r="AD334" t="b">
        <v>1</v>
      </c>
      <c r="AE334"/>
      <c r="AF334">
        <v>26801</v>
      </c>
      <c r="AG334"/>
      <c r="AH334" t="s">
        <v>113</v>
      </c>
      <c r="AI334" t="s">
        <v>39</v>
      </c>
      <c r="AJ334" s="1">
        <v>42548.5</v>
      </c>
      <c r="AK334" t="s">
        <v>39</v>
      </c>
      <c r="AL334" t="s">
        <v>39</v>
      </c>
      <c r="AM334"/>
      <c r="AN334" t="s">
        <v>56</v>
      </c>
    </row>
    <row r="335" spans="1:40" ht="14.25" x14ac:dyDescent="0.45">
      <c r="A335" t="s">
        <v>39</v>
      </c>
      <c r="B335">
        <v>613286</v>
      </c>
      <c r="C335" t="s">
        <v>40</v>
      </c>
      <c r="D335" t="str">
        <f>VLOOKUP(B335,'Base_PAS10 Final Scope_17_08'!B:D,3,0)</f>
        <v>Base Scope</v>
      </c>
      <c r="E335" t="s">
        <v>57</v>
      </c>
      <c r="F335" t="s">
        <v>845</v>
      </c>
      <c r="G335" t="s">
        <v>886</v>
      </c>
      <c r="H335" t="s">
        <v>59</v>
      </c>
      <c r="I335">
        <v>1.5</v>
      </c>
      <c r="J335">
        <v>2</v>
      </c>
      <c r="K335" t="s">
        <v>887</v>
      </c>
      <c r="L335" t="s">
        <v>848</v>
      </c>
      <c r="M335" t="s">
        <v>46</v>
      </c>
      <c r="N335" t="s">
        <v>47</v>
      </c>
      <c r="O335" t="s">
        <v>48</v>
      </c>
      <c r="P335">
        <v>60000</v>
      </c>
      <c r="Q335" t="s">
        <v>875</v>
      </c>
      <c r="R335">
        <v>596884</v>
      </c>
      <c r="S335"/>
      <c r="T335" t="s">
        <v>50</v>
      </c>
      <c r="U335" t="s">
        <v>62</v>
      </c>
      <c r="V335" t="s">
        <v>62</v>
      </c>
      <c r="W335" t="b">
        <v>1</v>
      </c>
      <c r="X335" t="s">
        <v>83</v>
      </c>
      <c r="Y335"/>
      <c r="Z335"/>
      <c r="AA335" t="s">
        <v>80</v>
      </c>
      <c r="AB335" t="s">
        <v>92</v>
      </c>
      <c r="AC335" t="s">
        <v>66</v>
      </c>
      <c r="AD335" t="b">
        <v>1</v>
      </c>
      <c r="AE335"/>
      <c r="AF335">
        <v>26543</v>
      </c>
      <c r="AG335"/>
      <c r="AH335" t="s">
        <v>113</v>
      </c>
      <c r="AI335" t="s">
        <v>39</v>
      </c>
      <c r="AJ335" s="1">
        <v>42548.5</v>
      </c>
      <c r="AK335" t="s">
        <v>39</v>
      </c>
      <c r="AL335" t="s">
        <v>39</v>
      </c>
      <c r="AM335"/>
      <c r="AN335" t="s">
        <v>56</v>
      </c>
    </row>
    <row r="336" spans="1:40" ht="14.25" x14ac:dyDescent="0.45">
      <c r="A336" t="s">
        <v>39</v>
      </c>
      <c r="B336">
        <v>613285</v>
      </c>
      <c r="C336" t="s">
        <v>40</v>
      </c>
      <c r="D336" t="str">
        <f>VLOOKUP(B336,'Base_PAS10 Final Scope_17_08'!B:D,3,0)</f>
        <v>Base Scope</v>
      </c>
      <c r="E336" t="s">
        <v>41</v>
      </c>
      <c r="F336" t="s">
        <v>845</v>
      </c>
      <c r="G336" t="s">
        <v>888</v>
      </c>
      <c r="H336" t="s">
        <v>59</v>
      </c>
      <c r="I336">
        <v>1.5</v>
      </c>
      <c r="J336">
        <v>2</v>
      </c>
      <c r="K336" t="s">
        <v>889</v>
      </c>
      <c r="L336" t="s">
        <v>848</v>
      </c>
      <c r="M336" t="s">
        <v>46</v>
      </c>
      <c r="N336" t="s">
        <v>47</v>
      </c>
      <c r="O336" t="s">
        <v>48</v>
      </c>
      <c r="P336">
        <v>60000</v>
      </c>
      <c r="Q336" t="s">
        <v>875</v>
      </c>
      <c r="R336">
        <v>596884</v>
      </c>
      <c r="S336"/>
      <c r="T336" t="s">
        <v>50</v>
      </c>
      <c r="U336" t="s">
        <v>890</v>
      </c>
      <c r="V336" t="s">
        <v>890</v>
      </c>
      <c r="W336" t="b">
        <v>1</v>
      </c>
      <c r="X336" t="s">
        <v>708</v>
      </c>
      <c r="Y336"/>
      <c r="Z336"/>
      <c r="AA336" t="s">
        <v>53</v>
      </c>
      <c r="AB336" t="s">
        <v>557</v>
      </c>
      <c r="AC336" t="s">
        <v>66</v>
      </c>
      <c r="AD336" t="b">
        <v>1</v>
      </c>
      <c r="AE336"/>
      <c r="AF336">
        <v>22283</v>
      </c>
      <c r="AG336"/>
      <c r="AH336" t="s">
        <v>113</v>
      </c>
      <c r="AI336" t="s">
        <v>39</v>
      </c>
      <c r="AJ336" s="1">
        <v>42548.5</v>
      </c>
      <c r="AK336" t="s">
        <v>39</v>
      </c>
      <c r="AL336" t="s">
        <v>39</v>
      </c>
      <c r="AM336"/>
      <c r="AN336" t="s">
        <v>56</v>
      </c>
    </row>
    <row r="337" spans="1:40" ht="14.25" x14ac:dyDescent="0.45">
      <c r="A337" t="s">
        <v>39</v>
      </c>
      <c r="B337">
        <v>631730</v>
      </c>
      <c r="C337" t="s">
        <v>40</v>
      </c>
      <c r="D337" t="str">
        <f>VLOOKUP(B337,'Base_PAS10 Final Scope_17_08'!B:D,3,0)</f>
        <v>Base Scope</v>
      </c>
      <c r="E337" t="s">
        <v>57</v>
      </c>
      <c r="F337" t="s">
        <v>845</v>
      </c>
      <c r="G337" t="s">
        <v>891</v>
      </c>
      <c r="H337" t="s">
        <v>59</v>
      </c>
      <c r="I337">
        <v>3.5</v>
      </c>
      <c r="J337">
        <v>2</v>
      </c>
      <c r="K337" t="s">
        <v>892</v>
      </c>
      <c r="L337" t="s">
        <v>893</v>
      </c>
      <c r="M337" t="s">
        <v>46</v>
      </c>
      <c r="N337" t="s">
        <v>47</v>
      </c>
      <c r="O337" t="s">
        <v>48</v>
      </c>
      <c r="P337">
        <v>9999</v>
      </c>
      <c r="Q337" t="s">
        <v>894</v>
      </c>
      <c r="R337">
        <v>596886</v>
      </c>
      <c r="S337"/>
      <c r="T337" t="s">
        <v>50</v>
      </c>
      <c r="U337" t="s">
        <v>62</v>
      </c>
      <c r="V337" t="s">
        <v>62</v>
      </c>
      <c r="W337" t="b">
        <v>1</v>
      </c>
      <c r="X337" t="s">
        <v>708</v>
      </c>
      <c r="Y337"/>
      <c r="Z337"/>
      <c r="AA337" t="s">
        <v>80</v>
      </c>
      <c r="AB337" t="s">
        <v>557</v>
      </c>
      <c r="AC337" t="s">
        <v>66</v>
      </c>
      <c r="AD337" t="b">
        <v>1</v>
      </c>
      <c r="AE337"/>
      <c r="AF337">
        <v>23319</v>
      </c>
      <c r="AG337"/>
      <c r="AH337" t="s">
        <v>113</v>
      </c>
      <c r="AI337" t="s">
        <v>39</v>
      </c>
      <c r="AJ337" s="1">
        <v>42548.5</v>
      </c>
      <c r="AK337" t="s">
        <v>39</v>
      </c>
      <c r="AL337" t="s">
        <v>39</v>
      </c>
      <c r="AM337"/>
      <c r="AN337" t="s">
        <v>56</v>
      </c>
    </row>
    <row r="338" spans="1:40" ht="14.25" x14ac:dyDescent="0.45">
      <c r="A338" t="s">
        <v>39</v>
      </c>
      <c r="B338">
        <v>613283</v>
      </c>
      <c r="C338" t="s">
        <v>40</v>
      </c>
      <c r="D338" t="str">
        <f>VLOOKUP(B338,'Base_PAS10 Final Scope_17_08'!B:D,3,0)</f>
        <v>Base Scope</v>
      </c>
      <c r="E338" t="s">
        <v>57</v>
      </c>
      <c r="F338" t="s">
        <v>845</v>
      </c>
      <c r="G338" t="s">
        <v>895</v>
      </c>
      <c r="H338" t="s">
        <v>59</v>
      </c>
      <c r="I338">
        <v>1.5</v>
      </c>
      <c r="J338">
        <v>2</v>
      </c>
      <c r="K338" t="s">
        <v>896</v>
      </c>
      <c r="L338" t="s">
        <v>848</v>
      </c>
      <c r="M338" t="s">
        <v>46</v>
      </c>
      <c r="N338" t="s">
        <v>47</v>
      </c>
      <c r="O338" t="s">
        <v>48</v>
      </c>
      <c r="P338">
        <v>60000</v>
      </c>
      <c r="Q338" t="s">
        <v>875</v>
      </c>
      <c r="R338">
        <v>596884</v>
      </c>
      <c r="S338"/>
      <c r="T338" t="s">
        <v>50</v>
      </c>
      <c r="U338" t="s">
        <v>62</v>
      </c>
      <c r="V338" t="s">
        <v>62</v>
      </c>
      <c r="W338" t="b">
        <v>1</v>
      </c>
      <c r="X338" t="s">
        <v>83</v>
      </c>
      <c r="Y338"/>
      <c r="Z338"/>
      <c r="AA338" t="s">
        <v>80</v>
      </c>
      <c r="AB338" t="s">
        <v>92</v>
      </c>
      <c r="AC338" t="s">
        <v>66</v>
      </c>
      <c r="AD338" t="b">
        <v>1</v>
      </c>
      <c r="AE338"/>
      <c r="AF338">
        <v>26707</v>
      </c>
      <c r="AG338"/>
      <c r="AH338" t="s">
        <v>113</v>
      </c>
      <c r="AI338" t="s">
        <v>39</v>
      </c>
      <c r="AJ338" s="1">
        <v>42548.5</v>
      </c>
      <c r="AK338" t="s">
        <v>39</v>
      </c>
      <c r="AL338" t="s">
        <v>39</v>
      </c>
      <c r="AM338"/>
      <c r="AN338" t="s">
        <v>56</v>
      </c>
    </row>
    <row r="339" spans="1:40" ht="14.25" x14ac:dyDescent="0.45">
      <c r="A339" t="s">
        <v>39</v>
      </c>
      <c r="B339">
        <v>625733</v>
      </c>
      <c r="C339" t="s">
        <v>40</v>
      </c>
      <c r="D339" t="str">
        <f>VLOOKUP(B339,'Base_PAS10 Final Scope_17_08'!B:D,3,0)</f>
        <v>Base Scope</v>
      </c>
      <c r="E339" t="s">
        <v>41</v>
      </c>
      <c r="F339" t="s">
        <v>845</v>
      </c>
      <c r="G339" t="s">
        <v>590</v>
      </c>
      <c r="H339" t="s">
        <v>44</v>
      </c>
      <c r="I339">
        <v>2</v>
      </c>
      <c r="J339">
        <v>2</v>
      </c>
      <c r="K339" t="s">
        <v>897</v>
      </c>
      <c r="L339" t="s">
        <v>848</v>
      </c>
      <c r="M339" t="s">
        <v>46</v>
      </c>
      <c r="N339" t="s">
        <v>47</v>
      </c>
      <c r="O339" t="s">
        <v>48</v>
      </c>
      <c r="P339">
        <v>60000</v>
      </c>
      <c r="Q339" t="s">
        <v>898</v>
      </c>
      <c r="R339">
        <v>593657</v>
      </c>
      <c r="S339"/>
      <c r="T339" t="s">
        <v>50</v>
      </c>
      <c r="U339" t="s">
        <v>51</v>
      </c>
      <c r="V339" t="s">
        <v>51</v>
      </c>
      <c r="W339" t="b">
        <v>1</v>
      </c>
      <c r="X339" t="s">
        <v>83</v>
      </c>
      <c r="Y339"/>
      <c r="Z339"/>
      <c r="AA339" t="s">
        <v>80</v>
      </c>
      <c r="AB339" t="s">
        <v>92</v>
      </c>
      <c r="AC339" t="s">
        <v>92</v>
      </c>
      <c r="AD339" t="b">
        <v>1</v>
      </c>
      <c r="AE339"/>
      <c r="AF339">
        <v>22432</v>
      </c>
      <c r="AG339"/>
      <c r="AH339" t="s">
        <v>113</v>
      </c>
      <c r="AI339" t="s">
        <v>39</v>
      </c>
      <c r="AJ339" s="1">
        <v>42548.5</v>
      </c>
      <c r="AK339" t="s">
        <v>39</v>
      </c>
      <c r="AL339" t="s">
        <v>39</v>
      </c>
      <c r="AM339"/>
      <c r="AN339" t="s">
        <v>56</v>
      </c>
    </row>
    <row r="340" spans="1:40" ht="14.25" x14ac:dyDescent="0.45">
      <c r="A340" t="s">
        <v>39</v>
      </c>
      <c r="B340">
        <v>618703</v>
      </c>
      <c r="C340" t="s">
        <v>40</v>
      </c>
      <c r="D340" t="str">
        <f>VLOOKUP(B340,'Base_PAS10 Final Scope_17_08'!B:D,3,0)</f>
        <v>Base Scope</v>
      </c>
      <c r="E340" t="s">
        <v>57</v>
      </c>
      <c r="F340" t="s">
        <v>845</v>
      </c>
      <c r="G340" t="s">
        <v>899</v>
      </c>
      <c r="H340" t="s">
        <v>59</v>
      </c>
      <c r="I340">
        <v>2</v>
      </c>
      <c r="J340">
        <v>2</v>
      </c>
      <c r="K340" t="s">
        <v>900</v>
      </c>
      <c r="L340" t="s">
        <v>848</v>
      </c>
      <c r="M340" t="s">
        <v>46</v>
      </c>
      <c r="N340" t="s">
        <v>47</v>
      </c>
      <c r="O340" t="s">
        <v>48</v>
      </c>
      <c r="P340">
        <v>60000</v>
      </c>
      <c r="Q340" t="s">
        <v>901</v>
      </c>
      <c r="R340">
        <v>596882</v>
      </c>
      <c r="S340"/>
      <c r="T340" t="s">
        <v>50</v>
      </c>
      <c r="U340" t="s">
        <v>62</v>
      </c>
      <c r="V340" t="s">
        <v>62</v>
      </c>
      <c r="W340" t="b">
        <v>1</v>
      </c>
      <c r="X340" t="s">
        <v>72</v>
      </c>
      <c r="Y340"/>
      <c r="Z340"/>
      <c r="AA340" t="s">
        <v>80</v>
      </c>
      <c r="AB340" t="s">
        <v>902</v>
      </c>
      <c r="AC340" t="s">
        <v>66</v>
      </c>
      <c r="AD340" t="b">
        <v>1</v>
      </c>
      <c r="AE340"/>
      <c r="AF340">
        <v>23298</v>
      </c>
      <c r="AG340"/>
      <c r="AH340" t="s">
        <v>113</v>
      </c>
      <c r="AI340" t="s">
        <v>39</v>
      </c>
      <c r="AJ340" s="1">
        <v>42548.5</v>
      </c>
      <c r="AK340" t="s">
        <v>39</v>
      </c>
      <c r="AL340" t="s">
        <v>39</v>
      </c>
      <c r="AM340"/>
      <c r="AN340" t="s">
        <v>56</v>
      </c>
    </row>
    <row r="341" spans="1:40" ht="14.25" x14ac:dyDescent="0.45">
      <c r="A341" t="s">
        <v>39</v>
      </c>
      <c r="B341">
        <v>625732</v>
      </c>
      <c r="C341" t="s">
        <v>40</v>
      </c>
      <c r="D341" t="str">
        <f>VLOOKUP(B341,'Base_PAS10 Final Scope_17_08'!B:D,3,0)</f>
        <v>Base Scope</v>
      </c>
      <c r="E341" t="s">
        <v>57</v>
      </c>
      <c r="F341" t="s">
        <v>845</v>
      </c>
      <c r="G341" t="s">
        <v>903</v>
      </c>
      <c r="H341" t="s">
        <v>94</v>
      </c>
      <c r="I341">
        <v>2</v>
      </c>
      <c r="J341">
        <v>2</v>
      </c>
      <c r="K341" t="s">
        <v>904</v>
      </c>
      <c r="L341" t="s">
        <v>848</v>
      </c>
      <c r="M341" t="s">
        <v>46</v>
      </c>
      <c r="N341" t="s">
        <v>47</v>
      </c>
      <c r="O341" t="s">
        <v>48</v>
      </c>
      <c r="P341">
        <v>60000</v>
      </c>
      <c r="Q341" t="s">
        <v>905</v>
      </c>
      <c r="R341" t="s">
        <v>906</v>
      </c>
      <c r="S341"/>
      <c r="T341" t="s">
        <v>50</v>
      </c>
      <c r="U341" t="s">
        <v>62</v>
      </c>
      <c r="V341" t="s">
        <v>62</v>
      </c>
      <c r="W341" t="b">
        <v>1</v>
      </c>
      <c r="X341" t="s">
        <v>83</v>
      </c>
      <c r="Y341" t="s">
        <v>98</v>
      </c>
      <c r="Z341"/>
      <c r="AA341" t="s">
        <v>80</v>
      </c>
      <c r="AB341" t="s">
        <v>92</v>
      </c>
      <c r="AC341" t="s">
        <v>66</v>
      </c>
      <c r="AD341" t="b">
        <v>1</v>
      </c>
      <c r="AE341"/>
      <c r="AF341">
        <v>23038</v>
      </c>
      <c r="AG341"/>
      <c r="AH341" t="s">
        <v>113</v>
      </c>
      <c r="AI341" t="s">
        <v>39</v>
      </c>
      <c r="AJ341" s="1">
        <v>42548.5</v>
      </c>
      <c r="AK341" t="s">
        <v>39</v>
      </c>
      <c r="AL341" t="s">
        <v>39</v>
      </c>
      <c r="AM341"/>
      <c r="AN341" t="s">
        <v>56</v>
      </c>
    </row>
    <row r="342" spans="1:40" ht="14.25" x14ac:dyDescent="0.45">
      <c r="A342" t="s">
        <v>39</v>
      </c>
      <c r="B342">
        <v>670082</v>
      </c>
      <c r="C342" t="s">
        <v>185</v>
      </c>
      <c r="D342" t="str">
        <f>VLOOKUP(B342,'Base_PAS10 Final Scope_17_08'!B:D,3,0)</f>
        <v>Base Scope</v>
      </c>
      <c r="E342" t="s">
        <v>57</v>
      </c>
      <c r="F342" t="s">
        <v>845</v>
      </c>
      <c r="G342" t="s">
        <v>876</v>
      </c>
      <c r="H342" t="s">
        <v>311</v>
      </c>
      <c r="I342">
        <v>6</v>
      </c>
      <c r="J342">
        <v>2</v>
      </c>
      <c r="K342" t="s">
        <v>907</v>
      </c>
      <c r="L342" t="s">
        <v>908</v>
      </c>
      <c r="M342" t="s">
        <v>46</v>
      </c>
      <c r="N342" t="s">
        <v>47</v>
      </c>
      <c r="O342" t="s">
        <v>48</v>
      </c>
      <c r="P342">
        <v>60000</v>
      </c>
      <c r="Q342" t="s">
        <v>908</v>
      </c>
      <c r="R342"/>
      <c r="S342"/>
      <c r="T342" t="s">
        <v>50</v>
      </c>
      <c r="U342" t="s">
        <v>50</v>
      </c>
      <c r="V342" t="s">
        <v>62</v>
      </c>
      <c r="W342" t="b">
        <v>1</v>
      </c>
      <c r="X342" t="s">
        <v>492</v>
      </c>
      <c r="Y342"/>
      <c r="Z342"/>
      <c r="AA342" t="s">
        <v>88</v>
      </c>
      <c r="AB342" t="s">
        <v>166</v>
      </c>
      <c r="AC342" t="s">
        <v>111</v>
      </c>
      <c r="AD342" t="b">
        <v>1</v>
      </c>
      <c r="AE342"/>
      <c r="AF342">
        <v>22774</v>
      </c>
      <c r="AG342" t="s">
        <v>113</v>
      </c>
      <c r="AH342" t="s">
        <v>39</v>
      </c>
      <c r="AI342" t="s">
        <v>39</v>
      </c>
      <c r="AJ342" s="1">
        <v>42590.5</v>
      </c>
      <c r="AK342" t="s">
        <v>113</v>
      </c>
      <c r="AL342" t="s">
        <v>39</v>
      </c>
      <c r="AM342" t="s">
        <v>113</v>
      </c>
      <c r="AN342" t="s">
        <v>193</v>
      </c>
    </row>
  </sheetData>
  <autoFilter ref="A1:AN342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2"/>
  <sheetViews>
    <sheetView workbookViewId="0">
      <selection activeCell="D1" sqref="D1"/>
    </sheetView>
  </sheetViews>
  <sheetFormatPr defaultColWidth="9" defaultRowHeight="12.75" x14ac:dyDescent="0.35"/>
  <cols>
    <col min="1" max="4" width="9" style="6"/>
    <col min="5" max="5" width="28" style="6" customWidth="1"/>
    <col min="6" max="6" width="9" style="6"/>
    <col min="7" max="7" width="20.265625" style="6" customWidth="1"/>
    <col min="8" max="9" width="9" style="6"/>
    <col min="10" max="10" width="72.86328125" style="6" customWidth="1"/>
    <col min="11" max="16384" width="9" style="6"/>
  </cols>
  <sheetData>
    <row r="1" spans="1:39" ht="14.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x14ac:dyDescent="0.45">
      <c r="A2" t="s">
        <v>39</v>
      </c>
      <c r="B2">
        <v>586844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2.5</v>
      </c>
      <c r="I2">
        <v>2</v>
      </c>
      <c r="J2" t="s">
        <v>45</v>
      </c>
      <c r="K2"/>
      <c r="L2" t="s">
        <v>46</v>
      </c>
      <c r="M2" t="s">
        <v>47</v>
      </c>
      <c r="N2" t="s">
        <v>48</v>
      </c>
      <c r="O2">
        <v>10000</v>
      </c>
      <c r="P2" t="s">
        <v>49</v>
      </c>
      <c r="Q2">
        <v>593043</v>
      </c>
      <c r="R2"/>
      <c r="S2" t="s">
        <v>50</v>
      </c>
      <c r="T2" t="s">
        <v>51</v>
      </c>
      <c r="U2" t="s">
        <v>51</v>
      </c>
      <c r="V2" t="b">
        <v>1</v>
      </c>
      <c r="W2" t="s">
        <v>52</v>
      </c>
      <c r="X2"/>
      <c r="Y2"/>
      <c r="Z2" t="s">
        <v>53</v>
      </c>
      <c r="AA2" t="s">
        <v>54</v>
      </c>
      <c r="AB2" t="s">
        <v>55</v>
      </c>
      <c r="AC2" t="b">
        <v>1</v>
      </c>
      <c r="AD2"/>
      <c r="AE2">
        <v>25379</v>
      </c>
      <c r="AF2"/>
      <c r="AG2"/>
      <c r="AH2" t="s">
        <v>39</v>
      </c>
      <c r="AI2" s="1">
        <v>42548.5</v>
      </c>
      <c r="AJ2" t="s">
        <v>39</v>
      </c>
      <c r="AK2" t="s">
        <v>39</v>
      </c>
      <c r="AL2"/>
      <c r="AM2" t="s">
        <v>56</v>
      </c>
    </row>
    <row r="3" spans="1:39" ht="14.25" x14ac:dyDescent="0.45">
      <c r="A3" t="s">
        <v>39</v>
      </c>
      <c r="B3">
        <v>587153</v>
      </c>
      <c r="C3" t="s">
        <v>40</v>
      </c>
      <c r="D3" t="s">
        <v>57</v>
      </c>
      <c r="E3" t="s">
        <v>42</v>
      </c>
      <c r="F3" t="s">
        <v>58</v>
      </c>
      <c r="G3" t="s">
        <v>59</v>
      </c>
      <c r="H3">
        <v>4</v>
      </c>
      <c r="I3">
        <v>2</v>
      </c>
      <c r="J3" t="s">
        <v>60</v>
      </c>
      <c r="K3"/>
      <c r="L3" t="s">
        <v>46</v>
      </c>
      <c r="M3" t="s">
        <v>47</v>
      </c>
      <c r="N3" t="s">
        <v>48</v>
      </c>
      <c r="O3">
        <v>10000</v>
      </c>
      <c r="P3" t="s">
        <v>61</v>
      </c>
      <c r="Q3">
        <v>593043</v>
      </c>
      <c r="R3"/>
      <c r="S3" t="s">
        <v>50</v>
      </c>
      <c r="T3" t="s">
        <v>62</v>
      </c>
      <c r="U3" t="s">
        <v>62</v>
      </c>
      <c r="V3" t="b">
        <v>1</v>
      </c>
      <c r="W3" t="s">
        <v>63</v>
      </c>
      <c r="X3"/>
      <c r="Y3"/>
      <c r="Z3" t="s">
        <v>64</v>
      </c>
      <c r="AA3" t="s">
        <v>65</v>
      </c>
      <c r="AB3" t="s">
        <v>66</v>
      </c>
      <c r="AC3" t="b">
        <v>1</v>
      </c>
      <c r="AD3"/>
      <c r="AE3">
        <v>26508</v>
      </c>
      <c r="AF3"/>
      <c r="AG3"/>
      <c r="AH3" t="s">
        <v>39</v>
      </c>
      <c r="AI3" s="1">
        <v>42548.5</v>
      </c>
      <c r="AJ3" t="s">
        <v>39</v>
      </c>
      <c r="AK3" t="s">
        <v>39</v>
      </c>
      <c r="AL3"/>
      <c r="AM3" t="s">
        <v>56</v>
      </c>
    </row>
    <row r="4" spans="1:39" ht="14.25" x14ac:dyDescent="0.45">
      <c r="A4" t="s">
        <v>39</v>
      </c>
      <c r="B4">
        <v>586898</v>
      </c>
      <c r="C4" t="s">
        <v>40</v>
      </c>
      <c r="D4" t="s">
        <v>41</v>
      </c>
      <c r="E4" t="s">
        <v>42</v>
      </c>
      <c r="F4" t="s">
        <v>67</v>
      </c>
      <c r="G4" t="s">
        <v>44</v>
      </c>
      <c r="H4">
        <v>1.5</v>
      </c>
      <c r="I4">
        <v>3</v>
      </c>
      <c r="J4" t="s">
        <v>68</v>
      </c>
      <c r="K4"/>
      <c r="L4" t="s">
        <v>46</v>
      </c>
      <c r="M4" t="s">
        <v>47</v>
      </c>
      <c r="N4" t="s">
        <v>48</v>
      </c>
      <c r="O4">
        <v>10000</v>
      </c>
      <c r="P4"/>
      <c r="Q4">
        <v>593043</v>
      </c>
      <c r="R4"/>
      <c r="S4" t="s">
        <v>50</v>
      </c>
      <c r="T4" t="s">
        <v>50</v>
      </c>
      <c r="U4" t="s">
        <v>51</v>
      </c>
      <c r="V4" t="b">
        <v>1</v>
      </c>
      <c r="W4" t="s">
        <v>63</v>
      </c>
      <c r="X4"/>
      <c r="Y4"/>
      <c r="Z4" t="s">
        <v>53</v>
      </c>
      <c r="AA4" t="s">
        <v>50</v>
      </c>
      <c r="AB4" t="s">
        <v>50</v>
      </c>
      <c r="AC4" t="b">
        <v>1</v>
      </c>
      <c r="AD4"/>
      <c r="AE4">
        <v>26331</v>
      </c>
      <c r="AF4"/>
      <c r="AG4"/>
      <c r="AH4" t="s">
        <v>39</v>
      </c>
      <c r="AI4" s="1">
        <v>42548.5</v>
      </c>
      <c r="AJ4" t="s">
        <v>39</v>
      </c>
      <c r="AK4" t="s">
        <v>39</v>
      </c>
      <c r="AL4"/>
      <c r="AM4" t="s">
        <v>56</v>
      </c>
    </row>
    <row r="5" spans="1:39" ht="14.25" x14ac:dyDescent="0.45">
      <c r="A5" t="s">
        <v>39</v>
      </c>
      <c r="B5">
        <v>589302</v>
      </c>
      <c r="C5" t="s">
        <v>40</v>
      </c>
      <c r="D5" t="s">
        <v>57</v>
      </c>
      <c r="E5" t="s">
        <v>42</v>
      </c>
      <c r="F5" t="s">
        <v>69</v>
      </c>
      <c r="G5" t="s">
        <v>59</v>
      </c>
      <c r="H5">
        <v>1</v>
      </c>
      <c r="I5">
        <v>2</v>
      </c>
      <c r="J5" t="s">
        <v>70</v>
      </c>
      <c r="K5"/>
      <c r="L5" t="s">
        <v>46</v>
      </c>
      <c r="M5" t="s">
        <v>47</v>
      </c>
      <c r="N5" t="s">
        <v>48</v>
      </c>
      <c r="O5">
        <v>10000</v>
      </c>
      <c r="P5" t="s">
        <v>61</v>
      </c>
      <c r="Q5">
        <v>593043</v>
      </c>
      <c r="R5"/>
      <c r="S5" t="s">
        <v>50</v>
      </c>
      <c r="T5" t="s">
        <v>71</v>
      </c>
      <c r="U5" t="s">
        <v>71</v>
      </c>
      <c r="V5" t="b">
        <v>1</v>
      </c>
      <c r="W5" t="s">
        <v>72</v>
      </c>
      <c r="X5"/>
      <c r="Y5"/>
      <c r="Z5" t="s">
        <v>53</v>
      </c>
      <c r="AA5" t="s">
        <v>73</v>
      </c>
      <c r="AB5" t="s">
        <v>66</v>
      </c>
      <c r="AC5" t="b">
        <v>1</v>
      </c>
      <c r="AD5"/>
      <c r="AE5">
        <v>22531</v>
      </c>
      <c r="AF5"/>
      <c r="AG5"/>
      <c r="AH5" t="s">
        <v>39</v>
      </c>
      <c r="AI5" s="1">
        <v>42548.5</v>
      </c>
      <c r="AJ5" t="s">
        <v>39</v>
      </c>
      <c r="AK5" t="s">
        <v>39</v>
      </c>
      <c r="AL5"/>
      <c r="AM5" t="s">
        <v>56</v>
      </c>
    </row>
    <row r="6" spans="1:39" ht="14.25" x14ac:dyDescent="0.45">
      <c r="A6" t="s">
        <v>39</v>
      </c>
      <c r="B6">
        <v>587117</v>
      </c>
      <c r="C6" t="s">
        <v>40</v>
      </c>
      <c r="D6" t="s">
        <v>41</v>
      </c>
      <c r="E6" t="s">
        <v>42</v>
      </c>
      <c r="F6" t="s">
        <v>74</v>
      </c>
      <c r="G6" t="s">
        <v>44</v>
      </c>
      <c r="H6">
        <v>2</v>
      </c>
      <c r="I6">
        <v>2</v>
      </c>
      <c r="J6" t="s">
        <v>75</v>
      </c>
      <c r="K6"/>
      <c r="L6" t="s">
        <v>46</v>
      </c>
      <c r="M6" t="s">
        <v>47</v>
      </c>
      <c r="N6" t="s">
        <v>48</v>
      </c>
      <c r="O6">
        <v>10000</v>
      </c>
      <c r="P6" t="s">
        <v>76</v>
      </c>
      <c r="Q6">
        <v>593043</v>
      </c>
      <c r="R6"/>
      <c r="S6" t="s">
        <v>50</v>
      </c>
      <c r="T6" t="s">
        <v>51</v>
      </c>
      <c r="U6" t="s">
        <v>51</v>
      </c>
      <c r="V6" t="b">
        <v>1</v>
      </c>
      <c r="W6" t="s">
        <v>63</v>
      </c>
      <c r="X6"/>
      <c r="Y6"/>
      <c r="Z6" t="s">
        <v>53</v>
      </c>
      <c r="AA6" t="s">
        <v>77</v>
      </c>
      <c r="AB6" t="s">
        <v>66</v>
      </c>
      <c r="AC6" t="b">
        <v>1</v>
      </c>
      <c r="AD6"/>
      <c r="AE6">
        <v>25723</v>
      </c>
      <c r="AF6"/>
      <c r="AG6"/>
      <c r="AH6" t="s">
        <v>39</v>
      </c>
      <c r="AI6" s="1">
        <v>42548.5</v>
      </c>
      <c r="AJ6" t="s">
        <v>39</v>
      </c>
      <c r="AK6" t="s">
        <v>39</v>
      </c>
      <c r="AL6"/>
      <c r="AM6" t="s">
        <v>56</v>
      </c>
    </row>
    <row r="7" spans="1:39" ht="14.25" x14ac:dyDescent="0.45">
      <c r="A7" t="s">
        <v>39</v>
      </c>
      <c r="B7">
        <v>587148</v>
      </c>
      <c r="C7" t="s">
        <v>40</v>
      </c>
      <c r="D7" t="s">
        <v>41</v>
      </c>
      <c r="E7" t="s">
        <v>42</v>
      </c>
      <c r="F7" t="s">
        <v>78</v>
      </c>
      <c r="G7" t="s">
        <v>44</v>
      </c>
      <c r="H7">
        <v>4</v>
      </c>
      <c r="I7">
        <v>2</v>
      </c>
      <c r="J7" t="s">
        <v>79</v>
      </c>
      <c r="K7"/>
      <c r="L7" t="s">
        <v>46</v>
      </c>
      <c r="M7" t="s">
        <v>47</v>
      </c>
      <c r="N7" t="s">
        <v>48</v>
      </c>
      <c r="O7">
        <v>10000</v>
      </c>
      <c r="P7" t="s">
        <v>61</v>
      </c>
      <c r="Q7">
        <v>593043</v>
      </c>
      <c r="R7"/>
      <c r="S7" t="s">
        <v>50</v>
      </c>
      <c r="T7" t="s">
        <v>51</v>
      </c>
      <c r="U7" t="s">
        <v>51</v>
      </c>
      <c r="V7" t="b">
        <v>1</v>
      </c>
      <c r="W7" t="s">
        <v>63</v>
      </c>
      <c r="X7"/>
      <c r="Y7"/>
      <c r="Z7" t="s">
        <v>80</v>
      </c>
      <c r="AA7" t="s">
        <v>65</v>
      </c>
      <c r="AB7" t="s">
        <v>66</v>
      </c>
      <c r="AC7" t="b">
        <v>1</v>
      </c>
      <c r="AD7"/>
      <c r="AE7">
        <v>26507</v>
      </c>
      <c r="AF7"/>
      <c r="AG7"/>
      <c r="AH7" t="s">
        <v>39</v>
      </c>
      <c r="AI7" s="1">
        <v>42548.5</v>
      </c>
      <c r="AJ7" t="s">
        <v>39</v>
      </c>
      <c r="AK7" t="s">
        <v>39</v>
      </c>
      <c r="AL7"/>
      <c r="AM7" t="s">
        <v>56</v>
      </c>
    </row>
    <row r="8" spans="1:39" ht="14.25" x14ac:dyDescent="0.45">
      <c r="A8" t="s">
        <v>39</v>
      </c>
      <c r="B8">
        <v>589306</v>
      </c>
      <c r="C8" t="s">
        <v>40</v>
      </c>
      <c r="D8" t="s">
        <v>41</v>
      </c>
      <c r="E8" t="s">
        <v>42</v>
      </c>
      <c r="F8" t="s">
        <v>81</v>
      </c>
      <c r="G8" t="s">
        <v>59</v>
      </c>
      <c r="H8">
        <v>1</v>
      </c>
      <c r="I8">
        <v>2</v>
      </c>
      <c r="J8" t="s">
        <v>82</v>
      </c>
      <c r="K8"/>
      <c r="L8" t="s">
        <v>46</v>
      </c>
      <c r="M8" t="s">
        <v>47</v>
      </c>
      <c r="N8" t="s">
        <v>48</v>
      </c>
      <c r="O8">
        <v>10000</v>
      </c>
      <c r="P8" t="s">
        <v>61</v>
      </c>
      <c r="Q8">
        <v>593043</v>
      </c>
      <c r="R8"/>
      <c r="S8" t="s">
        <v>50</v>
      </c>
      <c r="T8" t="s">
        <v>51</v>
      </c>
      <c r="U8" t="s">
        <v>51</v>
      </c>
      <c r="V8" t="b">
        <v>1</v>
      </c>
      <c r="W8" t="s">
        <v>83</v>
      </c>
      <c r="X8"/>
      <c r="Y8"/>
      <c r="Z8" t="s">
        <v>53</v>
      </c>
      <c r="AA8" t="s">
        <v>84</v>
      </c>
      <c r="AB8" t="s">
        <v>66</v>
      </c>
      <c r="AC8" t="b">
        <v>1</v>
      </c>
      <c r="AD8"/>
      <c r="AE8">
        <v>24586</v>
      </c>
      <c r="AF8"/>
      <c r="AG8"/>
      <c r="AH8" t="s">
        <v>39</v>
      </c>
      <c r="AI8" s="1">
        <v>42548.5</v>
      </c>
      <c r="AJ8" t="s">
        <v>39</v>
      </c>
      <c r="AK8" t="s">
        <v>39</v>
      </c>
      <c r="AL8"/>
      <c r="AM8" t="s">
        <v>56</v>
      </c>
    </row>
    <row r="9" spans="1:39" ht="14.25" x14ac:dyDescent="0.45">
      <c r="A9" t="s">
        <v>39</v>
      </c>
      <c r="B9">
        <v>586906</v>
      </c>
      <c r="C9" t="s">
        <v>40</v>
      </c>
      <c r="D9" t="s">
        <v>41</v>
      </c>
      <c r="E9" t="s">
        <v>42</v>
      </c>
      <c r="F9" t="s">
        <v>67</v>
      </c>
      <c r="G9" t="s">
        <v>44</v>
      </c>
      <c r="H9">
        <v>4</v>
      </c>
      <c r="I9">
        <v>3</v>
      </c>
      <c r="J9" t="s">
        <v>85</v>
      </c>
      <c r="K9"/>
      <c r="L9" t="s">
        <v>46</v>
      </c>
      <c r="M9" t="s">
        <v>47</v>
      </c>
      <c r="N9" t="s">
        <v>48</v>
      </c>
      <c r="O9">
        <v>10000</v>
      </c>
      <c r="P9"/>
      <c r="Q9">
        <v>593043</v>
      </c>
      <c r="R9"/>
      <c r="S9" t="s">
        <v>50</v>
      </c>
      <c r="T9" t="s">
        <v>50</v>
      </c>
      <c r="U9" t="s">
        <v>51</v>
      </c>
      <c r="V9" t="b">
        <v>1</v>
      </c>
      <c r="W9" t="s">
        <v>63</v>
      </c>
      <c r="X9"/>
      <c r="Y9"/>
      <c r="Z9" t="s">
        <v>53</v>
      </c>
      <c r="AA9" t="s">
        <v>50</v>
      </c>
      <c r="AB9" t="s">
        <v>50</v>
      </c>
      <c r="AC9" t="b">
        <v>1</v>
      </c>
      <c r="AD9"/>
      <c r="AE9">
        <v>26327</v>
      </c>
      <c r="AF9"/>
      <c r="AG9"/>
      <c r="AH9" t="s">
        <v>39</v>
      </c>
      <c r="AI9" s="1">
        <v>42548.5</v>
      </c>
      <c r="AJ9" t="s">
        <v>39</v>
      </c>
      <c r="AK9" t="s">
        <v>39</v>
      </c>
      <c r="AL9"/>
      <c r="AM9" t="s">
        <v>56</v>
      </c>
    </row>
    <row r="10" spans="1:39" ht="14.25" x14ac:dyDescent="0.45">
      <c r="A10" t="s">
        <v>39</v>
      </c>
      <c r="B10">
        <v>589297</v>
      </c>
      <c r="C10" t="s">
        <v>40</v>
      </c>
      <c r="D10" t="s">
        <v>57</v>
      </c>
      <c r="E10" t="s">
        <v>42</v>
      </c>
      <c r="F10" t="s">
        <v>86</v>
      </c>
      <c r="G10" t="s">
        <v>44</v>
      </c>
      <c r="H10">
        <v>1</v>
      </c>
      <c r="I10">
        <v>2</v>
      </c>
      <c r="J10" t="s">
        <v>87</v>
      </c>
      <c r="K10"/>
      <c r="L10" t="s">
        <v>46</v>
      </c>
      <c r="M10" t="s">
        <v>47</v>
      </c>
      <c r="N10" t="s">
        <v>48</v>
      </c>
      <c r="O10">
        <v>10000</v>
      </c>
      <c r="P10" t="s">
        <v>61</v>
      </c>
      <c r="Q10">
        <v>593043</v>
      </c>
      <c r="R10"/>
      <c r="S10" t="s">
        <v>50</v>
      </c>
      <c r="T10" t="s">
        <v>71</v>
      </c>
      <c r="U10" t="s">
        <v>71</v>
      </c>
      <c r="V10" t="b">
        <v>1</v>
      </c>
      <c r="W10" t="s">
        <v>52</v>
      </c>
      <c r="X10"/>
      <c r="Y10"/>
      <c r="Z10" t="s">
        <v>88</v>
      </c>
      <c r="AA10" t="s">
        <v>73</v>
      </c>
      <c r="AB10" t="s">
        <v>66</v>
      </c>
      <c r="AC10" t="b">
        <v>1</v>
      </c>
      <c r="AD10"/>
      <c r="AE10">
        <v>24729</v>
      </c>
      <c r="AF10"/>
      <c r="AG10"/>
      <c r="AH10" t="s">
        <v>39</v>
      </c>
      <c r="AI10" s="1">
        <v>42548.5</v>
      </c>
      <c r="AJ10" t="s">
        <v>39</v>
      </c>
      <c r="AK10" t="s">
        <v>39</v>
      </c>
      <c r="AL10"/>
      <c r="AM10" t="s">
        <v>56</v>
      </c>
    </row>
    <row r="11" spans="1:39" ht="14.25" x14ac:dyDescent="0.45">
      <c r="A11" t="s">
        <v>39</v>
      </c>
      <c r="B11">
        <v>586623</v>
      </c>
      <c r="C11" t="s">
        <v>40</v>
      </c>
      <c r="D11" t="s">
        <v>41</v>
      </c>
      <c r="E11" t="s">
        <v>42</v>
      </c>
      <c r="F11" t="s">
        <v>89</v>
      </c>
      <c r="G11" t="s">
        <v>44</v>
      </c>
      <c r="H11">
        <v>2</v>
      </c>
      <c r="I11">
        <v>2</v>
      </c>
      <c r="J11" t="s">
        <v>90</v>
      </c>
      <c r="K11"/>
      <c r="L11" t="s">
        <v>46</v>
      </c>
      <c r="M11" t="s">
        <v>47</v>
      </c>
      <c r="N11" t="s">
        <v>48</v>
      </c>
      <c r="O11">
        <v>10000</v>
      </c>
      <c r="P11" t="s">
        <v>91</v>
      </c>
      <c r="Q11">
        <v>593043</v>
      </c>
      <c r="R11"/>
      <c r="S11" t="s">
        <v>50</v>
      </c>
      <c r="T11" t="s">
        <v>51</v>
      </c>
      <c r="U11" t="s">
        <v>51</v>
      </c>
      <c r="V11" t="b">
        <v>1</v>
      </c>
      <c r="W11" t="s">
        <v>63</v>
      </c>
      <c r="X11"/>
      <c r="Y11"/>
      <c r="Z11" t="s">
        <v>88</v>
      </c>
      <c r="AA11" t="s">
        <v>92</v>
      </c>
      <c r="AB11" t="s">
        <v>92</v>
      </c>
      <c r="AC11" t="b">
        <v>1</v>
      </c>
      <c r="AD11"/>
      <c r="AE11">
        <v>25734</v>
      </c>
      <c r="AF11"/>
      <c r="AG11"/>
      <c r="AH11" t="s">
        <v>39</v>
      </c>
      <c r="AI11" s="1">
        <v>42548.5</v>
      </c>
      <c r="AJ11" t="s">
        <v>39</v>
      </c>
      <c r="AK11" t="s">
        <v>39</v>
      </c>
      <c r="AL11"/>
      <c r="AM11" t="s">
        <v>56</v>
      </c>
    </row>
    <row r="12" spans="1:39" ht="14.25" x14ac:dyDescent="0.45">
      <c r="A12" t="s">
        <v>39</v>
      </c>
      <c r="B12">
        <v>586897</v>
      </c>
      <c r="C12" t="s">
        <v>40</v>
      </c>
      <c r="D12" t="s">
        <v>41</v>
      </c>
      <c r="E12" t="s">
        <v>42</v>
      </c>
      <c r="F12" t="s">
        <v>93</v>
      </c>
      <c r="G12" t="s">
        <v>44</v>
      </c>
      <c r="H12">
        <v>2.5</v>
      </c>
      <c r="I12">
        <v>2</v>
      </c>
      <c r="J12" t="s">
        <v>95</v>
      </c>
      <c r="K12"/>
      <c r="L12" t="s">
        <v>46</v>
      </c>
      <c r="M12" t="s">
        <v>47</v>
      </c>
      <c r="N12" t="s">
        <v>48</v>
      </c>
      <c r="O12">
        <v>10000</v>
      </c>
      <c r="P12" t="s">
        <v>96</v>
      </c>
      <c r="Q12" t="s">
        <v>97</v>
      </c>
      <c r="R12"/>
      <c r="S12" t="s">
        <v>50</v>
      </c>
      <c r="T12" t="s">
        <v>50</v>
      </c>
      <c r="U12" t="s">
        <v>51</v>
      </c>
      <c r="V12" t="b">
        <v>1</v>
      </c>
      <c r="W12" t="s">
        <v>83</v>
      </c>
      <c r="X12"/>
      <c r="Y12"/>
      <c r="Z12" t="s">
        <v>80</v>
      </c>
      <c r="AA12" t="s">
        <v>50</v>
      </c>
      <c r="AB12" t="s">
        <v>50</v>
      </c>
      <c r="AC12" t="b">
        <v>1</v>
      </c>
      <c r="AD12"/>
      <c r="AE12">
        <v>26407</v>
      </c>
      <c r="AF12"/>
      <c r="AG12"/>
      <c r="AH12" t="s">
        <v>39</v>
      </c>
      <c r="AI12" s="1">
        <v>42548.5</v>
      </c>
      <c r="AJ12" t="s">
        <v>39</v>
      </c>
      <c r="AK12" t="s">
        <v>39</v>
      </c>
      <c r="AL12"/>
      <c r="AM12" t="s">
        <v>56</v>
      </c>
    </row>
    <row r="13" spans="1:39" ht="14.25" x14ac:dyDescent="0.45">
      <c r="A13" t="s">
        <v>39</v>
      </c>
      <c r="B13">
        <v>586905</v>
      </c>
      <c r="C13" t="s">
        <v>40</v>
      </c>
      <c r="D13" t="s">
        <v>41</v>
      </c>
      <c r="E13" t="s">
        <v>42</v>
      </c>
      <c r="F13" t="s">
        <v>99</v>
      </c>
      <c r="G13" t="s">
        <v>44</v>
      </c>
      <c r="H13">
        <v>3</v>
      </c>
      <c r="I13">
        <v>2</v>
      </c>
      <c r="J13" t="s">
        <v>100</v>
      </c>
      <c r="K13"/>
      <c r="L13" t="s">
        <v>46</v>
      </c>
      <c r="M13" t="s">
        <v>47</v>
      </c>
      <c r="N13" t="s">
        <v>48</v>
      </c>
      <c r="O13">
        <v>10000</v>
      </c>
      <c r="P13" t="s">
        <v>96</v>
      </c>
      <c r="Q13">
        <v>566291</v>
      </c>
      <c r="R13"/>
      <c r="S13" t="s">
        <v>50</v>
      </c>
      <c r="T13" t="s">
        <v>51</v>
      </c>
      <c r="U13" t="s">
        <v>51</v>
      </c>
      <c r="V13" t="b">
        <v>1</v>
      </c>
      <c r="W13" t="s">
        <v>63</v>
      </c>
      <c r="X13"/>
      <c r="Y13"/>
      <c r="Z13" t="s">
        <v>80</v>
      </c>
      <c r="AA13" t="s">
        <v>92</v>
      </c>
      <c r="AB13" t="s">
        <v>92</v>
      </c>
      <c r="AC13" t="b">
        <v>1</v>
      </c>
      <c r="AD13"/>
      <c r="AE13">
        <v>26530</v>
      </c>
      <c r="AF13"/>
      <c r="AG13"/>
      <c r="AH13" t="s">
        <v>39</v>
      </c>
      <c r="AI13" s="1">
        <v>42548.5</v>
      </c>
      <c r="AJ13" t="s">
        <v>39</v>
      </c>
      <c r="AK13" t="s">
        <v>39</v>
      </c>
      <c r="AL13"/>
      <c r="AM13" t="s">
        <v>56</v>
      </c>
    </row>
    <row r="14" spans="1:39" ht="14.25" x14ac:dyDescent="0.45">
      <c r="A14" t="s">
        <v>39</v>
      </c>
      <c r="B14">
        <v>587150</v>
      </c>
      <c r="C14" t="s">
        <v>40</v>
      </c>
      <c r="D14" t="s">
        <v>41</v>
      </c>
      <c r="E14" t="s">
        <v>42</v>
      </c>
      <c r="F14" t="s">
        <v>101</v>
      </c>
      <c r="G14" t="s">
        <v>44</v>
      </c>
      <c r="H14">
        <v>11</v>
      </c>
      <c r="I14">
        <v>2</v>
      </c>
      <c r="J14" t="s">
        <v>102</v>
      </c>
      <c r="K14"/>
      <c r="L14" t="s">
        <v>46</v>
      </c>
      <c r="M14" t="s">
        <v>47</v>
      </c>
      <c r="N14" t="s">
        <v>48</v>
      </c>
      <c r="O14">
        <v>10000</v>
      </c>
      <c r="P14" t="s">
        <v>103</v>
      </c>
      <c r="Q14">
        <v>593043</v>
      </c>
      <c r="R14"/>
      <c r="S14" t="s">
        <v>50</v>
      </c>
      <c r="T14" t="s">
        <v>51</v>
      </c>
      <c r="U14" t="s">
        <v>51</v>
      </c>
      <c r="V14" t="b">
        <v>1</v>
      </c>
      <c r="W14" t="s">
        <v>104</v>
      </c>
      <c r="X14"/>
      <c r="Y14"/>
      <c r="Z14" t="s">
        <v>64</v>
      </c>
      <c r="AA14" t="s">
        <v>105</v>
      </c>
      <c r="AB14" t="s">
        <v>66</v>
      </c>
      <c r="AC14" t="b">
        <v>1</v>
      </c>
      <c r="AD14"/>
      <c r="AE14">
        <v>25736</v>
      </c>
      <c r="AF14"/>
      <c r="AG14"/>
      <c r="AH14" t="s">
        <v>39</v>
      </c>
      <c r="AI14" s="1">
        <v>42548.5</v>
      </c>
      <c r="AJ14" t="s">
        <v>39</v>
      </c>
      <c r="AK14" t="s">
        <v>39</v>
      </c>
      <c r="AL14"/>
      <c r="AM14" t="s">
        <v>56</v>
      </c>
    </row>
    <row r="15" spans="1:39" ht="14.25" x14ac:dyDescent="0.45">
      <c r="A15" t="s">
        <v>39</v>
      </c>
      <c r="B15">
        <v>586891</v>
      </c>
      <c r="C15" t="s">
        <v>40</v>
      </c>
      <c r="D15" t="s">
        <v>41</v>
      </c>
      <c r="E15" t="s">
        <v>42</v>
      </c>
      <c r="F15" t="s">
        <v>106</v>
      </c>
      <c r="G15" t="s">
        <v>44</v>
      </c>
      <c r="H15">
        <v>6</v>
      </c>
      <c r="I15">
        <v>3</v>
      </c>
      <c r="J15" t="s">
        <v>107</v>
      </c>
      <c r="K15"/>
      <c r="L15" t="s">
        <v>46</v>
      </c>
      <c r="M15" t="s">
        <v>47</v>
      </c>
      <c r="N15" t="s">
        <v>48</v>
      </c>
      <c r="O15">
        <v>10000</v>
      </c>
      <c r="P15"/>
      <c r="Q15">
        <v>593043</v>
      </c>
      <c r="R15"/>
      <c r="S15" t="s">
        <v>50</v>
      </c>
      <c r="T15" t="s">
        <v>50</v>
      </c>
      <c r="U15" t="s">
        <v>51</v>
      </c>
      <c r="V15" t="b">
        <v>1</v>
      </c>
      <c r="W15" t="s">
        <v>63</v>
      </c>
      <c r="X15"/>
      <c r="Y15"/>
      <c r="Z15" t="s">
        <v>64</v>
      </c>
      <c r="AA15" t="s">
        <v>50</v>
      </c>
      <c r="AB15" t="s">
        <v>50</v>
      </c>
      <c r="AC15" t="b">
        <v>1</v>
      </c>
      <c r="AD15"/>
      <c r="AE15">
        <v>26446</v>
      </c>
      <c r="AF15"/>
      <c r="AG15"/>
      <c r="AH15" t="s">
        <v>39</v>
      </c>
      <c r="AI15" s="1">
        <v>42548.5</v>
      </c>
      <c r="AJ15" t="s">
        <v>39</v>
      </c>
      <c r="AK15" t="s">
        <v>39</v>
      </c>
      <c r="AL15"/>
      <c r="AM15" t="s">
        <v>56</v>
      </c>
    </row>
    <row r="16" spans="1:39" ht="14.25" x14ac:dyDescent="0.45">
      <c r="A16" t="s">
        <v>39</v>
      </c>
      <c r="B16">
        <v>500517</v>
      </c>
      <c r="C16" t="s">
        <v>40</v>
      </c>
      <c r="D16" t="s">
        <v>41</v>
      </c>
      <c r="E16" t="s">
        <v>42</v>
      </c>
      <c r="F16" t="s">
        <v>108</v>
      </c>
      <c r="G16" t="s">
        <v>59</v>
      </c>
      <c r="H16">
        <v>2.5</v>
      </c>
      <c r="I16">
        <v>2</v>
      </c>
      <c r="J16" t="s">
        <v>109</v>
      </c>
      <c r="K16"/>
      <c r="L16" t="s">
        <v>46</v>
      </c>
      <c r="M16" t="s">
        <v>47</v>
      </c>
      <c r="N16" t="s">
        <v>48</v>
      </c>
      <c r="O16">
        <v>10000</v>
      </c>
      <c r="P16" t="s">
        <v>110</v>
      </c>
      <c r="Q16">
        <v>593043</v>
      </c>
      <c r="R16"/>
      <c r="S16" t="s">
        <v>50</v>
      </c>
      <c r="T16" t="s">
        <v>51</v>
      </c>
      <c r="U16" t="s">
        <v>51</v>
      </c>
      <c r="V16" t="b">
        <v>1</v>
      </c>
      <c r="W16" t="s">
        <v>83</v>
      </c>
      <c r="X16"/>
      <c r="Y16"/>
      <c r="Z16" t="s">
        <v>53</v>
      </c>
      <c r="AA16" t="s">
        <v>73</v>
      </c>
      <c r="AB16" t="s">
        <v>111</v>
      </c>
      <c r="AC16" t="b">
        <v>1</v>
      </c>
      <c r="AD16" t="s">
        <v>112</v>
      </c>
      <c r="AE16">
        <v>25090</v>
      </c>
      <c r="AF16" t="s">
        <v>113</v>
      </c>
      <c r="AG16" t="s">
        <v>113</v>
      </c>
      <c r="AH16" t="s">
        <v>39</v>
      </c>
      <c r="AI16" s="1">
        <v>42548.5</v>
      </c>
      <c r="AJ16" t="s">
        <v>39</v>
      </c>
      <c r="AK16" t="s">
        <v>39</v>
      </c>
      <c r="AL16" t="s">
        <v>113</v>
      </c>
      <c r="AM16" t="s">
        <v>56</v>
      </c>
    </row>
    <row r="17" spans="1:39" ht="14.25" x14ac:dyDescent="0.45">
      <c r="A17" t="s">
        <v>39</v>
      </c>
      <c r="B17">
        <v>499274</v>
      </c>
      <c r="C17" t="s">
        <v>40</v>
      </c>
      <c r="D17" t="s">
        <v>41</v>
      </c>
      <c r="E17" t="s">
        <v>42</v>
      </c>
      <c r="F17" t="s">
        <v>67</v>
      </c>
      <c r="G17" t="s">
        <v>44</v>
      </c>
      <c r="H17">
        <v>2</v>
      </c>
      <c r="I17">
        <v>3</v>
      </c>
      <c r="J17" t="s">
        <v>114</v>
      </c>
      <c r="K17"/>
      <c r="L17" t="s">
        <v>46</v>
      </c>
      <c r="M17" t="s">
        <v>47</v>
      </c>
      <c r="N17" t="s">
        <v>48</v>
      </c>
      <c r="O17">
        <v>10000</v>
      </c>
      <c r="P17"/>
      <c r="Q17">
        <v>593043</v>
      </c>
      <c r="R17"/>
      <c r="S17" t="s">
        <v>50</v>
      </c>
      <c r="T17" t="s">
        <v>50</v>
      </c>
      <c r="U17" t="s">
        <v>51</v>
      </c>
      <c r="V17" t="b">
        <v>1</v>
      </c>
      <c r="W17" t="s">
        <v>63</v>
      </c>
      <c r="X17"/>
      <c r="Y17"/>
      <c r="Z17" t="s">
        <v>80</v>
      </c>
      <c r="AA17" t="s">
        <v>50</v>
      </c>
      <c r="AB17" t="s">
        <v>50</v>
      </c>
      <c r="AC17" t="b">
        <v>1</v>
      </c>
      <c r="AD17" t="s">
        <v>115</v>
      </c>
      <c r="AE17">
        <v>25434</v>
      </c>
      <c r="AF17" t="s">
        <v>113</v>
      </c>
      <c r="AG17" t="s">
        <v>113</v>
      </c>
      <c r="AH17" t="s">
        <v>39</v>
      </c>
      <c r="AI17" s="1">
        <v>42548.5</v>
      </c>
      <c r="AJ17" t="s">
        <v>39</v>
      </c>
      <c r="AK17" t="s">
        <v>39</v>
      </c>
      <c r="AL17" t="s">
        <v>113</v>
      </c>
      <c r="AM17" t="s">
        <v>56</v>
      </c>
    </row>
    <row r="18" spans="1:39" ht="14.25" x14ac:dyDescent="0.45">
      <c r="A18" t="s">
        <v>39</v>
      </c>
      <c r="B18">
        <v>452300</v>
      </c>
      <c r="C18" t="s">
        <v>40</v>
      </c>
      <c r="D18" t="s">
        <v>41</v>
      </c>
      <c r="E18" t="s">
        <v>42</v>
      </c>
      <c r="F18" t="s">
        <v>116</v>
      </c>
      <c r="G18" t="s">
        <v>117</v>
      </c>
      <c r="H18">
        <v>4</v>
      </c>
      <c r="I18">
        <v>3</v>
      </c>
      <c r="J18" t="s">
        <v>118</v>
      </c>
      <c r="K18" t="s">
        <v>119</v>
      </c>
      <c r="L18" t="s">
        <v>46</v>
      </c>
      <c r="M18" t="s">
        <v>47</v>
      </c>
      <c r="N18" t="s">
        <v>48</v>
      </c>
      <c r="O18">
        <v>10000</v>
      </c>
      <c r="P18" t="s">
        <v>119</v>
      </c>
      <c r="Q18">
        <v>593043</v>
      </c>
      <c r="R18"/>
      <c r="S18" t="s">
        <v>50</v>
      </c>
      <c r="T18" t="s">
        <v>51</v>
      </c>
      <c r="U18" t="s">
        <v>51</v>
      </c>
      <c r="V18" t="b">
        <v>1</v>
      </c>
      <c r="W18" t="s">
        <v>83</v>
      </c>
      <c r="X18"/>
      <c r="Y18"/>
      <c r="Z18" t="s">
        <v>50</v>
      </c>
      <c r="AA18" t="s">
        <v>77</v>
      </c>
      <c r="AB18" t="s">
        <v>120</v>
      </c>
      <c r="AC18" t="b">
        <v>1</v>
      </c>
      <c r="AD18" t="s">
        <v>115</v>
      </c>
      <c r="AE18">
        <v>25186</v>
      </c>
      <c r="AF18" t="s">
        <v>113</v>
      </c>
      <c r="AG18" t="s">
        <v>113</v>
      </c>
      <c r="AH18" t="s">
        <v>39</v>
      </c>
      <c r="AI18" s="1">
        <v>42548.5</v>
      </c>
      <c r="AJ18" t="s">
        <v>39</v>
      </c>
      <c r="AK18" t="s">
        <v>39</v>
      </c>
      <c r="AL18" t="s">
        <v>113</v>
      </c>
      <c r="AM18" t="s">
        <v>56</v>
      </c>
    </row>
    <row r="19" spans="1:39" ht="14.25" x14ac:dyDescent="0.45">
      <c r="A19" t="s">
        <v>39</v>
      </c>
      <c r="B19">
        <v>589298</v>
      </c>
      <c r="C19" t="s">
        <v>40</v>
      </c>
      <c r="D19" t="s">
        <v>57</v>
      </c>
      <c r="E19" t="s">
        <v>42</v>
      </c>
      <c r="F19" t="s">
        <v>121</v>
      </c>
      <c r="G19" t="s">
        <v>59</v>
      </c>
      <c r="H19">
        <v>3.5</v>
      </c>
      <c r="I19">
        <v>2</v>
      </c>
      <c r="J19" t="s">
        <v>122</v>
      </c>
      <c r="K19"/>
      <c r="L19" t="s">
        <v>46</v>
      </c>
      <c r="M19" t="s">
        <v>47</v>
      </c>
      <c r="N19" t="s">
        <v>48</v>
      </c>
      <c r="O19">
        <v>10000</v>
      </c>
      <c r="P19" t="s">
        <v>61</v>
      </c>
      <c r="Q19">
        <v>593043</v>
      </c>
      <c r="R19"/>
      <c r="S19" t="s">
        <v>50</v>
      </c>
      <c r="T19" t="s">
        <v>71</v>
      </c>
      <c r="U19" t="s">
        <v>71</v>
      </c>
      <c r="V19" t="b">
        <v>1</v>
      </c>
      <c r="W19" t="s">
        <v>72</v>
      </c>
      <c r="X19"/>
      <c r="Y19"/>
      <c r="Z19" t="s">
        <v>53</v>
      </c>
      <c r="AA19" t="s">
        <v>123</v>
      </c>
      <c r="AB19" t="s">
        <v>66</v>
      </c>
      <c r="AC19" t="b">
        <v>1</v>
      </c>
      <c r="AD19"/>
      <c r="AE19">
        <v>24400</v>
      </c>
      <c r="AF19"/>
      <c r="AG19"/>
      <c r="AH19" t="s">
        <v>39</v>
      </c>
      <c r="AI19" s="1">
        <v>42548.5</v>
      </c>
      <c r="AJ19" t="s">
        <v>39</v>
      </c>
      <c r="AK19" t="s">
        <v>39</v>
      </c>
      <c r="AL19"/>
      <c r="AM19" t="s">
        <v>56</v>
      </c>
    </row>
    <row r="20" spans="1:39" ht="14.25" x14ac:dyDescent="0.45">
      <c r="A20" t="s">
        <v>39</v>
      </c>
      <c r="B20">
        <v>589311</v>
      </c>
      <c r="C20" t="s">
        <v>40</v>
      </c>
      <c r="D20" t="s">
        <v>41</v>
      </c>
      <c r="E20" t="s">
        <v>42</v>
      </c>
      <c r="F20" t="s">
        <v>124</v>
      </c>
      <c r="G20" t="s">
        <v>44</v>
      </c>
      <c r="H20">
        <v>3</v>
      </c>
      <c r="I20">
        <v>2</v>
      </c>
      <c r="J20" t="s">
        <v>125</v>
      </c>
      <c r="K20"/>
      <c r="L20" t="s">
        <v>46</v>
      </c>
      <c r="M20" t="s">
        <v>47</v>
      </c>
      <c r="N20" t="s">
        <v>48</v>
      </c>
      <c r="O20">
        <v>10000</v>
      </c>
      <c r="P20" t="s">
        <v>126</v>
      </c>
      <c r="Q20">
        <v>593043</v>
      </c>
      <c r="R20"/>
      <c r="S20" t="s">
        <v>50</v>
      </c>
      <c r="T20" t="s">
        <v>51</v>
      </c>
      <c r="U20" t="s">
        <v>51</v>
      </c>
      <c r="V20" t="b">
        <v>1</v>
      </c>
      <c r="W20" t="s">
        <v>63</v>
      </c>
      <c r="X20"/>
      <c r="Y20"/>
      <c r="Z20" t="s">
        <v>64</v>
      </c>
      <c r="AA20" t="s">
        <v>92</v>
      </c>
      <c r="AB20" t="s">
        <v>92</v>
      </c>
      <c r="AC20" t="b">
        <v>1</v>
      </c>
      <c r="AD20"/>
      <c r="AE20">
        <v>26300</v>
      </c>
      <c r="AF20"/>
      <c r="AG20"/>
      <c r="AH20" t="s">
        <v>39</v>
      </c>
      <c r="AI20" s="1">
        <v>42548.5</v>
      </c>
      <c r="AJ20" t="s">
        <v>39</v>
      </c>
      <c r="AK20" t="s">
        <v>39</v>
      </c>
      <c r="AL20"/>
      <c r="AM20" t="s">
        <v>56</v>
      </c>
    </row>
    <row r="21" spans="1:39" ht="14.25" x14ac:dyDescent="0.45">
      <c r="A21" t="s">
        <v>39</v>
      </c>
      <c r="B21">
        <v>557388</v>
      </c>
      <c r="C21" t="s">
        <v>40</v>
      </c>
      <c r="D21" t="s">
        <v>41</v>
      </c>
      <c r="E21" t="s">
        <v>42</v>
      </c>
      <c r="F21" t="s">
        <v>127</v>
      </c>
      <c r="G21" t="s">
        <v>59</v>
      </c>
      <c r="H21">
        <v>2</v>
      </c>
      <c r="I21">
        <v>2</v>
      </c>
      <c r="J21" t="s">
        <v>128</v>
      </c>
      <c r="K21"/>
      <c r="L21" t="s">
        <v>46</v>
      </c>
      <c r="M21" t="s">
        <v>47</v>
      </c>
      <c r="N21" t="s">
        <v>48</v>
      </c>
      <c r="O21">
        <v>10000</v>
      </c>
      <c r="P21" t="s">
        <v>129</v>
      </c>
      <c r="Q21">
        <v>593043</v>
      </c>
      <c r="R21"/>
      <c r="S21" t="s">
        <v>50</v>
      </c>
      <c r="T21" t="s">
        <v>51</v>
      </c>
      <c r="U21" t="s">
        <v>51</v>
      </c>
      <c r="V21" t="b">
        <v>1</v>
      </c>
      <c r="W21" t="s">
        <v>83</v>
      </c>
      <c r="X21"/>
      <c r="Y21"/>
      <c r="Z21" t="s">
        <v>53</v>
      </c>
      <c r="AA21" t="s">
        <v>84</v>
      </c>
      <c r="AB21" t="s">
        <v>66</v>
      </c>
      <c r="AC21" t="b">
        <v>1</v>
      </c>
      <c r="AD21"/>
      <c r="AE21">
        <v>24705</v>
      </c>
      <c r="AF21"/>
      <c r="AG21"/>
      <c r="AH21" t="s">
        <v>39</v>
      </c>
      <c r="AI21" s="1">
        <v>42548.5</v>
      </c>
      <c r="AJ21" t="s">
        <v>39</v>
      </c>
      <c r="AK21" t="s">
        <v>39</v>
      </c>
      <c r="AL21"/>
      <c r="AM21" t="s">
        <v>56</v>
      </c>
    </row>
    <row r="22" spans="1:39" ht="14.25" x14ac:dyDescent="0.45">
      <c r="A22" t="s">
        <v>39</v>
      </c>
      <c r="B22">
        <v>587157</v>
      </c>
      <c r="C22" t="s">
        <v>40</v>
      </c>
      <c r="D22" t="s">
        <v>41</v>
      </c>
      <c r="E22" t="s">
        <v>42</v>
      </c>
      <c r="F22" t="s">
        <v>130</v>
      </c>
      <c r="G22" t="s">
        <v>59</v>
      </c>
      <c r="H22">
        <v>2</v>
      </c>
      <c r="I22">
        <v>2</v>
      </c>
      <c r="J22" t="s">
        <v>131</v>
      </c>
      <c r="K22"/>
      <c r="L22" t="s">
        <v>46</v>
      </c>
      <c r="M22" t="s">
        <v>47</v>
      </c>
      <c r="N22" t="s">
        <v>48</v>
      </c>
      <c r="O22">
        <v>10000</v>
      </c>
      <c r="P22" t="s">
        <v>76</v>
      </c>
      <c r="Q22">
        <v>593043</v>
      </c>
      <c r="R22"/>
      <c r="S22" t="s">
        <v>50</v>
      </c>
      <c r="T22" t="s">
        <v>132</v>
      </c>
      <c r="U22" t="s">
        <v>132</v>
      </c>
      <c r="V22" t="b">
        <v>1</v>
      </c>
      <c r="W22" t="s">
        <v>63</v>
      </c>
      <c r="X22"/>
      <c r="Y22"/>
      <c r="Z22" t="s">
        <v>53</v>
      </c>
      <c r="AA22" t="s">
        <v>133</v>
      </c>
      <c r="AB22" t="s">
        <v>50</v>
      </c>
      <c r="AC22" t="b">
        <v>1</v>
      </c>
      <c r="AD22"/>
      <c r="AE22">
        <v>25838</v>
      </c>
      <c r="AF22"/>
      <c r="AG22"/>
      <c r="AH22" t="s">
        <v>39</v>
      </c>
      <c r="AI22" s="1">
        <v>42548.5</v>
      </c>
      <c r="AJ22" t="s">
        <v>39</v>
      </c>
      <c r="AK22" t="s">
        <v>39</v>
      </c>
      <c r="AL22"/>
      <c r="AM22" t="s">
        <v>56</v>
      </c>
    </row>
    <row r="23" spans="1:39" ht="14.25" x14ac:dyDescent="0.45">
      <c r="A23" t="s">
        <v>39</v>
      </c>
      <c r="B23">
        <v>586890</v>
      </c>
      <c r="C23" t="s">
        <v>40</v>
      </c>
      <c r="D23" t="s">
        <v>41</v>
      </c>
      <c r="E23" t="s">
        <v>42</v>
      </c>
      <c r="F23" t="s">
        <v>134</v>
      </c>
      <c r="G23" t="s">
        <v>44</v>
      </c>
      <c r="H23">
        <v>3</v>
      </c>
      <c r="I23">
        <v>3</v>
      </c>
      <c r="J23" t="s">
        <v>135</v>
      </c>
      <c r="K23"/>
      <c r="L23" t="s">
        <v>46</v>
      </c>
      <c r="M23" t="s">
        <v>47</v>
      </c>
      <c r="N23" t="s">
        <v>48</v>
      </c>
      <c r="O23">
        <v>10000</v>
      </c>
      <c r="P23" t="s">
        <v>136</v>
      </c>
      <c r="Q23" t="s">
        <v>137</v>
      </c>
      <c r="R23"/>
      <c r="S23" t="s">
        <v>50</v>
      </c>
      <c r="T23" t="s">
        <v>51</v>
      </c>
      <c r="U23" t="s">
        <v>51</v>
      </c>
      <c r="V23" t="b">
        <v>1</v>
      </c>
      <c r="W23" t="s">
        <v>83</v>
      </c>
      <c r="X23"/>
      <c r="Y23"/>
      <c r="Z23" t="s">
        <v>80</v>
      </c>
      <c r="AA23" t="s">
        <v>77</v>
      </c>
      <c r="AB23" t="s">
        <v>50</v>
      </c>
      <c r="AC23" t="b">
        <v>1</v>
      </c>
      <c r="AD23"/>
      <c r="AE23">
        <v>27167</v>
      </c>
      <c r="AF23"/>
      <c r="AG23"/>
      <c r="AH23" t="s">
        <v>39</v>
      </c>
      <c r="AI23" s="1">
        <v>42548.5</v>
      </c>
      <c r="AJ23" t="s">
        <v>39</v>
      </c>
      <c r="AK23" t="s">
        <v>39</v>
      </c>
      <c r="AL23"/>
      <c r="AM23" t="s">
        <v>56</v>
      </c>
    </row>
    <row r="24" spans="1:39" ht="14.25" x14ac:dyDescent="0.45">
      <c r="A24" t="s">
        <v>39</v>
      </c>
      <c r="B24">
        <v>586887</v>
      </c>
      <c r="C24" t="s">
        <v>40</v>
      </c>
      <c r="D24" t="s">
        <v>41</v>
      </c>
      <c r="E24" t="s">
        <v>42</v>
      </c>
      <c r="F24" t="s">
        <v>138</v>
      </c>
      <c r="G24" t="s">
        <v>44</v>
      </c>
      <c r="H24">
        <v>3</v>
      </c>
      <c r="I24">
        <v>3</v>
      </c>
      <c r="J24" t="s">
        <v>139</v>
      </c>
      <c r="K24"/>
      <c r="L24" t="s">
        <v>46</v>
      </c>
      <c r="M24" t="s">
        <v>47</v>
      </c>
      <c r="N24" t="s">
        <v>48</v>
      </c>
      <c r="O24">
        <v>10000</v>
      </c>
      <c r="P24"/>
      <c r="Q24">
        <v>593043</v>
      </c>
      <c r="R24"/>
      <c r="S24" t="s">
        <v>50</v>
      </c>
      <c r="T24" t="s">
        <v>51</v>
      </c>
      <c r="U24" t="s">
        <v>51</v>
      </c>
      <c r="V24" t="b">
        <v>1</v>
      </c>
      <c r="W24" t="s">
        <v>83</v>
      </c>
      <c r="X24"/>
      <c r="Y24"/>
      <c r="Z24" t="s">
        <v>53</v>
      </c>
      <c r="AA24" t="s">
        <v>140</v>
      </c>
      <c r="AB24" t="s">
        <v>50</v>
      </c>
      <c r="AC24" t="b">
        <v>1</v>
      </c>
      <c r="AD24"/>
      <c r="AE24">
        <v>26489</v>
      </c>
      <c r="AF24"/>
      <c r="AG24"/>
      <c r="AH24" t="s">
        <v>39</v>
      </c>
      <c r="AI24" s="1">
        <v>42548.5</v>
      </c>
      <c r="AJ24" t="s">
        <v>39</v>
      </c>
      <c r="AK24" t="s">
        <v>39</v>
      </c>
      <c r="AL24"/>
      <c r="AM24" t="s">
        <v>56</v>
      </c>
    </row>
    <row r="25" spans="1:39" ht="14.25" x14ac:dyDescent="0.45">
      <c r="A25" t="s">
        <v>39</v>
      </c>
      <c r="B25">
        <v>586626</v>
      </c>
      <c r="C25" t="s">
        <v>40</v>
      </c>
      <c r="D25" t="s">
        <v>41</v>
      </c>
      <c r="E25" t="s">
        <v>42</v>
      </c>
      <c r="F25" t="s">
        <v>141</v>
      </c>
      <c r="G25" t="s">
        <v>311</v>
      </c>
      <c r="H25">
        <v>3</v>
      </c>
      <c r="I25">
        <v>2</v>
      </c>
      <c r="J25" t="s">
        <v>142</v>
      </c>
      <c r="K25"/>
      <c r="L25" t="s">
        <v>46</v>
      </c>
      <c r="M25" t="s">
        <v>47</v>
      </c>
      <c r="N25" t="s">
        <v>143</v>
      </c>
      <c r="O25">
        <v>10000</v>
      </c>
      <c r="P25" t="s">
        <v>144</v>
      </c>
      <c r="Q25">
        <v>593043</v>
      </c>
      <c r="R25"/>
      <c r="S25" t="s">
        <v>50</v>
      </c>
      <c r="T25" t="s">
        <v>51</v>
      </c>
      <c r="U25" t="s">
        <v>51</v>
      </c>
      <c r="V25" t="b">
        <v>1</v>
      </c>
      <c r="W25" t="s">
        <v>83</v>
      </c>
      <c r="X25"/>
      <c r="Y25"/>
      <c r="Z25" t="s">
        <v>64</v>
      </c>
      <c r="AA25" t="s">
        <v>92</v>
      </c>
      <c r="AB25" t="s">
        <v>145</v>
      </c>
      <c r="AC25" t="b">
        <v>1</v>
      </c>
      <c r="AD25"/>
      <c r="AE25">
        <v>26204</v>
      </c>
      <c r="AF25"/>
      <c r="AG25"/>
      <c r="AH25" t="s">
        <v>39</v>
      </c>
      <c r="AI25" s="1">
        <v>42548.5</v>
      </c>
      <c r="AJ25" t="s">
        <v>39</v>
      </c>
      <c r="AK25" t="s">
        <v>39</v>
      </c>
      <c r="AL25"/>
      <c r="AM25" t="s">
        <v>56</v>
      </c>
    </row>
    <row r="26" spans="1:39" ht="14.25" x14ac:dyDescent="0.45">
      <c r="A26" t="s">
        <v>39</v>
      </c>
      <c r="B26">
        <v>586588</v>
      </c>
      <c r="C26" t="s">
        <v>40</v>
      </c>
      <c r="D26" t="s">
        <v>41</v>
      </c>
      <c r="E26" t="s">
        <v>42</v>
      </c>
      <c r="F26" t="s">
        <v>146</v>
      </c>
      <c r="G26" t="s">
        <v>44</v>
      </c>
      <c r="H26">
        <v>3</v>
      </c>
      <c r="I26">
        <v>2</v>
      </c>
      <c r="J26" t="s">
        <v>147</v>
      </c>
      <c r="K26"/>
      <c r="L26" t="s">
        <v>46</v>
      </c>
      <c r="M26" t="s">
        <v>47</v>
      </c>
      <c r="N26" t="s">
        <v>48</v>
      </c>
      <c r="O26">
        <v>10000</v>
      </c>
      <c r="P26" t="s">
        <v>148</v>
      </c>
      <c r="Q26">
        <v>593043</v>
      </c>
      <c r="R26"/>
      <c r="S26" t="s">
        <v>50</v>
      </c>
      <c r="T26" t="s">
        <v>51</v>
      </c>
      <c r="U26" t="s">
        <v>51</v>
      </c>
      <c r="V26" t="b">
        <v>1</v>
      </c>
      <c r="W26" t="s">
        <v>63</v>
      </c>
      <c r="X26"/>
      <c r="Y26"/>
      <c r="Z26" t="s">
        <v>53</v>
      </c>
      <c r="AA26" t="s">
        <v>92</v>
      </c>
      <c r="AB26" t="s">
        <v>92</v>
      </c>
      <c r="AC26" t="b">
        <v>1</v>
      </c>
      <c r="AD26"/>
      <c r="AE26">
        <v>25418</v>
      </c>
      <c r="AF26"/>
      <c r="AG26"/>
      <c r="AH26" t="s">
        <v>39</v>
      </c>
      <c r="AI26" s="1">
        <v>42548.5</v>
      </c>
      <c r="AJ26" t="s">
        <v>39</v>
      </c>
      <c r="AK26" t="s">
        <v>39</v>
      </c>
      <c r="AL26"/>
      <c r="AM26" t="s">
        <v>56</v>
      </c>
    </row>
    <row r="27" spans="1:39" ht="14.25" x14ac:dyDescent="0.45">
      <c r="A27" t="s">
        <v>39</v>
      </c>
      <c r="B27">
        <v>586845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>
        <v>2</v>
      </c>
      <c r="I27">
        <v>2</v>
      </c>
      <c r="J27" t="s">
        <v>149</v>
      </c>
      <c r="K27"/>
      <c r="L27" t="s">
        <v>46</v>
      </c>
      <c r="M27" t="s">
        <v>47</v>
      </c>
      <c r="N27" t="s">
        <v>48</v>
      </c>
      <c r="O27">
        <v>10000</v>
      </c>
      <c r="P27" t="s">
        <v>49</v>
      </c>
      <c r="Q27">
        <v>593043</v>
      </c>
      <c r="R27"/>
      <c r="S27" t="s">
        <v>50</v>
      </c>
      <c r="T27" t="s">
        <v>51</v>
      </c>
      <c r="U27" t="s">
        <v>51</v>
      </c>
      <c r="V27" t="b">
        <v>1</v>
      </c>
      <c r="W27" t="s">
        <v>52</v>
      </c>
      <c r="X27"/>
      <c r="Y27"/>
      <c r="Z27" t="s">
        <v>88</v>
      </c>
      <c r="AA27" t="s">
        <v>54</v>
      </c>
      <c r="AB27" t="s">
        <v>55</v>
      </c>
      <c r="AC27" t="b">
        <v>1</v>
      </c>
      <c r="AD27"/>
      <c r="AE27">
        <v>25380</v>
      </c>
      <c r="AF27"/>
      <c r="AG27"/>
      <c r="AH27" t="s">
        <v>39</v>
      </c>
      <c r="AI27" s="1">
        <v>42548.5</v>
      </c>
      <c r="AJ27" t="s">
        <v>39</v>
      </c>
      <c r="AK27" t="s">
        <v>39</v>
      </c>
      <c r="AL27"/>
      <c r="AM27" t="s">
        <v>56</v>
      </c>
    </row>
    <row r="28" spans="1:39" ht="14.25" x14ac:dyDescent="0.45">
      <c r="A28" t="s">
        <v>39</v>
      </c>
      <c r="B28">
        <v>586620</v>
      </c>
      <c r="C28" t="s">
        <v>40</v>
      </c>
      <c r="D28" t="s">
        <v>41</v>
      </c>
      <c r="E28" t="s">
        <v>42</v>
      </c>
      <c r="F28" t="s">
        <v>150</v>
      </c>
      <c r="G28" t="s">
        <v>44</v>
      </c>
      <c r="H28">
        <v>4</v>
      </c>
      <c r="I28">
        <v>3</v>
      </c>
      <c r="J28" t="s">
        <v>151</v>
      </c>
      <c r="K28"/>
      <c r="L28" t="s">
        <v>46</v>
      </c>
      <c r="M28" t="s">
        <v>47</v>
      </c>
      <c r="N28" t="s">
        <v>143</v>
      </c>
      <c r="O28">
        <v>10000</v>
      </c>
      <c r="P28" t="s">
        <v>148</v>
      </c>
      <c r="Q28">
        <v>593043</v>
      </c>
      <c r="R28"/>
      <c r="S28" t="s">
        <v>50</v>
      </c>
      <c r="T28" t="s">
        <v>51</v>
      </c>
      <c r="U28" t="s">
        <v>51</v>
      </c>
      <c r="V28" t="b">
        <v>1</v>
      </c>
      <c r="W28" t="s">
        <v>63</v>
      </c>
      <c r="X28"/>
      <c r="Y28"/>
      <c r="Z28" t="s">
        <v>88</v>
      </c>
      <c r="AA28" t="s">
        <v>92</v>
      </c>
      <c r="AB28" t="s">
        <v>92</v>
      </c>
      <c r="AC28" t="b">
        <v>1</v>
      </c>
      <c r="AD28"/>
      <c r="AE28">
        <v>26252</v>
      </c>
      <c r="AF28"/>
      <c r="AG28"/>
      <c r="AH28" t="s">
        <v>39</v>
      </c>
      <c r="AI28" s="1">
        <v>42548.5</v>
      </c>
      <c r="AJ28" t="s">
        <v>39</v>
      </c>
      <c r="AK28" t="s">
        <v>39</v>
      </c>
      <c r="AL28"/>
      <c r="AM28" t="s">
        <v>56</v>
      </c>
    </row>
    <row r="29" spans="1:39" ht="14.25" x14ac:dyDescent="0.45">
      <c r="A29" t="s">
        <v>39</v>
      </c>
      <c r="B29">
        <v>586893</v>
      </c>
      <c r="C29" t="s">
        <v>40</v>
      </c>
      <c r="D29" t="s">
        <v>41</v>
      </c>
      <c r="E29" t="s">
        <v>42</v>
      </c>
      <c r="F29" t="s">
        <v>67</v>
      </c>
      <c r="G29" t="s">
        <v>44</v>
      </c>
      <c r="H29">
        <v>3</v>
      </c>
      <c r="I29">
        <v>3</v>
      </c>
      <c r="J29" t="s">
        <v>152</v>
      </c>
      <c r="K29"/>
      <c r="L29" t="s">
        <v>46</v>
      </c>
      <c r="M29" t="s">
        <v>47</v>
      </c>
      <c r="N29" t="s">
        <v>48</v>
      </c>
      <c r="O29">
        <v>10000</v>
      </c>
      <c r="P29" t="s">
        <v>153</v>
      </c>
      <c r="Q29">
        <v>593043</v>
      </c>
      <c r="R29"/>
      <c r="S29" t="s">
        <v>50</v>
      </c>
      <c r="T29" t="s">
        <v>51</v>
      </c>
      <c r="U29" t="s">
        <v>51</v>
      </c>
      <c r="V29" t="b">
        <v>1</v>
      </c>
      <c r="W29" t="s">
        <v>63</v>
      </c>
      <c r="X29"/>
      <c r="Y29"/>
      <c r="Z29" t="s">
        <v>88</v>
      </c>
      <c r="AA29" t="s">
        <v>50</v>
      </c>
      <c r="AB29" t="s">
        <v>50</v>
      </c>
      <c r="AC29" t="b">
        <v>1</v>
      </c>
      <c r="AD29"/>
      <c r="AE29">
        <v>26293</v>
      </c>
      <c r="AF29"/>
      <c r="AG29"/>
      <c r="AH29" t="s">
        <v>39</v>
      </c>
      <c r="AI29" s="1">
        <v>42548.5</v>
      </c>
      <c r="AJ29" t="s">
        <v>39</v>
      </c>
      <c r="AK29" t="s">
        <v>39</v>
      </c>
      <c r="AL29"/>
      <c r="AM29" t="s">
        <v>56</v>
      </c>
    </row>
    <row r="30" spans="1:39" ht="14.25" x14ac:dyDescent="0.45">
      <c r="A30" t="s">
        <v>39</v>
      </c>
      <c r="B30">
        <v>586622</v>
      </c>
      <c r="C30" t="s">
        <v>40</v>
      </c>
      <c r="D30" t="s">
        <v>41</v>
      </c>
      <c r="E30" t="s">
        <v>42</v>
      </c>
      <c r="F30" t="s">
        <v>154</v>
      </c>
      <c r="G30" t="s">
        <v>44</v>
      </c>
      <c r="H30">
        <v>4</v>
      </c>
      <c r="I30">
        <v>3</v>
      </c>
      <c r="J30" t="s">
        <v>155</v>
      </c>
      <c r="K30"/>
      <c r="L30" t="s">
        <v>46</v>
      </c>
      <c r="M30" t="s">
        <v>47</v>
      </c>
      <c r="N30" t="s">
        <v>48</v>
      </c>
      <c r="O30">
        <v>10000</v>
      </c>
      <c r="P30" t="s">
        <v>156</v>
      </c>
      <c r="Q30">
        <v>593043</v>
      </c>
      <c r="R30"/>
      <c r="S30" t="s">
        <v>50</v>
      </c>
      <c r="T30" t="s">
        <v>51</v>
      </c>
      <c r="U30" t="s">
        <v>51</v>
      </c>
      <c r="V30" t="b">
        <v>1</v>
      </c>
      <c r="W30" t="s">
        <v>63</v>
      </c>
      <c r="X30"/>
      <c r="Y30"/>
      <c r="Z30" t="s">
        <v>80</v>
      </c>
      <c r="AA30" t="s">
        <v>92</v>
      </c>
      <c r="AB30" t="s">
        <v>92</v>
      </c>
      <c r="AC30" t="b">
        <v>1</v>
      </c>
      <c r="AD30"/>
      <c r="AE30">
        <v>26203</v>
      </c>
      <c r="AF30"/>
      <c r="AG30"/>
      <c r="AH30" t="s">
        <v>39</v>
      </c>
      <c r="AI30" s="1">
        <v>42548.5</v>
      </c>
      <c r="AJ30" t="s">
        <v>39</v>
      </c>
      <c r="AK30" t="s">
        <v>39</v>
      </c>
      <c r="AL30"/>
      <c r="AM30" t="s">
        <v>56</v>
      </c>
    </row>
    <row r="31" spans="1:39" ht="14.25" x14ac:dyDescent="0.45">
      <c r="A31" t="s">
        <v>39</v>
      </c>
      <c r="B31">
        <v>408227</v>
      </c>
      <c r="C31" t="s">
        <v>40</v>
      </c>
      <c r="D31" t="s">
        <v>41</v>
      </c>
      <c r="E31" t="s">
        <v>42</v>
      </c>
      <c r="F31" t="s">
        <v>157</v>
      </c>
      <c r="G31" t="s">
        <v>59</v>
      </c>
      <c r="H31">
        <v>2</v>
      </c>
      <c r="I31">
        <v>2</v>
      </c>
      <c r="J31" t="s">
        <v>158</v>
      </c>
      <c r="K31"/>
      <c r="L31" t="s">
        <v>46</v>
      </c>
      <c r="M31" t="s">
        <v>47</v>
      </c>
      <c r="N31" t="s">
        <v>48</v>
      </c>
      <c r="O31">
        <v>10000</v>
      </c>
      <c r="P31" t="s">
        <v>96</v>
      </c>
      <c r="Q31" t="s">
        <v>159</v>
      </c>
      <c r="R31"/>
      <c r="S31" t="s">
        <v>50</v>
      </c>
      <c r="T31" t="s">
        <v>51</v>
      </c>
      <c r="U31" t="s">
        <v>51</v>
      </c>
      <c r="V31" t="b">
        <v>1</v>
      </c>
      <c r="W31" t="s">
        <v>83</v>
      </c>
      <c r="X31"/>
      <c r="Y31"/>
      <c r="Z31" t="s">
        <v>88</v>
      </c>
      <c r="AA31" t="s">
        <v>92</v>
      </c>
      <c r="AB31" t="s">
        <v>92</v>
      </c>
      <c r="AC31" t="b">
        <v>1</v>
      </c>
      <c r="AD31"/>
      <c r="AE31">
        <v>25176</v>
      </c>
      <c r="AF31" t="s">
        <v>113</v>
      </c>
      <c r="AG31" t="s">
        <v>113</v>
      </c>
      <c r="AH31" t="s">
        <v>39</v>
      </c>
      <c r="AI31" s="1">
        <v>42548.5</v>
      </c>
      <c r="AJ31" t="s">
        <v>39</v>
      </c>
      <c r="AK31" t="s">
        <v>39</v>
      </c>
      <c r="AL31" t="s">
        <v>113</v>
      </c>
      <c r="AM31" t="s">
        <v>56</v>
      </c>
    </row>
    <row r="32" spans="1:39" ht="14.25" x14ac:dyDescent="0.45">
      <c r="A32" t="s">
        <v>39</v>
      </c>
      <c r="B32">
        <v>587156</v>
      </c>
      <c r="C32" t="s">
        <v>40</v>
      </c>
      <c r="D32" t="s">
        <v>41</v>
      </c>
      <c r="E32" t="s">
        <v>42</v>
      </c>
      <c r="F32" t="s">
        <v>160</v>
      </c>
      <c r="G32" t="s">
        <v>59</v>
      </c>
      <c r="H32">
        <v>3</v>
      </c>
      <c r="I32">
        <v>2</v>
      </c>
      <c r="J32" t="s">
        <v>161</v>
      </c>
      <c r="K32"/>
      <c r="L32" t="s">
        <v>46</v>
      </c>
      <c r="M32" t="s">
        <v>47</v>
      </c>
      <c r="N32" t="s">
        <v>48</v>
      </c>
      <c r="O32">
        <v>10000</v>
      </c>
      <c r="P32" t="s">
        <v>76</v>
      </c>
      <c r="Q32">
        <v>593043</v>
      </c>
      <c r="R32"/>
      <c r="S32" t="s">
        <v>50</v>
      </c>
      <c r="T32" t="s">
        <v>132</v>
      </c>
      <c r="U32" t="s">
        <v>132</v>
      </c>
      <c r="V32" t="b">
        <v>1</v>
      </c>
      <c r="W32" t="s">
        <v>63</v>
      </c>
      <c r="X32"/>
      <c r="Y32"/>
      <c r="Z32" t="s">
        <v>53</v>
      </c>
      <c r="AA32" t="s">
        <v>133</v>
      </c>
      <c r="AB32" t="s">
        <v>50</v>
      </c>
      <c r="AC32" t="b">
        <v>1</v>
      </c>
      <c r="AD32"/>
      <c r="AE32">
        <v>25837</v>
      </c>
      <c r="AF32"/>
      <c r="AG32"/>
      <c r="AH32" t="s">
        <v>39</v>
      </c>
      <c r="AI32" s="1">
        <v>42548.5</v>
      </c>
      <c r="AJ32" t="s">
        <v>39</v>
      </c>
      <c r="AK32" t="s">
        <v>39</v>
      </c>
      <c r="AL32"/>
      <c r="AM32" t="s">
        <v>56</v>
      </c>
    </row>
    <row r="33" spans="1:39" ht="14.25" x14ac:dyDescent="0.45">
      <c r="A33" t="s">
        <v>39</v>
      </c>
      <c r="B33">
        <v>591571</v>
      </c>
      <c r="C33" t="s">
        <v>40</v>
      </c>
      <c r="D33" t="s">
        <v>41</v>
      </c>
      <c r="E33" t="s">
        <v>42</v>
      </c>
      <c r="F33" t="s">
        <v>162</v>
      </c>
      <c r="G33" t="s">
        <v>59</v>
      </c>
      <c r="H33">
        <v>6</v>
      </c>
      <c r="I33">
        <v>2</v>
      </c>
      <c r="J33" t="s">
        <v>163</v>
      </c>
      <c r="K33"/>
      <c r="L33" t="s">
        <v>46</v>
      </c>
      <c r="M33" t="s">
        <v>47</v>
      </c>
      <c r="N33" t="s">
        <v>48</v>
      </c>
      <c r="O33">
        <v>10000</v>
      </c>
      <c r="P33" t="s">
        <v>164</v>
      </c>
      <c r="Q33" t="s">
        <v>165</v>
      </c>
      <c r="R33"/>
      <c r="S33" t="s">
        <v>50</v>
      </c>
      <c r="T33" t="s">
        <v>51</v>
      </c>
      <c r="U33" t="s">
        <v>51</v>
      </c>
      <c r="V33" t="b">
        <v>1</v>
      </c>
      <c r="W33" t="s">
        <v>63</v>
      </c>
      <c r="X33"/>
      <c r="Y33"/>
      <c r="Z33" t="s">
        <v>64</v>
      </c>
      <c r="AA33" t="s">
        <v>166</v>
      </c>
      <c r="AB33" t="s">
        <v>66</v>
      </c>
      <c r="AC33" t="b">
        <v>1</v>
      </c>
      <c r="AD33"/>
      <c r="AE33">
        <v>26028</v>
      </c>
      <c r="AF33"/>
      <c r="AG33"/>
      <c r="AH33" t="s">
        <v>39</v>
      </c>
      <c r="AI33" s="1">
        <v>42548.5</v>
      </c>
      <c r="AJ33" t="s">
        <v>39</v>
      </c>
      <c r="AK33" t="s">
        <v>39</v>
      </c>
      <c r="AL33"/>
      <c r="AM33" t="s">
        <v>56</v>
      </c>
    </row>
    <row r="34" spans="1:39" ht="14.25" x14ac:dyDescent="0.45">
      <c r="A34" t="s">
        <v>39</v>
      </c>
      <c r="B34">
        <v>587114</v>
      </c>
      <c r="C34" t="s">
        <v>40</v>
      </c>
      <c r="D34" t="s">
        <v>57</v>
      </c>
      <c r="E34" t="s">
        <v>42</v>
      </c>
      <c r="F34" t="s">
        <v>167</v>
      </c>
      <c r="G34" t="s">
        <v>59</v>
      </c>
      <c r="H34">
        <v>7</v>
      </c>
      <c r="I34">
        <v>2</v>
      </c>
      <c r="J34" t="s">
        <v>168</v>
      </c>
      <c r="K34"/>
      <c r="L34" t="s">
        <v>46</v>
      </c>
      <c r="M34" t="s">
        <v>47</v>
      </c>
      <c r="N34" t="s">
        <v>48</v>
      </c>
      <c r="O34">
        <v>10000</v>
      </c>
      <c r="P34" t="s">
        <v>103</v>
      </c>
      <c r="Q34">
        <v>593043</v>
      </c>
      <c r="R34"/>
      <c r="S34" t="s">
        <v>50</v>
      </c>
      <c r="T34" t="s">
        <v>62</v>
      </c>
      <c r="U34" t="s">
        <v>62</v>
      </c>
      <c r="V34" t="b">
        <v>1</v>
      </c>
      <c r="W34" t="s">
        <v>104</v>
      </c>
      <c r="X34"/>
      <c r="Y34"/>
      <c r="Z34" t="s">
        <v>64</v>
      </c>
      <c r="AA34" t="s">
        <v>105</v>
      </c>
      <c r="AB34" t="s">
        <v>66</v>
      </c>
      <c r="AC34" t="b">
        <v>1</v>
      </c>
      <c r="AD34"/>
      <c r="AE34">
        <v>25746</v>
      </c>
      <c r="AF34"/>
      <c r="AG34"/>
      <c r="AH34" t="s">
        <v>39</v>
      </c>
      <c r="AI34" s="1">
        <v>42548.5</v>
      </c>
      <c r="AJ34" t="s">
        <v>39</v>
      </c>
      <c r="AK34" t="s">
        <v>39</v>
      </c>
      <c r="AL34"/>
      <c r="AM34" t="s">
        <v>56</v>
      </c>
    </row>
    <row r="35" spans="1:39" ht="14.25" x14ac:dyDescent="0.45">
      <c r="A35" t="s">
        <v>39</v>
      </c>
      <c r="B35">
        <v>557691</v>
      </c>
      <c r="C35" t="s">
        <v>40</v>
      </c>
      <c r="D35" t="s">
        <v>41</v>
      </c>
      <c r="E35" t="s">
        <v>42</v>
      </c>
      <c r="F35" t="s">
        <v>169</v>
      </c>
      <c r="G35" t="s">
        <v>59</v>
      </c>
      <c r="H35">
        <v>2</v>
      </c>
      <c r="I35">
        <v>2</v>
      </c>
      <c r="J35" t="s">
        <v>170</v>
      </c>
      <c r="K35"/>
      <c r="L35" t="s">
        <v>46</v>
      </c>
      <c r="M35" t="s">
        <v>47</v>
      </c>
      <c r="N35" t="s">
        <v>48</v>
      </c>
      <c r="O35">
        <v>10000</v>
      </c>
      <c r="P35" t="s">
        <v>129</v>
      </c>
      <c r="Q35">
        <v>593043</v>
      </c>
      <c r="R35"/>
      <c r="S35" t="s">
        <v>50</v>
      </c>
      <c r="T35" t="s">
        <v>51</v>
      </c>
      <c r="U35" t="s">
        <v>51</v>
      </c>
      <c r="V35" t="b">
        <v>1</v>
      </c>
      <c r="W35" t="s">
        <v>72</v>
      </c>
      <c r="X35"/>
      <c r="Y35"/>
      <c r="Z35" t="s">
        <v>88</v>
      </c>
      <c r="AA35" t="s">
        <v>171</v>
      </c>
      <c r="AB35" t="s">
        <v>111</v>
      </c>
      <c r="AC35" t="b">
        <v>1</v>
      </c>
      <c r="AD35"/>
      <c r="AE35">
        <v>25814</v>
      </c>
      <c r="AF35"/>
      <c r="AG35"/>
      <c r="AH35" t="s">
        <v>39</v>
      </c>
      <c r="AI35" s="1">
        <v>42548.5</v>
      </c>
      <c r="AJ35" t="s">
        <v>39</v>
      </c>
      <c r="AK35" t="s">
        <v>39</v>
      </c>
      <c r="AL35"/>
      <c r="AM35" t="s">
        <v>56</v>
      </c>
    </row>
    <row r="36" spans="1:39" ht="14.25" x14ac:dyDescent="0.45">
      <c r="A36" t="s">
        <v>39</v>
      </c>
      <c r="B36">
        <v>589304</v>
      </c>
      <c r="C36" t="s">
        <v>40</v>
      </c>
      <c r="D36" t="s">
        <v>57</v>
      </c>
      <c r="E36" t="s">
        <v>42</v>
      </c>
      <c r="F36" t="s">
        <v>172</v>
      </c>
      <c r="G36" t="s">
        <v>59</v>
      </c>
      <c r="H36">
        <v>1</v>
      </c>
      <c r="I36">
        <v>2</v>
      </c>
      <c r="J36" t="s">
        <v>173</v>
      </c>
      <c r="K36"/>
      <c r="L36" t="s">
        <v>46</v>
      </c>
      <c r="M36" t="s">
        <v>47</v>
      </c>
      <c r="N36" t="s">
        <v>48</v>
      </c>
      <c r="O36">
        <v>10000</v>
      </c>
      <c r="P36" t="s">
        <v>61</v>
      </c>
      <c r="Q36">
        <v>593043</v>
      </c>
      <c r="R36"/>
      <c r="S36" t="s">
        <v>50</v>
      </c>
      <c r="T36" t="s">
        <v>62</v>
      </c>
      <c r="U36" t="s">
        <v>62</v>
      </c>
      <c r="V36" t="b">
        <v>1</v>
      </c>
      <c r="W36" t="s">
        <v>52</v>
      </c>
      <c r="X36"/>
      <c r="Y36"/>
      <c r="Z36" t="s">
        <v>88</v>
      </c>
      <c r="AA36" t="s">
        <v>84</v>
      </c>
      <c r="AB36" t="s">
        <v>66</v>
      </c>
      <c r="AC36" t="b">
        <v>1</v>
      </c>
      <c r="AD36"/>
      <c r="AE36">
        <v>22851</v>
      </c>
      <c r="AF36"/>
      <c r="AG36"/>
      <c r="AH36" t="s">
        <v>39</v>
      </c>
      <c r="AI36" s="1">
        <v>42548.5</v>
      </c>
      <c r="AJ36" t="s">
        <v>39</v>
      </c>
      <c r="AK36" t="s">
        <v>39</v>
      </c>
      <c r="AL36"/>
      <c r="AM36" t="s">
        <v>56</v>
      </c>
    </row>
    <row r="37" spans="1:39" ht="14.25" x14ac:dyDescent="0.45">
      <c r="A37" t="s">
        <v>39</v>
      </c>
      <c r="B37">
        <v>586882</v>
      </c>
      <c r="C37" t="s">
        <v>40</v>
      </c>
      <c r="D37" t="s">
        <v>41</v>
      </c>
      <c r="E37" t="s">
        <v>42</v>
      </c>
      <c r="F37" t="s">
        <v>174</v>
      </c>
      <c r="G37" t="s">
        <v>44</v>
      </c>
      <c r="H37">
        <v>1.5</v>
      </c>
      <c r="I37">
        <v>3</v>
      </c>
      <c r="J37" t="s">
        <v>175</v>
      </c>
      <c r="K37"/>
      <c r="L37" t="s">
        <v>46</v>
      </c>
      <c r="M37" t="s">
        <v>47</v>
      </c>
      <c r="N37" t="s">
        <v>48</v>
      </c>
      <c r="O37">
        <v>10000</v>
      </c>
      <c r="P37" t="s">
        <v>96</v>
      </c>
      <c r="Q37">
        <v>566291</v>
      </c>
      <c r="R37"/>
      <c r="S37" t="s">
        <v>50</v>
      </c>
      <c r="T37" t="s">
        <v>51</v>
      </c>
      <c r="U37" t="s">
        <v>51</v>
      </c>
      <c r="V37" t="b">
        <v>1</v>
      </c>
      <c r="W37" t="s">
        <v>72</v>
      </c>
      <c r="X37"/>
      <c r="Y37"/>
      <c r="Z37" t="s">
        <v>64</v>
      </c>
      <c r="AA37" t="s">
        <v>92</v>
      </c>
      <c r="AB37" t="s">
        <v>92</v>
      </c>
      <c r="AC37" t="b">
        <v>1</v>
      </c>
      <c r="AD37"/>
      <c r="AE37">
        <v>26445</v>
      </c>
      <c r="AF37"/>
      <c r="AG37"/>
      <c r="AH37" t="s">
        <v>39</v>
      </c>
      <c r="AI37" s="1">
        <v>42548.5</v>
      </c>
      <c r="AJ37" t="s">
        <v>39</v>
      </c>
      <c r="AK37" t="s">
        <v>39</v>
      </c>
      <c r="AL37"/>
      <c r="AM37" t="s">
        <v>56</v>
      </c>
    </row>
    <row r="38" spans="1:39" ht="14.25" x14ac:dyDescent="0.45">
      <c r="A38" t="s">
        <v>39</v>
      </c>
      <c r="B38">
        <v>589294</v>
      </c>
      <c r="C38" t="s">
        <v>40</v>
      </c>
      <c r="D38" t="s">
        <v>57</v>
      </c>
      <c r="E38" t="s">
        <v>42</v>
      </c>
      <c r="F38" t="s">
        <v>176</v>
      </c>
      <c r="G38" t="s">
        <v>44</v>
      </c>
      <c r="H38">
        <v>2</v>
      </c>
      <c r="I38">
        <v>2</v>
      </c>
      <c r="J38" t="s">
        <v>177</v>
      </c>
      <c r="K38"/>
      <c r="L38" t="s">
        <v>46</v>
      </c>
      <c r="M38" t="s">
        <v>47</v>
      </c>
      <c r="N38" t="s">
        <v>48</v>
      </c>
      <c r="O38">
        <v>10000</v>
      </c>
      <c r="P38" t="s">
        <v>61</v>
      </c>
      <c r="Q38">
        <v>593043</v>
      </c>
      <c r="R38"/>
      <c r="S38" t="s">
        <v>50</v>
      </c>
      <c r="T38" t="s">
        <v>71</v>
      </c>
      <c r="U38" t="s">
        <v>71</v>
      </c>
      <c r="V38" t="b">
        <v>1</v>
      </c>
      <c r="W38" t="s">
        <v>52</v>
      </c>
      <c r="X38"/>
      <c r="Y38"/>
      <c r="Z38" t="s">
        <v>88</v>
      </c>
      <c r="AA38" t="s">
        <v>171</v>
      </c>
      <c r="AB38" t="s">
        <v>66</v>
      </c>
      <c r="AC38" t="b">
        <v>1</v>
      </c>
      <c r="AD38"/>
      <c r="AE38">
        <v>24401</v>
      </c>
      <c r="AF38"/>
      <c r="AG38"/>
      <c r="AH38" t="s">
        <v>39</v>
      </c>
      <c r="AI38" s="1">
        <v>42548.5</v>
      </c>
      <c r="AJ38" t="s">
        <v>39</v>
      </c>
      <c r="AK38" t="s">
        <v>39</v>
      </c>
      <c r="AL38"/>
      <c r="AM38" t="s">
        <v>56</v>
      </c>
    </row>
    <row r="39" spans="1:39" ht="14.25" x14ac:dyDescent="0.45">
      <c r="A39" t="s">
        <v>39</v>
      </c>
      <c r="B39">
        <v>586625</v>
      </c>
      <c r="C39" t="s">
        <v>40</v>
      </c>
      <c r="D39" t="s">
        <v>57</v>
      </c>
      <c r="E39" t="s">
        <v>42</v>
      </c>
      <c r="F39" t="s">
        <v>178</v>
      </c>
      <c r="G39" t="s">
        <v>44</v>
      </c>
      <c r="H39">
        <v>4</v>
      </c>
      <c r="I39">
        <v>3.5</v>
      </c>
      <c r="J39" t="s">
        <v>179</v>
      </c>
      <c r="K39"/>
      <c r="L39" t="s">
        <v>46</v>
      </c>
      <c r="M39" t="s">
        <v>47</v>
      </c>
      <c r="N39" t="s">
        <v>48</v>
      </c>
      <c r="O39">
        <v>10000</v>
      </c>
      <c r="P39" t="s">
        <v>180</v>
      </c>
      <c r="Q39">
        <v>593043</v>
      </c>
      <c r="R39"/>
      <c r="S39" t="s">
        <v>50</v>
      </c>
      <c r="T39" t="s">
        <v>71</v>
      </c>
      <c r="U39" t="s">
        <v>71</v>
      </c>
      <c r="V39" t="b">
        <v>1</v>
      </c>
      <c r="W39" t="s">
        <v>63</v>
      </c>
      <c r="X39"/>
      <c r="Y39"/>
      <c r="Z39" t="s">
        <v>88</v>
      </c>
      <c r="AA39" t="s">
        <v>92</v>
      </c>
      <c r="AB39" t="s">
        <v>92</v>
      </c>
      <c r="AC39" t="b">
        <v>1</v>
      </c>
      <c r="AD39"/>
      <c r="AE39">
        <v>26248</v>
      </c>
      <c r="AF39"/>
      <c r="AG39"/>
      <c r="AH39" t="s">
        <v>39</v>
      </c>
      <c r="AI39" s="1">
        <v>42548.5</v>
      </c>
      <c r="AJ39" t="s">
        <v>39</v>
      </c>
      <c r="AK39" t="s">
        <v>39</v>
      </c>
      <c r="AL39"/>
      <c r="AM39" t="s">
        <v>56</v>
      </c>
    </row>
    <row r="40" spans="1:39" ht="14.25" x14ac:dyDescent="0.45">
      <c r="A40" t="s">
        <v>39</v>
      </c>
      <c r="B40">
        <v>587159</v>
      </c>
      <c r="C40" t="s">
        <v>40</v>
      </c>
      <c r="D40" t="s">
        <v>57</v>
      </c>
      <c r="E40" t="s">
        <v>42</v>
      </c>
      <c r="F40" t="s">
        <v>181</v>
      </c>
      <c r="G40" t="s">
        <v>59</v>
      </c>
      <c r="H40">
        <v>2</v>
      </c>
      <c r="I40">
        <v>2</v>
      </c>
      <c r="J40" t="s">
        <v>182</v>
      </c>
      <c r="K40"/>
      <c r="L40" t="s">
        <v>46</v>
      </c>
      <c r="M40" t="s">
        <v>47</v>
      </c>
      <c r="N40" t="s">
        <v>48</v>
      </c>
      <c r="O40">
        <v>10000</v>
      </c>
      <c r="P40" t="s">
        <v>76</v>
      </c>
      <c r="Q40">
        <v>593043</v>
      </c>
      <c r="R40"/>
      <c r="S40" t="s">
        <v>50</v>
      </c>
      <c r="T40" t="s">
        <v>62</v>
      </c>
      <c r="U40" t="s">
        <v>62</v>
      </c>
      <c r="V40" t="b">
        <v>1</v>
      </c>
      <c r="W40" t="s">
        <v>83</v>
      </c>
      <c r="X40"/>
      <c r="Y40"/>
      <c r="Z40" t="s">
        <v>53</v>
      </c>
      <c r="AA40" t="s">
        <v>73</v>
      </c>
      <c r="AB40" t="s">
        <v>50</v>
      </c>
      <c r="AC40" t="b">
        <v>1</v>
      </c>
      <c r="AD40"/>
      <c r="AE40">
        <v>25835</v>
      </c>
      <c r="AF40"/>
      <c r="AG40"/>
      <c r="AH40" t="s">
        <v>39</v>
      </c>
      <c r="AI40" s="1">
        <v>42548.5</v>
      </c>
      <c r="AJ40" t="s">
        <v>39</v>
      </c>
      <c r="AK40" t="s">
        <v>39</v>
      </c>
      <c r="AL40"/>
      <c r="AM40" t="s">
        <v>56</v>
      </c>
    </row>
    <row r="41" spans="1:39" ht="14.25" x14ac:dyDescent="0.45">
      <c r="A41" t="s">
        <v>39</v>
      </c>
      <c r="B41">
        <v>557373</v>
      </c>
      <c r="C41" t="s">
        <v>40</v>
      </c>
      <c r="D41" t="s">
        <v>41</v>
      </c>
      <c r="E41" t="s">
        <v>42</v>
      </c>
      <c r="F41" t="s">
        <v>183</v>
      </c>
      <c r="G41" t="s">
        <v>44</v>
      </c>
      <c r="H41">
        <v>1.5</v>
      </c>
      <c r="I41">
        <v>2</v>
      </c>
      <c r="J41" t="s">
        <v>184</v>
      </c>
      <c r="K41"/>
      <c r="L41" t="s">
        <v>46</v>
      </c>
      <c r="M41" t="s">
        <v>47</v>
      </c>
      <c r="N41" t="s">
        <v>48</v>
      </c>
      <c r="O41">
        <v>10000</v>
      </c>
      <c r="P41" t="s">
        <v>129</v>
      </c>
      <c r="Q41">
        <v>593043</v>
      </c>
      <c r="R41"/>
      <c r="S41" t="s">
        <v>50</v>
      </c>
      <c r="T41" t="s">
        <v>51</v>
      </c>
      <c r="U41" t="s">
        <v>51</v>
      </c>
      <c r="V41" t="b">
        <v>1</v>
      </c>
      <c r="W41" t="s">
        <v>52</v>
      </c>
      <c r="X41"/>
      <c r="Y41"/>
      <c r="Z41" t="s">
        <v>80</v>
      </c>
      <c r="AA41" t="s">
        <v>84</v>
      </c>
      <c r="AB41" t="s">
        <v>66</v>
      </c>
      <c r="AC41" t="b">
        <v>1</v>
      </c>
      <c r="AD41"/>
      <c r="AE41">
        <v>24672</v>
      </c>
      <c r="AF41"/>
      <c r="AG41"/>
      <c r="AH41" t="s">
        <v>39</v>
      </c>
      <c r="AI41" s="1">
        <v>42548.5</v>
      </c>
      <c r="AJ41" t="s">
        <v>39</v>
      </c>
      <c r="AK41" t="s">
        <v>39</v>
      </c>
      <c r="AL41"/>
      <c r="AM41" t="s">
        <v>56</v>
      </c>
    </row>
    <row r="42" spans="1:39" ht="14.25" x14ac:dyDescent="0.45">
      <c r="A42" t="s">
        <v>39</v>
      </c>
      <c r="B42">
        <v>447507</v>
      </c>
      <c r="C42" t="s">
        <v>185</v>
      </c>
      <c r="D42" t="s">
        <v>186</v>
      </c>
      <c r="E42" t="s">
        <v>42</v>
      </c>
      <c r="F42"/>
      <c r="G42" t="s">
        <v>187</v>
      </c>
      <c r="H42">
        <v>0</v>
      </c>
      <c r="I42">
        <v>0</v>
      </c>
      <c r="J42" t="s">
        <v>188</v>
      </c>
      <c r="K42" t="s">
        <v>189</v>
      </c>
      <c r="L42" t="s">
        <v>46</v>
      </c>
      <c r="M42" t="s">
        <v>190</v>
      </c>
      <c r="N42" t="s">
        <v>191</v>
      </c>
      <c r="O42">
        <v>80000</v>
      </c>
      <c r="P42" t="s">
        <v>189</v>
      </c>
      <c r="Q42"/>
      <c r="R42"/>
      <c r="S42" t="s">
        <v>50</v>
      </c>
      <c r="T42" t="s">
        <v>71</v>
      </c>
      <c r="U42" t="s">
        <v>51</v>
      </c>
      <c r="V42" t="b">
        <v>1</v>
      </c>
      <c r="W42" t="s">
        <v>192</v>
      </c>
      <c r="X42"/>
      <c r="Y42"/>
      <c r="Z42" t="s">
        <v>88</v>
      </c>
      <c r="AA42" t="s">
        <v>77</v>
      </c>
      <c r="AB42" t="s">
        <v>50</v>
      </c>
      <c r="AC42" t="b">
        <v>1</v>
      </c>
      <c r="AD42"/>
      <c r="AE42"/>
      <c r="AF42" t="s">
        <v>113</v>
      </c>
      <c r="AG42" t="s">
        <v>39</v>
      </c>
      <c r="AH42" t="s">
        <v>39</v>
      </c>
      <c r="AI42" s="1">
        <v>42587.5</v>
      </c>
      <c r="AJ42" t="s">
        <v>113</v>
      </c>
      <c r="AK42" t="s">
        <v>113</v>
      </c>
      <c r="AL42" t="s">
        <v>113</v>
      </c>
      <c r="AM42" t="s">
        <v>193</v>
      </c>
    </row>
    <row r="43" spans="1:39" ht="14.25" x14ac:dyDescent="0.45">
      <c r="A43" t="s">
        <v>39</v>
      </c>
      <c r="B43">
        <v>587161</v>
      </c>
      <c r="C43" t="s">
        <v>40</v>
      </c>
      <c r="D43" t="s">
        <v>41</v>
      </c>
      <c r="E43" t="s">
        <v>42</v>
      </c>
      <c r="F43" t="s">
        <v>194</v>
      </c>
      <c r="G43" t="s">
        <v>59</v>
      </c>
      <c r="H43">
        <v>2</v>
      </c>
      <c r="I43">
        <v>2</v>
      </c>
      <c r="J43" t="s">
        <v>195</v>
      </c>
      <c r="K43"/>
      <c r="L43" t="s">
        <v>46</v>
      </c>
      <c r="M43" t="s">
        <v>47</v>
      </c>
      <c r="N43" t="s">
        <v>48</v>
      </c>
      <c r="O43">
        <v>10000</v>
      </c>
      <c r="P43" t="s">
        <v>76</v>
      </c>
      <c r="Q43">
        <v>593043</v>
      </c>
      <c r="R43"/>
      <c r="S43" t="s">
        <v>50</v>
      </c>
      <c r="T43" t="s">
        <v>51</v>
      </c>
      <c r="U43" t="s">
        <v>51</v>
      </c>
      <c r="V43" t="b">
        <v>1</v>
      </c>
      <c r="W43" t="s">
        <v>83</v>
      </c>
      <c r="X43"/>
      <c r="Y43"/>
      <c r="Z43" t="s">
        <v>88</v>
      </c>
      <c r="AA43" t="s">
        <v>50</v>
      </c>
      <c r="AB43" t="s">
        <v>50</v>
      </c>
      <c r="AC43" t="b">
        <v>1</v>
      </c>
      <c r="AD43"/>
      <c r="AE43">
        <v>25834</v>
      </c>
      <c r="AF43"/>
      <c r="AG43"/>
      <c r="AH43" t="s">
        <v>39</v>
      </c>
      <c r="AI43" s="1">
        <v>42548.5</v>
      </c>
      <c r="AJ43" t="s">
        <v>39</v>
      </c>
      <c r="AK43" t="s">
        <v>39</v>
      </c>
      <c r="AL43"/>
      <c r="AM43" t="s">
        <v>56</v>
      </c>
    </row>
    <row r="44" spans="1:39" ht="14.25" x14ac:dyDescent="0.45">
      <c r="A44" t="s">
        <v>39</v>
      </c>
      <c r="B44">
        <v>499278</v>
      </c>
      <c r="C44" t="s">
        <v>40</v>
      </c>
      <c r="D44" t="s">
        <v>41</v>
      </c>
      <c r="E44" t="s">
        <v>42</v>
      </c>
      <c r="F44" t="s">
        <v>67</v>
      </c>
      <c r="G44" t="s">
        <v>44</v>
      </c>
      <c r="H44">
        <v>2</v>
      </c>
      <c r="I44">
        <v>3</v>
      </c>
      <c r="J44" t="s">
        <v>196</v>
      </c>
      <c r="K44"/>
      <c r="L44" t="s">
        <v>46</v>
      </c>
      <c r="M44" t="s">
        <v>47</v>
      </c>
      <c r="N44" t="s">
        <v>48</v>
      </c>
      <c r="O44">
        <v>10000</v>
      </c>
      <c r="P44"/>
      <c r="Q44">
        <v>593043</v>
      </c>
      <c r="R44"/>
      <c r="S44" t="s">
        <v>50</v>
      </c>
      <c r="T44" t="s">
        <v>50</v>
      </c>
      <c r="U44" t="s">
        <v>51</v>
      </c>
      <c r="V44" t="b">
        <v>1</v>
      </c>
      <c r="W44" t="s">
        <v>63</v>
      </c>
      <c r="X44"/>
      <c r="Y44"/>
      <c r="Z44" t="s">
        <v>80</v>
      </c>
      <c r="AA44" t="s">
        <v>50</v>
      </c>
      <c r="AB44" t="s">
        <v>50</v>
      </c>
      <c r="AC44" t="b">
        <v>1</v>
      </c>
      <c r="AD44" t="s">
        <v>115</v>
      </c>
      <c r="AE44">
        <v>25430</v>
      </c>
      <c r="AF44" t="s">
        <v>113</v>
      </c>
      <c r="AG44" t="s">
        <v>113</v>
      </c>
      <c r="AH44" t="s">
        <v>39</v>
      </c>
      <c r="AI44" s="1">
        <v>42548.5</v>
      </c>
      <c r="AJ44" t="s">
        <v>39</v>
      </c>
      <c r="AK44" t="s">
        <v>39</v>
      </c>
      <c r="AL44" t="s">
        <v>113</v>
      </c>
      <c r="AM44" t="s">
        <v>56</v>
      </c>
    </row>
    <row r="45" spans="1:39" ht="14.25" x14ac:dyDescent="0.45">
      <c r="A45" t="s">
        <v>39</v>
      </c>
      <c r="B45">
        <v>499281</v>
      </c>
      <c r="C45" t="s">
        <v>40</v>
      </c>
      <c r="D45" t="s">
        <v>41</v>
      </c>
      <c r="E45" t="s">
        <v>42</v>
      </c>
      <c r="F45" t="s">
        <v>197</v>
      </c>
      <c r="G45" t="s">
        <v>44</v>
      </c>
      <c r="H45">
        <v>3</v>
      </c>
      <c r="I45">
        <v>2</v>
      </c>
      <c r="J45" t="s">
        <v>198</v>
      </c>
      <c r="K45"/>
      <c r="L45" t="s">
        <v>46</v>
      </c>
      <c r="M45" t="s">
        <v>47</v>
      </c>
      <c r="N45" t="s">
        <v>48</v>
      </c>
      <c r="O45">
        <v>10000</v>
      </c>
      <c r="P45" t="s">
        <v>96</v>
      </c>
      <c r="Q45">
        <v>566291</v>
      </c>
      <c r="R45"/>
      <c r="S45" t="s">
        <v>50</v>
      </c>
      <c r="T45" t="s">
        <v>51</v>
      </c>
      <c r="U45" t="s">
        <v>51</v>
      </c>
      <c r="V45" t="b">
        <v>1</v>
      </c>
      <c r="W45" t="s">
        <v>63</v>
      </c>
      <c r="X45"/>
      <c r="Y45"/>
      <c r="Z45" t="s">
        <v>80</v>
      </c>
      <c r="AA45" t="s">
        <v>92</v>
      </c>
      <c r="AB45" t="s">
        <v>92</v>
      </c>
      <c r="AC45" t="b">
        <v>1</v>
      </c>
      <c r="AD45" t="s">
        <v>115</v>
      </c>
      <c r="AE45">
        <v>25358</v>
      </c>
      <c r="AF45" t="s">
        <v>113</v>
      </c>
      <c r="AG45" t="s">
        <v>113</v>
      </c>
      <c r="AH45" t="s">
        <v>39</v>
      </c>
      <c r="AI45" s="1">
        <v>42548.5</v>
      </c>
      <c r="AJ45" t="s">
        <v>39</v>
      </c>
      <c r="AK45" t="s">
        <v>39</v>
      </c>
      <c r="AL45" t="s">
        <v>113</v>
      </c>
      <c r="AM45" t="s">
        <v>56</v>
      </c>
    </row>
    <row r="46" spans="1:39" ht="14.25" x14ac:dyDescent="0.45">
      <c r="A46" t="s">
        <v>39</v>
      </c>
      <c r="B46">
        <v>586903</v>
      </c>
      <c r="C46" t="s">
        <v>40</v>
      </c>
      <c r="D46" t="s">
        <v>41</v>
      </c>
      <c r="E46" t="s">
        <v>42</v>
      </c>
      <c r="F46" t="s">
        <v>67</v>
      </c>
      <c r="G46" t="s">
        <v>44</v>
      </c>
      <c r="H46">
        <v>2</v>
      </c>
      <c r="I46">
        <v>3</v>
      </c>
      <c r="J46" t="s">
        <v>199</v>
      </c>
      <c r="K46"/>
      <c r="L46" t="s">
        <v>46</v>
      </c>
      <c r="M46" t="s">
        <v>47</v>
      </c>
      <c r="N46" t="s">
        <v>48</v>
      </c>
      <c r="O46">
        <v>10000</v>
      </c>
      <c r="P46"/>
      <c r="Q46">
        <v>593043</v>
      </c>
      <c r="R46"/>
      <c r="S46" t="s">
        <v>50</v>
      </c>
      <c r="T46" t="s">
        <v>50</v>
      </c>
      <c r="U46" t="s">
        <v>51</v>
      </c>
      <c r="V46" t="b">
        <v>1</v>
      </c>
      <c r="W46" t="s">
        <v>63</v>
      </c>
      <c r="X46"/>
      <c r="Y46"/>
      <c r="Z46" t="s">
        <v>53</v>
      </c>
      <c r="AA46" t="s">
        <v>50</v>
      </c>
      <c r="AB46" t="s">
        <v>50</v>
      </c>
      <c r="AC46" t="b">
        <v>1</v>
      </c>
      <c r="AD46"/>
      <c r="AE46">
        <v>26329</v>
      </c>
      <c r="AF46"/>
      <c r="AG46"/>
      <c r="AH46" t="s">
        <v>39</v>
      </c>
      <c r="AI46" s="1">
        <v>42548.5</v>
      </c>
      <c r="AJ46" t="s">
        <v>39</v>
      </c>
      <c r="AK46" t="s">
        <v>39</v>
      </c>
      <c r="AL46"/>
      <c r="AM46" t="s">
        <v>56</v>
      </c>
    </row>
    <row r="47" spans="1:39" ht="14.25" x14ac:dyDescent="0.45">
      <c r="A47" t="s">
        <v>39</v>
      </c>
      <c r="B47">
        <v>586818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>
        <v>3</v>
      </c>
      <c r="I47">
        <v>2</v>
      </c>
      <c r="J47" t="s">
        <v>200</v>
      </c>
      <c r="K47"/>
      <c r="L47" t="s">
        <v>46</v>
      </c>
      <c r="M47" t="s">
        <v>47</v>
      </c>
      <c r="N47" t="s">
        <v>48</v>
      </c>
      <c r="O47">
        <v>10000</v>
      </c>
      <c r="P47" t="s">
        <v>49</v>
      </c>
      <c r="Q47">
        <v>593043</v>
      </c>
      <c r="R47"/>
      <c r="S47" t="s">
        <v>50</v>
      </c>
      <c r="T47" t="s">
        <v>51</v>
      </c>
      <c r="U47" t="s">
        <v>51</v>
      </c>
      <c r="V47" t="b">
        <v>1</v>
      </c>
      <c r="W47" t="s">
        <v>52</v>
      </c>
      <c r="X47"/>
      <c r="Y47"/>
      <c r="Z47" t="s">
        <v>80</v>
      </c>
      <c r="AA47" t="s">
        <v>54</v>
      </c>
      <c r="AB47" t="s">
        <v>55</v>
      </c>
      <c r="AC47" t="b">
        <v>1</v>
      </c>
      <c r="AD47"/>
      <c r="AE47">
        <v>25378</v>
      </c>
      <c r="AF47"/>
      <c r="AG47"/>
      <c r="AH47" t="s">
        <v>39</v>
      </c>
      <c r="AI47" s="1">
        <v>42548.5</v>
      </c>
      <c r="AJ47" t="s">
        <v>39</v>
      </c>
      <c r="AK47" t="s">
        <v>39</v>
      </c>
      <c r="AL47"/>
      <c r="AM47" t="s">
        <v>56</v>
      </c>
    </row>
    <row r="48" spans="1:39" ht="14.25" x14ac:dyDescent="0.45">
      <c r="A48" t="s">
        <v>39</v>
      </c>
      <c r="B48">
        <v>591572</v>
      </c>
      <c r="C48" t="s">
        <v>40</v>
      </c>
      <c r="D48" t="s">
        <v>41</v>
      </c>
      <c r="E48" t="s">
        <v>42</v>
      </c>
      <c r="F48" t="s">
        <v>201</v>
      </c>
      <c r="G48" t="s">
        <v>59</v>
      </c>
      <c r="H48">
        <v>1</v>
      </c>
      <c r="I48">
        <v>2</v>
      </c>
      <c r="J48" t="s">
        <v>202</v>
      </c>
      <c r="K48"/>
      <c r="L48" t="s">
        <v>46</v>
      </c>
      <c r="M48" t="s">
        <v>47</v>
      </c>
      <c r="N48" t="s">
        <v>48</v>
      </c>
      <c r="O48">
        <v>10000</v>
      </c>
      <c r="P48" t="s">
        <v>76</v>
      </c>
      <c r="Q48">
        <v>593043</v>
      </c>
      <c r="R48"/>
      <c r="S48" t="s">
        <v>50</v>
      </c>
      <c r="T48" t="s">
        <v>132</v>
      </c>
      <c r="U48" t="s">
        <v>132</v>
      </c>
      <c r="V48" t="b">
        <v>1</v>
      </c>
      <c r="W48" t="s">
        <v>52</v>
      </c>
      <c r="X48"/>
      <c r="Y48"/>
      <c r="Z48" t="s">
        <v>88</v>
      </c>
      <c r="AA48" t="s">
        <v>50</v>
      </c>
      <c r="AB48" t="s">
        <v>50</v>
      </c>
      <c r="AC48" t="b">
        <v>1</v>
      </c>
      <c r="AD48"/>
      <c r="AE48">
        <v>26010</v>
      </c>
      <c r="AF48"/>
      <c r="AG48"/>
      <c r="AH48" t="s">
        <v>39</v>
      </c>
      <c r="AI48" s="1">
        <v>42548.5</v>
      </c>
      <c r="AJ48" t="s">
        <v>39</v>
      </c>
      <c r="AK48" t="s">
        <v>39</v>
      </c>
      <c r="AL48"/>
      <c r="AM48" t="s">
        <v>56</v>
      </c>
    </row>
    <row r="49" spans="1:39" ht="14.25" x14ac:dyDescent="0.45">
      <c r="A49" t="s">
        <v>39</v>
      </c>
      <c r="B49">
        <v>586895</v>
      </c>
      <c r="C49" t="s">
        <v>40</v>
      </c>
      <c r="D49" t="s">
        <v>41</v>
      </c>
      <c r="E49" t="s">
        <v>42</v>
      </c>
      <c r="F49" t="s">
        <v>157</v>
      </c>
      <c r="G49" t="s">
        <v>44</v>
      </c>
      <c r="H49">
        <v>3</v>
      </c>
      <c r="I49">
        <v>3</v>
      </c>
      <c r="J49" t="s">
        <v>203</v>
      </c>
      <c r="K49"/>
      <c r="L49" t="s">
        <v>46</v>
      </c>
      <c r="M49" t="s">
        <v>47</v>
      </c>
      <c r="N49" t="s">
        <v>143</v>
      </c>
      <c r="O49">
        <v>10000</v>
      </c>
      <c r="P49"/>
      <c r="Q49">
        <v>593043</v>
      </c>
      <c r="R49"/>
      <c r="S49" t="s">
        <v>50</v>
      </c>
      <c r="T49" t="s">
        <v>50</v>
      </c>
      <c r="U49" t="s">
        <v>51</v>
      </c>
      <c r="V49" t="b">
        <v>1</v>
      </c>
      <c r="W49" t="s">
        <v>63</v>
      </c>
      <c r="X49"/>
      <c r="Y49"/>
      <c r="Z49" t="s">
        <v>64</v>
      </c>
      <c r="AA49" t="s">
        <v>50</v>
      </c>
      <c r="AB49" t="s">
        <v>50</v>
      </c>
      <c r="AC49" t="b">
        <v>1</v>
      </c>
      <c r="AD49"/>
      <c r="AE49">
        <v>26413</v>
      </c>
      <c r="AF49"/>
      <c r="AG49"/>
      <c r="AH49" t="s">
        <v>39</v>
      </c>
      <c r="AI49" s="1">
        <v>42548.5</v>
      </c>
      <c r="AJ49" t="s">
        <v>39</v>
      </c>
      <c r="AK49" t="s">
        <v>39</v>
      </c>
      <c r="AL49"/>
      <c r="AM49" t="s">
        <v>56</v>
      </c>
    </row>
    <row r="50" spans="1:39" ht="14.25" x14ac:dyDescent="0.45">
      <c r="A50" t="s">
        <v>39</v>
      </c>
      <c r="B50">
        <v>589328</v>
      </c>
      <c r="C50" t="s">
        <v>40</v>
      </c>
      <c r="D50" t="s">
        <v>41</v>
      </c>
      <c r="E50" t="s">
        <v>42</v>
      </c>
      <c r="F50" t="s">
        <v>204</v>
      </c>
      <c r="G50" t="s">
        <v>44</v>
      </c>
      <c r="H50">
        <v>2</v>
      </c>
      <c r="I50">
        <v>2</v>
      </c>
      <c r="J50" t="s">
        <v>205</v>
      </c>
      <c r="K50"/>
      <c r="L50" t="s">
        <v>46</v>
      </c>
      <c r="M50" t="s">
        <v>47</v>
      </c>
      <c r="N50" t="s">
        <v>143</v>
      </c>
      <c r="O50">
        <v>10000</v>
      </c>
      <c r="P50"/>
      <c r="Q50">
        <v>593043</v>
      </c>
      <c r="R50"/>
      <c r="S50" t="s">
        <v>50</v>
      </c>
      <c r="T50" t="s">
        <v>51</v>
      </c>
      <c r="U50" t="s">
        <v>51</v>
      </c>
      <c r="V50" t="b">
        <v>1</v>
      </c>
      <c r="W50" t="s">
        <v>83</v>
      </c>
      <c r="X50"/>
      <c r="Y50"/>
      <c r="Z50" t="s">
        <v>64</v>
      </c>
      <c r="AA50" t="s">
        <v>92</v>
      </c>
      <c r="AB50" t="s">
        <v>92</v>
      </c>
      <c r="AC50" t="b">
        <v>1</v>
      </c>
      <c r="AD50"/>
      <c r="AE50">
        <v>26783</v>
      </c>
      <c r="AF50"/>
      <c r="AG50"/>
      <c r="AH50" t="s">
        <v>39</v>
      </c>
      <c r="AI50" s="1">
        <v>42548.5</v>
      </c>
      <c r="AJ50" t="s">
        <v>39</v>
      </c>
      <c r="AK50" t="s">
        <v>39</v>
      </c>
      <c r="AL50"/>
      <c r="AM50" t="s">
        <v>56</v>
      </c>
    </row>
    <row r="51" spans="1:39" ht="14.25" x14ac:dyDescent="0.45">
      <c r="A51" t="s">
        <v>39</v>
      </c>
      <c r="B51">
        <v>586624</v>
      </c>
      <c r="C51" t="s">
        <v>40</v>
      </c>
      <c r="D51" t="s">
        <v>41</v>
      </c>
      <c r="E51" t="s">
        <v>42</v>
      </c>
      <c r="F51" t="s">
        <v>206</v>
      </c>
      <c r="G51" t="s">
        <v>44</v>
      </c>
      <c r="H51">
        <v>3</v>
      </c>
      <c r="I51">
        <v>2</v>
      </c>
      <c r="J51" t="s">
        <v>207</v>
      </c>
      <c r="K51"/>
      <c r="L51" t="s">
        <v>46</v>
      </c>
      <c r="M51" t="s">
        <v>47</v>
      </c>
      <c r="N51" t="s">
        <v>48</v>
      </c>
      <c r="O51">
        <v>10000</v>
      </c>
      <c r="P51" t="s">
        <v>180</v>
      </c>
      <c r="Q51">
        <v>593043</v>
      </c>
      <c r="R51"/>
      <c r="S51" t="s">
        <v>50</v>
      </c>
      <c r="T51" t="s">
        <v>51</v>
      </c>
      <c r="U51" t="s">
        <v>51</v>
      </c>
      <c r="V51" t="b">
        <v>1</v>
      </c>
      <c r="W51" t="s">
        <v>63</v>
      </c>
      <c r="X51"/>
      <c r="Y51"/>
      <c r="Z51" t="s">
        <v>80</v>
      </c>
      <c r="AA51" t="s">
        <v>92</v>
      </c>
      <c r="AB51" t="s">
        <v>92</v>
      </c>
      <c r="AC51" t="b">
        <v>1</v>
      </c>
      <c r="AD51"/>
      <c r="AE51">
        <v>26148</v>
      </c>
      <c r="AF51"/>
      <c r="AG51"/>
      <c r="AH51" t="s">
        <v>39</v>
      </c>
      <c r="AI51" s="1">
        <v>42548.5</v>
      </c>
      <c r="AJ51" t="s">
        <v>39</v>
      </c>
      <c r="AK51" t="s">
        <v>39</v>
      </c>
      <c r="AL51"/>
      <c r="AM51" t="s">
        <v>56</v>
      </c>
    </row>
    <row r="52" spans="1:39" ht="14.25" x14ac:dyDescent="0.45">
      <c r="A52" t="s">
        <v>39</v>
      </c>
      <c r="B52">
        <v>447516</v>
      </c>
      <c r="C52" t="s">
        <v>185</v>
      </c>
      <c r="D52" t="s">
        <v>186</v>
      </c>
      <c r="E52" t="s">
        <v>42</v>
      </c>
      <c r="F52"/>
      <c r="G52" t="s">
        <v>208</v>
      </c>
      <c r="H52">
        <v>0</v>
      </c>
      <c r="I52">
        <v>0</v>
      </c>
      <c r="J52" t="s">
        <v>209</v>
      </c>
      <c r="K52" t="s">
        <v>189</v>
      </c>
      <c r="L52" t="s">
        <v>46</v>
      </c>
      <c r="M52" t="s">
        <v>190</v>
      </c>
      <c r="N52" t="s">
        <v>191</v>
      </c>
      <c r="O52">
        <v>80000</v>
      </c>
      <c r="P52" t="s">
        <v>189</v>
      </c>
      <c r="Q52"/>
      <c r="R52"/>
      <c r="S52" t="s">
        <v>50</v>
      </c>
      <c r="T52" t="s">
        <v>51</v>
      </c>
      <c r="U52" t="s">
        <v>51</v>
      </c>
      <c r="V52" t="b">
        <v>1</v>
      </c>
      <c r="W52" t="s">
        <v>192</v>
      </c>
      <c r="X52"/>
      <c r="Y52"/>
      <c r="Z52" t="s">
        <v>210</v>
      </c>
      <c r="AA52" t="s">
        <v>50</v>
      </c>
      <c r="AB52" t="s">
        <v>50</v>
      </c>
      <c r="AC52" t="b">
        <v>1</v>
      </c>
      <c r="AD52"/>
      <c r="AE52"/>
      <c r="AF52" t="s">
        <v>113</v>
      </c>
      <c r="AG52" t="s">
        <v>39</v>
      </c>
      <c r="AH52" t="s">
        <v>39</v>
      </c>
      <c r="AI52" s="1">
        <v>42587.5</v>
      </c>
      <c r="AJ52" t="s">
        <v>113</v>
      </c>
      <c r="AK52" t="s">
        <v>113</v>
      </c>
      <c r="AL52" t="s">
        <v>113</v>
      </c>
      <c r="AM52" t="s">
        <v>193</v>
      </c>
    </row>
    <row r="53" spans="1:39" ht="14.25" x14ac:dyDescent="0.45">
      <c r="A53" t="s">
        <v>39</v>
      </c>
      <c r="B53">
        <v>452307</v>
      </c>
      <c r="C53" t="s">
        <v>40</v>
      </c>
      <c r="D53" t="s">
        <v>41</v>
      </c>
      <c r="E53" t="s">
        <v>42</v>
      </c>
      <c r="F53" t="s">
        <v>211</v>
      </c>
      <c r="G53" t="s">
        <v>117</v>
      </c>
      <c r="H53">
        <v>6</v>
      </c>
      <c r="I53">
        <v>3</v>
      </c>
      <c r="J53" t="s">
        <v>212</v>
      </c>
      <c r="K53" t="s">
        <v>119</v>
      </c>
      <c r="L53" t="s">
        <v>46</v>
      </c>
      <c r="M53" t="s">
        <v>47</v>
      </c>
      <c r="N53" t="s">
        <v>48</v>
      </c>
      <c r="O53">
        <v>10000</v>
      </c>
      <c r="P53" t="s">
        <v>119</v>
      </c>
      <c r="Q53">
        <v>593043</v>
      </c>
      <c r="R53"/>
      <c r="S53" t="s">
        <v>50</v>
      </c>
      <c r="T53" t="s">
        <v>51</v>
      </c>
      <c r="U53" t="s">
        <v>51</v>
      </c>
      <c r="V53" t="b">
        <v>1</v>
      </c>
      <c r="W53" t="s">
        <v>83</v>
      </c>
      <c r="X53"/>
      <c r="Y53"/>
      <c r="Z53" t="s">
        <v>50</v>
      </c>
      <c r="AA53" t="s">
        <v>77</v>
      </c>
      <c r="AB53" t="s">
        <v>120</v>
      </c>
      <c r="AC53" t="b">
        <v>1</v>
      </c>
      <c r="AD53" t="s">
        <v>115</v>
      </c>
      <c r="AE53">
        <v>25516</v>
      </c>
      <c r="AF53" t="s">
        <v>113</v>
      </c>
      <c r="AG53" t="s">
        <v>113</v>
      </c>
      <c r="AH53" t="s">
        <v>39</v>
      </c>
      <c r="AI53" s="1">
        <v>42548.5</v>
      </c>
      <c r="AJ53" t="s">
        <v>39</v>
      </c>
      <c r="AK53" t="s">
        <v>39</v>
      </c>
      <c r="AL53" t="s">
        <v>113</v>
      </c>
      <c r="AM53" t="s">
        <v>56</v>
      </c>
    </row>
    <row r="54" spans="1:39" ht="14.25" x14ac:dyDescent="0.45">
      <c r="A54" t="s">
        <v>39</v>
      </c>
      <c r="B54">
        <v>587158</v>
      </c>
      <c r="C54" t="s">
        <v>40</v>
      </c>
      <c r="D54" t="s">
        <v>57</v>
      </c>
      <c r="E54" t="s">
        <v>42</v>
      </c>
      <c r="F54" t="s">
        <v>213</v>
      </c>
      <c r="G54" t="s">
        <v>44</v>
      </c>
      <c r="H54">
        <v>4</v>
      </c>
      <c r="I54">
        <v>2</v>
      </c>
      <c r="J54" t="s">
        <v>214</v>
      </c>
      <c r="K54"/>
      <c r="L54" t="s">
        <v>46</v>
      </c>
      <c r="M54" t="s">
        <v>47</v>
      </c>
      <c r="N54" t="s">
        <v>48</v>
      </c>
      <c r="O54">
        <v>10000</v>
      </c>
      <c r="P54" t="s">
        <v>76</v>
      </c>
      <c r="Q54">
        <v>593043</v>
      </c>
      <c r="R54"/>
      <c r="S54" t="s">
        <v>50</v>
      </c>
      <c r="T54" t="s">
        <v>71</v>
      </c>
      <c r="U54" t="s">
        <v>71</v>
      </c>
      <c r="V54" t="b">
        <v>1</v>
      </c>
      <c r="W54" t="s">
        <v>63</v>
      </c>
      <c r="X54"/>
      <c r="Y54"/>
      <c r="Z54" t="s">
        <v>80</v>
      </c>
      <c r="AA54" t="s">
        <v>73</v>
      </c>
      <c r="AB54" t="s">
        <v>66</v>
      </c>
      <c r="AC54" t="b">
        <v>1</v>
      </c>
      <c r="AD54"/>
      <c r="AE54">
        <v>25836</v>
      </c>
      <c r="AF54"/>
      <c r="AG54"/>
      <c r="AH54" t="s">
        <v>39</v>
      </c>
      <c r="AI54" s="1">
        <v>42548.5</v>
      </c>
      <c r="AJ54" t="s">
        <v>39</v>
      </c>
      <c r="AK54" t="s">
        <v>39</v>
      </c>
      <c r="AL54"/>
      <c r="AM54" t="s">
        <v>56</v>
      </c>
    </row>
    <row r="55" spans="1:39" ht="14.25" x14ac:dyDescent="0.45">
      <c r="A55" t="s">
        <v>39</v>
      </c>
      <c r="B55">
        <v>490382</v>
      </c>
      <c r="C55" t="s">
        <v>40</v>
      </c>
      <c r="D55" t="s">
        <v>41</v>
      </c>
      <c r="E55" t="s">
        <v>42</v>
      </c>
      <c r="F55" t="s">
        <v>67</v>
      </c>
      <c r="G55" t="s">
        <v>44</v>
      </c>
      <c r="H55">
        <v>4</v>
      </c>
      <c r="I55">
        <v>2</v>
      </c>
      <c r="J55" t="s">
        <v>215</v>
      </c>
      <c r="K55"/>
      <c r="L55" t="s">
        <v>46</v>
      </c>
      <c r="M55" t="s">
        <v>47</v>
      </c>
      <c r="N55" t="s">
        <v>48</v>
      </c>
      <c r="O55">
        <v>10000</v>
      </c>
      <c r="P55"/>
      <c r="Q55">
        <v>593043</v>
      </c>
      <c r="R55"/>
      <c r="S55" t="s">
        <v>50</v>
      </c>
      <c r="T55" t="s">
        <v>51</v>
      </c>
      <c r="U55" t="s">
        <v>51</v>
      </c>
      <c r="V55" t="b">
        <v>1</v>
      </c>
      <c r="W55" t="s">
        <v>63</v>
      </c>
      <c r="X55"/>
      <c r="Y55"/>
      <c r="Z55" t="s">
        <v>64</v>
      </c>
      <c r="AA55" t="s">
        <v>92</v>
      </c>
      <c r="AB55" t="s">
        <v>92</v>
      </c>
      <c r="AC55" t="b">
        <v>1</v>
      </c>
      <c r="AD55"/>
      <c r="AE55">
        <v>25179</v>
      </c>
      <c r="AF55" t="s">
        <v>113</v>
      </c>
      <c r="AG55" t="s">
        <v>113</v>
      </c>
      <c r="AH55" t="s">
        <v>39</v>
      </c>
      <c r="AI55" s="1">
        <v>42548.5</v>
      </c>
      <c r="AJ55" t="s">
        <v>39</v>
      </c>
      <c r="AK55" t="s">
        <v>39</v>
      </c>
      <c r="AL55" t="s">
        <v>113</v>
      </c>
      <c r="AM55" t="s">
        <v>56</v>
      </c>
    </row>
    <row r="56" spans="1:39" ht="14.25" x14ac:dyDescent="0.45">
      <c r="A56" t="s">
        <v>39</v>
      </c>
      <c r="B56">
        <v>557724</v>
      </c>
      <c r="C56" t="s">
        <v>40</v>
      </c>
      <c r="D56" t="s">
        <v>41</v>
      </c>
      <c r="E56" t="s">
        <v>42</v>
      </c>
      <c r="F56" t="s">
        <v>216</v>
      </c>
      <c r="G56" t="s">
        <v>44</v>
      </c>
      <c r="H56">
        <v>1.5</v>
      </c>
      <c r="I56">
        <v>2</v>
      </c>
      <c r="J56" t="s">
        <v>217</v>
      </c>
      <c r="K56"/>
      <c r="L56" t="s">
        <v>46</v>
      </c>
      <c r="M56" t="s">
        <v>47</v>
      </c>
      <c r="N56" t="s">
        <v>143</v>
      </c>
      <c r="O56">
        <v>10000</v>
      </c>
      <c r="P56" t="s">
        <v>129</v>
      </c>
      <c r="Q56">
        <v>593043</v>
      </c>
      <c r="R56"/>
      <c r="S56" t="s">
        <v>50</v>
      </c>
      <c r="T56" t="s">
        <v>51</v>
      </c>
      <c r="U56" t="s">
        <v>51</v>
      </c>
      <c r="V56" t="b">
        <v>1</v>
      </c>
      <c r="W56" t="s">
        <v>52</v>
      </c>
      <c r="X56"/>
      <c r="Y56"/>
      <c r="Z56" t="s">
        <v>88</v>
      </c>
      <c r="AA56" t="s">
        <v>171</v>
      </c>
      <c r="AB56" t="s">
        <v>66</v>
      </c>
      <c r="AC56" t="b">
        <v>1</v>
      </c>
      <c r="AD56"/>
      <c r="AE56">
        <v>25377</v>
      </c>
      <c r="AF56"/>
      <c r="AG56"/>
      <c r="AH56" t="s">
        <v>39</v>
      </c>
      <c r="AI56" s="1">
        <v>42548.5</v>
      </c>
      <c r="AJ56" t="s">
        <v>39</v>
      </c>
      <c r="AK56" t="s">
        <v>39</v>
      </c>
      <c r="AL56"/>
      <c r="AM56" t="s">
        <v>56</v>
      </c>
    </row>
    <row r="57" spans="1:39" ht="14.25" x14ac:dyDescent="0.45">
      <c r="A57" t="s">
        <v>39</v>
      </c>
      <c r="B57">
        <v>464784</v>
      </c>
      <c r="C57" t="s">
        <v>40</v>
      </c>
      <c r="D57" t="s">
        <v>41</v>
      </c>
      <c r="E57" t="s">
        <v>218</v>
      </c>
      <c r="F57" t="s">
        <v>219</v>
      </c>
      <c r="G57" t="s">
        <v>44</v>
      </c>
      <c r="H57">
        <v>3</v>
      </c>
      <c r="I57">
        <v>3</v>
      </c>
      <c r="J57" t="s">
        <v>220</v>
      </c>
      <c r="K57"/>
      <c r="L57" t="s">
        <v>46</v>
      </c>
      <c r="M57" t="s">
        <v>47</v>
      </c>
      <c r="N57" t="s">
        <v>48</v>
      </c>
      <c r="O57">
        <v>45000</v>
      </c>
      <c r="P57"/>
      <c r="Q57" t="s">
        <v>221</v>
      </c>
      <c r="R57"/>
      <c r="S57" t="s">
        <v>50</v>
      </c>
      <c r="T57" t="s">
        <v>51</v>
      </c>
      <c r="U57" t="s">
        <v>51</v>
      </c>
      <c r="V57" t="b">
        <v>1</v>
      </c>
      <c r="W57" t="s">
        <v>72</v>
      </c>
      <c r="X57"/>
      <c r="Y57"/>
      <c r="Z57" t="s">
        <v>64</v>
      </c>
      <c r="AA57" t="s">
        <v>92</v>
      </c>
      <c r="AB57" t="s">
        <v>92</v>
      </c>
      <c r="AC57" t="b">
        <v>1</v>
      </c>
      <c r="AD57" t="s">
        <v>115</v>
      </c>
      <c r="AE57">
        <v>27168</v>
      </c>
      <c r="AF57" t="s">
        <v>113</v>
      </c>
      <c r="AG57" t="s">
        <v>113</v>
      </c>
      <c r="AH57" t="s">
        <v>39</v>
      </c>
      <c r="AI57" s="1">
        <v>42548.5</v>
      </c>
      <c r="AJ57" t="s">
        <v>39</v>
      </c>
      <c r="AK57" t="s">
        <v>39</v>
      </c>
      <c r="AL57" t="s">
        <v>113</v>
      </c>
      <c r="AM57" t="s">
        <v>56</v>
      </c>
    </row>
    <row r="58" spans="1:39" ht="14.25" x14ac:dyDescent="0.45">
      <c r="A58" t="s">
        <v>39</v>
      </c>
      <c r="B58">
        <v>638581</v>
      </c>
      <c r="C58" t="s">
        <v>40</v>
      </c>
      <c r="D58" t="s">
        <v>41</v>
      </c>
      <c r="E58" t="s">
        <v>218</v>
      </c>
      <c r="F58" t="s">
        <v>222</v>
      </c>
      <c r="G58" t="s">
        <v>44</v>
      </c>
      <c r="H58">
        <v>0.5</v>
      </c>
      <c r="I58">
        <v>3</v>
      </c>
      <c r="J58" t="s">
        <v>223</v>
      </c>
      <c r="K58"/>
      <c r="L58" t="s">
        <v>46</v>
      </c>
      <c r="M58" t="s">
        <v>47</v>
      </c>
      <c r="N58" t="s">
        <v>48</v>
      </c>
      <c r="O58">
        <v>33000</v>
      </c>
      <c r="P58" t="s">
        <v>96</v>
      </c>
      <c r="Q58">
        <v>596890</v>
      </c>
      <c r="R58"/>
      <c r="S58" t="s">
        <v>50</v>
      </c>
      <c r="T58" t="s">
        <v>51</v>
      </c>
      <c r="U58" t="s">
        <v>51</v>
      </c>
      <c r="V58" t="b">
        <v>1</v>
      </c>
      <c r="W58" t="s">
        <v>72</v>
      </c>
      <c r="X58"/>
      <c r="Y58"/>
      <c r="Z58" t="s">
        <v>80</v>
      </c>
      <c r="AA58" t="s">
        <v>224</v>
      </c>
      <c r="AB58" t="s">
        <v>120</v>
      </c>
      <c r="AC58" t="b">
        <v>1</v>
      </c>
      <c r="AD58"/>
      <c r="AE58">
        <v>27144</v>
      </c>
      <c r="AF58"/>
      <c r="AG58" t="s">
        <v>113</v>
      </c>
      <c r="AH58" t="s">
        <v>39</v>
      </c>
      <c r="AI58" s="1">
        <v>42548.5</v>
      </c>
      <c r="AJ58" t="s">
        <v>39</v>
      </c>
      <c r="AK58" t="s">
        <v>39</v>
      </c>
      <c r="AL58" t="s">
        <v>113</v>
      </c>
      <c r="AM58" t="s">
        <v>56</v>
      </c>
    </row>
    <row r="59" spans="1:39" ht="14.25" x14ac:dyDescent="0.45">
      <c r="A59" t="s">
        <v>39</v>
      </c>
      <c r="B59">
        <v>638580</v>
      </c>
      <c r="C59" t="s">
        <v>40</v>
      </c>
      <c r="D59" t="s">
        <v>41</v>
      </c>
      <c r="E59" t="s">
        <v>218</v>
      </c>
      <c r="F59" t="s">
        <v>225</v>
      </c>
      <c r="G59" t="s">
        <v>44</v>
      </c>
      <c r="H59">
        <v>6</v>
      </c>
      <c r="I59">
        <v>3</v>
      </c>
      <c r="J59" t="s">
        <v>226</v>
      </c>
      <c r="K59"/>
      <c r="L59" t="s">
        <v>46</v>
      </c>
      <c r="M59" t="s">
        <v>47</v>
      </c>
      <c r="N59" t="s">
        <v>48</v>
      </c>
      <c r="O59">
        <v>33000</v>
      </c>
      <c r="P59"/>
      <c r="Q59">
        <v>596890</v>
      </c>
      <c r="R59"/>
      <c r="S59" t="s">
        <v>50</v>
      </c>
      <c r="T59" t="s">
        <v>50</v>
      </c>
      <c r="U59" t="s">
        <v>51</v>
      </c>
      <c r="V59" t="b">
        <v>1</v>
      </c>
      <c r="W59" t="s">
        <v>72</v>
      </c>
      <c r="X59"/>
      <c r="Y59"/>
      <c r="Z59" t="s">
        <v>53</v>
      </c>
      <c r="AA59" t="s">
        <v>140</v>
      </c>
      <c r="AB59" t="s">
        <v>120</v>
      </c>
      <c r="AC59" t="b">
        <v>1</v>
      </c>
      <c r="AD59"/>
      <c r="AE59">
        <v>27124</v>
      </c>
      <c r="AF59"/>
      <c r="AG59" t="s">
        <v>113</v>
      </c>
      <c r="AH59" t="s">
        <v>39</v>
      </c>
      <c r="AI59" s="1">
        <v>42548.5</v>
      </c>
      <c r="AJ59" t="s">
        <v>39</v>
      </c>
      <c r="AK59" t="s">
        <v>39</v>
      </c>
      <c r="AL59" t="s">
        <v>113</v>
      </c>
      <c r="AM59" t="s">
        <v>56</v>
      </c>
    </row>
    <row r="60" spans="1:39" ht="14.25" x14ac:dyDescent="0.45">
      <c r="A60" t="s">
        <v>39</v>
      </c>
      <c r="B60">
        <v>638583</v>
      </c>
      <c r="C60" t="s">
        <v>40</v>
      </c>
      <c r="D60" t="s">
        <v>186</v>
      </c>
      <c r="E60" t="s">
        <v>218</v>
      </c>
      <c r="F60" t="s">
        <v>227</v>
      </c>
      <c r="G60" t="s">
        <v>44</v>
      </c>
      <c r="H60">
        <v>4</v>
      </c>
      <c r="I60">
        <v>3</v>
      </c>
      <c r="J60" t="s">
        <v>228</v>
      </c>
      <c r="K60"/>
      <c r="L60" t="s">
        <v>46</v>
      </c>
      <c r="M60" t="s">
        <v>190</v>
      </c>
      <c r="N60" t="s">
        <v>229</v>
      </c>
      <c r="O60">
        <v>33000</v>
      </c>
      <c r="P60" t="s">
        <v>96</v>
      </c>
      <c r="Q60">
        <v>596890</v>
      </c>
      <c r="R60"/>
      <c r="S60" t="s">
        <v>50</v>
      </c>
      <c r="T60" t="s">
        <v>51</v>
      </c>
      <c r="U60" t="s">
        <v>51</v>
      </c>
      <c r="V60" t="b">
        <v>1</v>
      </c>
      <c r="W60" t="s">
        <v>230</v>
      </c>
      <c r="X60"/>
      <c r="Y60"/>
      <c r="Z60" t="s">
        <v>210</v>
      </c>
      <c r="AA60" t="s">
        <v>77</v>
      </c>
      <c r="AB60" t="s">
        <v>120</v>
      </c>
      <c r="AC60" t="b">
        <v>1</v>
      </c>
      <c r="AD60"/>
      <c r="AE60">
        <v>27165</v>
      </c>
      <c r="AF60"/>
      <c r="AG60" t="s">
        <v>113</v>
      </c>
      <c r="AH60" t="s">
        <v>39</v>
      </c>
      <c r="AI60" s="1">
        <v>42548.5</v>
      </c>
      <c r="AJ60" t="s">
        <v>39</v>
      </c>
      <c r="AK60" t="s">
        <v>113</v>
      </c>
      <c r="AL60" t="s">
        <v>113</v>
      </c>
      <c r="AM60" t="s">
        <v>56</v>
      </c>
    </row>
    <row r="61" spans="1:39" ht="14.25" x14ac:dyDescent="0.45">
      <c r="A61" t="s">
        <v>39</v>
      </c>
      <c r="B61">
        <v>638578</v>
      </c>
      <c r="C61" t="s">
        <v>40</v>
      </c>
      <c r="D61" t="s">
        <v>41</v>
      </c>
      <c r="E61" t="s">
        <v>218</v>
      </c>
      <c r="F61" t="s">
        <v>231</v>
      </c>
      <c r="G61" t="s">
        <v>44</v>
      </c>
      <c r="H61">
        <v>0.5</v>
      </c>
      <c r="I61">
        <v>2</v>
      </c>
      <c r="J61" t="s">
        <v>232</v>
      </c>
      <c r="K61"/>
      <c r="L61" t="s">
        <v>46</v>
      </c>
      <c r="M61" t="s">
        <v>47</v>
      </c>
      <c r="N61" t="s">
        <v>48</v>
      </c>
      <c r="O61">
        <v>33000</v>
      </c>
      <c r="P61" t="s">
        <v>96</v>
      </c>
      <c r="Q61">
        <v>596890</v>
      </c>
      <c r="R61"/>
      <c r="S61" t="s">
        <v>50</v>
      </c>
      <c r="T61" t="s">
        <v>51</v>
      </c>
      <c r="U61" t="s">
        <v>51</v>
      </c>
      <c r="V61" t="b">
        <v>1</v>
      </c>
      <c r="W61" t="s">
        <v>72</v>
      </c>
      <c r="X61"/>
      <c r="Y61"/>
      <c r="Z61" t="s">
        <v>88</v>
      </c>
      <c r="AA61" t="s">
        <v>224</v>
      </c>
      <c r="AB61" t="s">
        <v>120</v>
      </c>
      <c r="AC61" t="b">
        <v>1</v>
      </c>
      <c r="AD61"/>
      <c r="AE61">
        <v>27171</v>
      </c>
      <c r="AF61"/>
      <c r="AG61" t="s">
        <v>113</v>
      </c>
      <c r="AH61" t="s">
        <v>39</v>
      </c>
      <c r="AI61" s="1">
        <v>42548.5</v>
      </c>
      <c r="AJ61" t="s">
        <v>39</v>
      </c>
      <c r="AK61" t="s">
        <v>39</v>
      </c>
      <c r="AL61" t="s">
        <v>113</v>
      </c>
      <c r="AM61" t="s">
        <v>56</v>
      </c>
    </row>
    <row r="62" spans="1:39" ht="14.25" x14ac:dyDescent="0.45">
      <c r="A62" t="s">
        <v>39</v>
      </c>
      <c r="B62">
        <v>638579</v>
      </c>
      <c r="C62" t="s">
        <v>40</v>
      </c>
      <c r="D62" t="s">
        <v>41</v>
      </c>
      <c r="E62" t="s">
        <v>218</v>
      </c>
      <c r="F62" t="s">
        <v>222</v>
      </c>
      <c r="G62" t="s">
        <v>44</v>
      </c>
      <c r="H62">
        <v>5.5</v>
      </c>
      <c r="I62">
        <v>3</v>
      </c>
      <c r="J62" t="s">
        <v>233</v>
      </c>
      <c r="K62"/>
      <c r="L62" t="s">
        <v>46</v>
      </c>
      <c r="M62" t="s">
        <v>47</v>
      </c>
      <c r="N62" t="s">
        <v>48</v>
      </c>
      <c r="O62">
        <v>33000</v>
      </c>
      <c r="P62" t="s">
        <v>96</v>
      </c>
      <c r="Q62">
        <v>596890</v>
      </c>
      <c r="R62"/>
      <c r="S62" t="s">
        <v>50</v>
      </c>
      <c r="T62" t="s">
        <v>51</v>
      </c>
      <c r="U62" t="s">
        <v>51</v>
      </c>
      <c r="V62" t="b">
        <v>1</v>
      </c>
      <c r="W62" t="s">
        <v>72</v>
      </c>
      <c r="X62"/>
      <c r="Y62"/>
      <c r="Z62" t="s">
        <v>88</v>
      </c>
      <c r="AA62" t="s">
        <v>224</v>
      </c>
      <c r="AB62" t="s">
        <v>120</v>
      </c>
      <c r="AC62" t="b">
        <v>1</v>
      </c>
      <c r="AD62"/>
      <c r="AE62">
        <v>27145</v>
      </c>
      <c r="AF62"/>
      <c r="AG62" t="s">
        <v>113</v>
      </c>
      <c r="AH62" t="s">
        <v>39</v>
      </c>
      <c r="AI62" s="1">
        <v>42548.5</v>
      </c>
      <c r="AJ62" t="s">
        <v>39</v>
      </c>
      <c r="AK62" t="s">
        <v>39</v>
      </c>
      <c r="AL62" t="s">
        <v>113</v>
      </c>
      <c r="AM62" t="s">
        <v>56</v>
      </c>
    </row>
    <row r="63" spans="1:39" ht="14.25" x14ac:dyDescent="0.45">
      <c r="A63" t="s">
        <v>39</v>
      </c>
      <c r="B63">
        <v>656354</v>
      </c>
      <c r="C63" t="s">
        <v>185</v>
      </c>
      <c r="D63" t="s">
        <v>186</v>
      </c>
      <c r="E63" t="s">
        <v>218</v>
      </c>
      <c r="F63"/>
      <c r="G63" t="s">
        <v>187</v>
      </c>
      <c r="H63">
        <v>0</v>
      </c>
      <c r="I63">
        <v>0</v>
      </c>
      <c r="J63" t="s">
        <v>234</v>
      </c>
      <c r="K63"/>
      <c r="L63" t="s">
        <v>46</v>
      </c>
      <c r="M63" t="s">
        <v>190</v>
      </c>
      <c r="N63" t="s">
        <v>191</v>
      </c>
      <c r="O63">
        <v>33000</v>
      </c>
      <c r="P63"/>
      <c r="Q63" t="s">
        <v>221</v>
      </c>
      <c r="R63"/>
      <c r="S63" t="s">
        <v>50</v>
      </c>
      <c r="T63" t="s">
        <v>50</v>
      </c>
      <c r="U63" t="s">
        <v>51</v>
      </c>
      <c r="V63" t="b">
        <v>1</v>
      </c>
      <c r="W63" t="s">
        <v>192</v>
      </c>
      <c r="X63"/>
      <c r="Y63"/>
      <c r="Z63" t="s">
        <v>64</v>
      </c>
      <c r="AA63" t="s">
        <v>50</v>
      </c>
      <c r="AB63" t="s">
        <v>50</v>
      </c>
      <c r="AC63" t="b">
        <v>1</v>
      </c>
      <c r="AD63"/>
      <c r="AE63"/>
      <c r="AF63"/>
      <c r="AG63" t="s">
        <v>39</v>
      </c>
      <c r="AH63" t="s">
        <v>39</v>
      </c>
      <c r="AI63" s="1">
        <v>42587.5</v>
      </c>
      <c r="AJ63"/>
      <c r="AK63"/>
      <c r="AL63"/>
      <c r="AM63" t="s">
        <v>193</v>
      </c>
    </row>
    <row r="64" spans="1:39" ht="14.25" x14ac:dyDescent="0.45">
      <c r="A64" t="s">
        <v>39</v>
      </c>
      <c r="B64">
        <v>656356</v>
      </c>
      <c r="C64" t="s">
        <v>185</v>
      </c>
      <c r="D64" t="s">
        <v>186</v>
      </c>
      <c r="E64" t="s">
        <v>218</v>
      </c>
      <c r="F64"/>
      <c r="G64" t="s">
        <v>187</v>
      </c>
      <c r="H64">
        <v>0</v>
      </c>
      <c r="I64">
        <v>0</v>
      </c>
      <c r="J64" t="s">
        <v>235</v>
      </c>
      <c r="K64"/>
      <c r="L64" t="s">
        <v>46</v>
      </c>
      <c r="M64" t="s">
        <v>190</v>
      </c>
      <c r="N64" t="s">
        <v>191</v>
      </c>
      <c r="O64">
        <v>33000</v>
      </c>
      <c r="P64"/>
      <c r="Q64" t="s">
        <v>221</v>
      </c>
      <c r="R64"/>
      <c r="S64" t="s">
        <v>50</v>
      </c>
      <c r="T64" t="s">
        <v>50</v>
      </c>
      <c r="U64" t="s">
        <v>51</v>
      </c>
      <c r="V64" t="b">
        <v>1</v>
      </c>
      <c r="W64" t="s">
        <v>192</v>
      </c>
      <c r="X64"/>
      <c r="Y64"/>
      <c r="Z64" t="s">
        <v>236</v>
      </c>
      <c r="AA64" t="s">
        <v>50</v>
      </c>
      <c r="AB64" t="s">
        <v>50</v>
      </c>
      <c r="AC64" t="b">
        <v>1</v>
      </c>
      <c r="AD64"/>
      <c r="AE64"/>
      <c r="AF64"/>
      <c r="AG64" t="s">
        <v>39</v>
      </c>
      <c r="AH64" t="s">
        <v>39</v>
      </c>
      <c r="AI64" s="1">
        <v>42587.5</v>
      </c>
      <c r="AJ64"/>
      <c r="AK64"/>
      <c r="AL64"/>
      <c r="AM64" t="s">
        <v>193</v>
      </c>
    </row>
    <row r="65" spans="1:39" ht="14.25" x14ac:dyDescent="0.45">
      <c r="A65" t="s">
        <v>39</v>
      </c>
      <c r="B65">
        <v>638576</v>
      </c>
      <c r="C65" t="s">
        <v>40</v>
      </c>
      <c r="D65" t="s">
        <v>41</v>
      </c>
      <c r="E65" t="s">
        <v>218</v>
      </c>
      <c r="F65" t="s">
        <v>237</v>
      </c>
      <c r="G65" t="s">
        <v>44</v>
      </c>
      <c r="H65">
        <v>1.5</v>
      </c>
      <c r="I65">
        <v>3</v>
      </c>
      <c r="J65" t="s">
        <v>238</v>
      </c>
      <c r="K65"/>
      <c r="L65" t="s">
        <v>46</v>
      </c>
      <c r="M65" t="s">
        <v>47</v>
      </c>
      <c r="N65" t="s">
        <v>48</v>
      </c>
      <c r="O65">
        <v>33000</v>
      </c>
      <c r="P65"/>
      <c r="Q65">
        <v>596890</v>
      </c>
      <c r="R65"/>
      <c r="S65" t="s">
        <v>50</v>
      </c>
      <c r="T65" t="s">
        <v>51</v>
      </c>
      <c r="U65" t="s">
        <v>51</v>
      </c>
      <c r="V65" t="b">
        <v>1</v>
      </c>
      <c r="W65" t="s">
        <v>72</v>
      </c>
      <c r="X65"/>
      <c r="Y65"/>
      <c r="Z65" t="s">
        <v>80</v>
      </c>
      <c r="AA65" t="s">
        <v>77</v>
      </c>
      <c r="AB65" t="s">
        <v>120</v>
      </c>
      <c r="AC65" t="b">
        <v>1</v>
      </c>
      <c r="AD65"/>
      <c r="AE65">
        <v>27208</v>
      </c>
      <c r="AF65"/>
      <c r="AG65" t="s">
        <v>113</v>
      </c>
      <c r="AH65" t="s">
        <v>39</v>
      </c>
      <c r="AI65" s="1">
        <v>42548.5</v>
      </c>
      <c r="AJ65" t="s">
        <v>39</v>
      </c>
      <c r="AK65" t="s">
        <v>39</v>
      </c>
      <c r="AL65" t="s">
        <v>113</v>
      </c>
      <c r="AM65" t="s">
        <v>56</v>
      </c>
    </row>
    <row r="66" spans="1:39" ht="14.25" x14ac:dyDescent="0.45">
      <c r="A66" t="s">
        <v>39</v>
      </c>
      <c r="B66">
        <v>653677</v>
      </c>
      <c r="C66" t="s">
        <v>185</v>
      </c>
      <c r="D66" t="s">
        <v>41</v>
      </c>
      <c r="E66" t="s">
        <v>218</v>
      </c>
      <c r="F66" t="s">
        <v>43</v>
      </c>
      <c r="G66" t="s">
        <v>577</v>
      </c>
      <c r="H66">
        <v>1</v>
      </c>
      <c r="I66">
        <v>2</v>
      </c>
      <c r="J66" t="s">
        <v>239</v>
      </c>
      <c r="K66"/>
      <c r="L66" t="s">
        <v>46</v>
      </c>
      <c r="M66" t="s">
        <v>47</v>
      </c>
      <c r="N66" t="s">
        <v>48</v>
      </c>
      <c r="O66">
        <v>33000</v>
      </c>
      <c r="P66"/>
      <c r="Q66">
        <v>566291</v>
      </c>
      <c r="R66"/>
      <c r="S66" t="s">
        <v>50</v>
      </c>
      <c r="T66" t="s">
        <v>51</v>
      </c>
      <c r="U66" t="s">
        <v>51</v>
      </c>
      <c r="V66" t="b">
        <v>1</v>
      </c>
      <c r="W66" t="s">
        <v>240</v>
      </c>
      <c r="X66"/>
      <c r="Y66"/>
      <c r="Z66" t="s">
        <v>53</v>
      </c>
      <c r="AA66" t="s">
        <v>54</v>
      </c>
      <c r="AB66" t="s">
        <v>55</v>
      </c>
      <c r="AC66" t="b">
        <v>1</v>
      </c>
      <c r="AD66"/>
      <c r="AE66">
        <v>25379</v>
      </c>
      <c r="AF66"/>
      <c r="AG66"/>
      <c r="AH66" t="s">
        <v>39</v>
      </c>
      <c r="AI66" s="1">
        <v>42590.5</v>
      </c>
      <c r="AJ66" t="s">
        <v>39</v>
      </c>
      <c r="AK66" t="s">
        <v>39</v>
      </c>
      <c r="AL66"/>
      <c r="AM66" t="s">
        <v>193</v>
      </c>
    </row>
    <row r="67" spans="1:39" ht="14.25" x14ac:dyDescent="0.45">
      <c r="A67" t="s">
        <v>39</v>
      </c>
      <c r="B67">
        <v>638575</v>
      </c>
      <c r="C67" t="s">
        <v>40</v>
      </c>
      <c r="D67" t="s">
        <v>41</v>
      </c>
      <c r="E67" t="s">
        <v>218</v>
      </c>
      <c r="F67" t="s">
        <v>241</v>
      </c>
      <c r="G67" t="s">
        <v>117</v>
      </c>
      <c r="H67">
        <v>4</v>
      </c>
      <c r="I67">
        <v>3</v>
      </c>
      <c r="J67" t="s">
        <v>242</v>
      </c>
      <c r="K67" t="s">
        <v>243</v>
      </c>
      <c r="L67" t="s">
        <v>46</v>
      </c>
      <c r="M67" t="s">
        <v>47</v>
      </c>
      <c r="N67" t="s">
        <v>117</v>
      </c>
      <c r="O67">
        <v>33000</v>
      </c>
      <c r="P67" t="s">
        <v>243</v>
      </c>
      <c r="Q67">
        <v>596890</v>
      </c>
      <c r="R67"/>
      <c r="S67" t="s">
        <v>50</v>
      </c>
      <c r="T67" t="s">
        <v>50</v>
      </c>
      <c r="U67" t="s">
        <v>51</v>
      </c>
      <c r="V67" t="b">
        <v>1</v>
      </c>
      <c r="W67" t="s">
        <v>72</v>
      </c>
      <c r="X67"/>
      <c r="Y67"/>
      <c r="Z67" t="s">
        <v>80</v>
      </c>
      <c r="AA67" t="s">
        <v>244</v>
      </c>
      <c r="AB67" t="s">
        <v>120</v>
      </c>
      <c r="AC67" t="b">
        <v>1</v>
      </c>
      <c r="AD67"/>
      <c r="AE67">
        <v>27197</v>
      </c>
      <c r="AF67" t="s">
        <v>39</v>
      </c>
      <c r="AG67" t="s">
        <v>113</v>
      </c>
      <c r="AH67" t="s">
        <v>39</v>
      </c>
      <c r="AI67" s="1">
        <v>42548.5</v>
      </c>
      <c r="AJ67" t="s">
        <v>39</v>
      </c>
      <c r="AK67" t="s">
        <v>39</v>
      </c>
      <c r="AL67" t="s">
        <v>113</v>
      </c>
      <c r="AM67" t="s">
        <v>56</v>
      </c>
    </row>
    <row r="68" spans="1:39" ht="14.25" x14ac:dyDescent="0.45">
      <c r="A68" t="s">
        <v>39</v>
      </c>
      <c r="B68">
        <v>636672</v>
      </c>
      <c r="C68" t="s">
        <v>40</v>
      </c>
      <c r="D68" t="s">
        <v>41</v>
      </c>
      <c r="E68" t="s">
        <v>218</v>
      </c>
      <c r="F68" t="s">
        <v>245</v>
      </c>
      <c r="G68" t="s">
        <v>44</v>
      </c>
      <c r="H68">
        <v>0.5</v>
      </c>
      <c r="I68">
        <v>2</v>
      </c>
      <c r="J68" t="s">
        <v>246</v>
      </c>
      <c r="K68"/>
      <c r="L68" t="s">
        <v>46</v>
      </c>
      <c r="M68" t="s">
        <v>47</v>
      </c>
      <c r="N68" t="s">
        <v>48</v>
      </c>
      <c r="O68">
        <v>33000</v>
      </c>
      <c r="P68" t="s">
        <v>96</v>
      </c>
      <c r="Q68">
        <v>566291</v>
      </c>
      <c r="R68"/>
      <c r="S68" t="s">
        <v>50</v>
      </c>
      <c r="T68" t="s">
        <v>51</v>
      </c>
      <c r="U68" t="s">
        <v>51</v>
      </c>
      <c r="V68" t="b">
        <v>1</v>
      </c>
      <c r="W68" t="s">
        <v>72</v>
      </c>
      <c r="X68"/>
      <c r="Y68"/>
      <c r="Z68" t="s">
        <v>53</v>
      </c>
      <c r="AA68" t="s">
        <v>247</v>
      </c>
      <c r="AB68" t="s">
        <v>120</v>
      </c>
      <c r="AC68" t="b">
        <v>1</v>
      </c>
      <c r="AD68"/>
      <c r="AE68">
        <v>27209</v>
      </c>
      <c r="AF68"/>
      <c r="AG68" t="s">
        <v>113</v>
      </c>
      <c r="AH68" t="s">
        <v>39</v>
      </c>
      <c r="AI68" s="1">
        <v>42548.5</v>
      </c>
      <c r="AJ68" t="s">
        <v>39</v>
      </c>
      <c r="AK68" t="s">
        <v>39</v>
      </c>
      <c r="AL68"/>
      <c r="AM68" t="s">
        <v>56</v>
      </c>
    </row>
    <row r="69" spans="1:39" ht="14.25" x14ac:dyDescent="0.45">
      <c r="A69" t="s">
        <v>39</v>
      </c>
      <c r="B69">
        <v>636670</v>
      </c>
      <c r="C69" t="s">
        <v>40</v>
      </c>
      <c r="D69" t="s">
        <v>41</v>
      </c>
      <c r="E69" t="s">
        <v>218</v>
      </c>
      <c r="F69" t="s">
        <v>248</v>
      </c>
      <c r="G69" t="s">
        <v>117</v>
      </c>
      <c r="H69">
        <v>0</v>
      </c>
      <c r="I69">
        <v>3</v>
      </c>
      <c r="J69" t="s">
        <v>249</v>
      </c>
      <c r="K69" t="s">
        <v>243</v>
      </c>
      <c r="L69" t="s">
        <v>46</v>
      </c>
      <c r="M69" t="s">
        <v>47</v>
      </c>
      <c r="N69" t="s">
        <v>48</v>
      </c>
      <c r="O69">
        <v>33000</v>
      </c>
      <c r="P69" t="s">
        <v>250</v>
      </c>
      <c r="Q69">
        <v>566291</v>
      </c>
      <c r="R69"/>
      <c r="S69" t="s">
        <v>50</v>
      </c>
      <c r="T69" t="s">
        <v>51</v>
      </c>
      <c r="U69" t="s">
        <v>51</v>
      </c>
      <c r="V69" t="b">
        <v>1</v>
      </c>
      <c r="W69" t="s">
        <v>72</v>
      </c>
      <c r="X69"/>
      <c r="Y69"/>
      <c r="Z69" t="s">
        <v>53</v>
      </c>
      <c r="AA69" t="s">
        <v>247</v>
      </c>
      <c r="AB69" t="s">
        <v>120</v>
      </c>
      <c r="AC69" t="b">
        <v>1</v>
      </c>
      <c r="AD69"/>
      <c r="AE69">
        <v>27190</v>
      </c>
      <c r="AF69" t="s">
        <v>39</v>
      </c>
      <c r="AG69" t="s">
        <v>113</v>
      </c>
      <c r="AH69" t="s">
        <v>39</v>
      </c>
      <c r="AI69" s="1">
        <v>42548.5</v>
      </c>
      <c r="AJ69" t="s">
        <v>39</v>
      </c>
      <c r="AK69" t="s">
        <v>39</v>
      </c>
      <c r="AL69" t="s">
        <v>113</v>
      </c>
      <c r="AM69" t="s">
        <v>56</v>
      </c>
    </row>
    <row r="70" spans="1:39" ht="14.25" x14ac:dyDescent="0.45">
      <c r="A70" t="s">
        <v>39</v>
      </c>
      <c r="B70">
        <v>636671</v>
      </c>
      <c r="C70" t="s">
        <v>40</v>
      </c>
      <c r="D70" t="s">
        <v>57</v>
      </c>
      <c r="E70" t="s">
        <v>218</v>
      </c>
      <c r="F70" t="s">
        <v>251</v>
      </c>
      <c r="G70" t="s">
        <v>311</v>
      </c>
      <c r="H70">
        <v>2</v>
      </c>
      <c r="I70">
        <v>2</v>
      </c>
      <c r="J70" t="s">
        <v>252</v>
      </c>
      <c r="K70"/>
      <c r="L70" t="s">
        <v>46</v>
      </c>
      <c r="M70" t="s">
        <v>47</v>
      </c>
      <c r="N70" t="s">
        <v>48</v>
      </c>
      <c r="O70">
        <v>33000</v>
      </c>
      <c r="P70" t="s">
        <v>96</v>
      </c>
      <c r="Q70">
        <v>566291</v>
      </c>
      <c r="R70"/>
      <c r="S70" t="s">
        <v>50</v>
      </c>
      <c r="T70" t="s">
        <v>50</v>
      </c>
      <c r="U70" t="s">
        <v>71</v>
      </c>
      <c r="V70" t="b">
        <v>1</v>
      </c>
      <c r="W70" t="s">
        <v>240</v>
      </c>
      <c r="X70"/>
      <c r="Y70"/>
      <c r="Z70" t="s">
        <v>88</v>
      </c>
      <c r="AA70" t="s">
        <v>77</v>
      </c>
      <c r="AB70" t="s">
        <v>253</v>
      </c>
      <c r="AC70" t="b">
        <v>1</v>
      </c>
      <c r="AD70"/>
      <c r="AE70">
        <v>26647</v>
      </c>
      <c r="AF70" t="s">
        <v>113</v>
      </c>
      <c r="AG70" t="s">
        <v>113</v>
      </c>
      <c r="AH70" t="s">
        <v>39</v>
      </c>
      <c r="AI70" s="1">
        <v>42548.5</v>
      </c>
      <c r="AJ70" t="s">
        <v>39</v>
      </c>
      <c r="AK70" t="s">
        <v>39</v>
      </c>
      <c r="AL70" t="s">
        <v>113</v>
      </c>
      <c r="AM70" t="s">
        <v>193</v>
      </c>
    </row>
    <row r="71" spans="1:39" ht="14.25" x14ac:dyDescent="0.45">
      <c r="A71" t="s">
        <v>39</v>
      </c>
      <c r="B71">
        <v>636669</v>
      </c>
      <c r="C71" t="s">
        <v>40</v>
      </c>
      <c r="D71" t="s">
        <v>186</v>
      </c>
      <c r="E71" t="s">
        <v>218</v>
      </c>
      <c r="F71" t="s">
        <v>254</v>
      </c>
      <c r="G71" t="s">
        <v>44</v>
      </c>
      <c r="H71">
        <v>5</v>
      </c>
      <c r="I71">
        <v>3</v>
      </c>
      <c r="J71" t="s">
        <v>255</v>
      </c>
      <c r="K71"/>
      <c r="L71" t="s">
        <v>46</v>
      </c>
      <c r="M71" t="s">
        <v>190</v>
      </c>
      <c r="N71" t="s">
        <v>229</v>
      </c>
      <c r="O71">
        <v>33000</v>
      </c>
      <c r="P71" t="s">
        <v>96</v>
      </c>
      <c r="Q71">
        <v>566291</v>
      </c>
      <c r="R71"/>
      <c r="S71" t="s">
        <v>50</v>
      </c>
      <c r="T71" t="s">
        <v>51</v>
      </c>
      <c r="U71" t="s">
        <v>51</v>
      </c>
      <c r="V71" t="b">
        <v>1</v>
      </c>
      <c r="W71" t="s">
        <v>230</v>
      </c>
      <c r="X71"/>
      <c r="Y71"/>
      <c r="Z71" t="s">
        <v>88</v>
      </c>
      <c r="AA71" t="s">
        <v>247</v>
      </c>
      <c r="AB71" t="s">
        <v>120</v>
      </c>
      <c r="AC71" t="b">
        <v>1</v>
      </c>
      <c r="AD71"/>
      <c r="AE71">
        <v>27170</v>
      </c>
      <c r="AF71"/>
      <c r="AG71" t="s">
        <v>113</v>
      </c>
      <c r="AH71" t="s">
        <v>39</v>
      </c>
      <c r="AI71" s="1">
        <v>42548.5</v>
      </c>
      <c r="AJ71" t="s">
        <v>39</v>
      </c>
      <c r="AK71" t="s">
        <v>113</v>
      </c>
      <c r="AL71" t="s">
        <v>113</v>
      </c>
      <c r="AM71" t="s">
        <v>56</v>
      </c>
    </row>
    <row r="72" spans="1:39" ht="14.25" x14ac:dyDescent="0.45">
      <c r="A72" t="s">
        <v>39</v>
      </c>
      <c r="B72">
        <v>636664</v>
      </c>
      <c r="C72" t="s">
        <v>40</v>
      </c>
      <c r="D72" t="s">
        <v>41</v>
      </c>
      <c r="E72" t="s">
        <v>218</v>
      </c>
      <c r="F72" t="s">
        <v>256</v>
      </c>
      <c r="G72" t="s">
        <v>44</v>
      </c>
      <c r="H72">
        <v>1</v>
      </c>
      <c r="I72">
        <v>2</v>
      </c>
      <c r="J72" t="s">
        <v>257</v>
      </c>
      <c r="K72"/>
      <c r="L72" t="s">
        <v>46</v>
      </c>
      <c r="M72" t="s">
        <v>47</v>
      </c>
      <c r="N72" t="s">
        <v>48</v>
      </c>
      <c r="O72">
        <v>33000</v>
      </c>
      <c r="P72" t="s">
        <v>96</v>
      </c>
      <c r="Q72">
        <v>566291</v>
      </c>
      <c r="R72"/>
      <c r="S72" t="s">
        <v>50</v>
      </c>
      <c r="T72" t="s">
        <v>51</v>
      </c>
      <c r="U72" t="s">
        <v>51</v>
      </c>
      <c r="V72" t="b">
        <v>1</v>
      </c>
      <c r="W72" t="s">
        <v>72</v>
      </c>
      <c r="X72"/>
      <c r="Y72"/>
      <c r="Z72" t="s">
        <v>53</v>
      </c>
      <c r="AA72" t="s">
        <v>77</v>
      </c>
      <c r="AB72" t="s">
        <v>120</v>
      </c>
      <c r="AC72" t="b">
        <v>1</v>
      </c>
      <c r="AD72"/>
      <c r="AE72">
        <v>27135</v>
      </c>
      <c r="AF72"/>
      <c r="AG72" t="s">
        <v>113</v>
      </c>
      <c r="AH72" t="s">
        <v>39</v>
      </c>
      <c r="AI72" s="1">
        <v>42548.5</v>
      </c>
      <c r="AJ72" t="s">
        <v>39</v>
      </c>
      <c r="AK72" t="s">
        <v>39</v>
      </c>
      <c r="AL72" t="s">
        <v>113</v>
      </c>
      <c r="AM72" t="s">
        <v>56</v>
      </c>
    </row>
    <row r="73" spans="1:39" ht="14.25" x14ac:dyDescent="0.45">
      <c r="A73" t="s">
        <v>39</v>
      </c>
      <c r="B73">
        <v>636667</v>
      </c>
      <c r="C73" t="s">
        <v>40</v>
      </c>
      <c r="D73" t="s">
        <v>41</v>
      </c>
      <c r="E73" t="s">
        <v>218</v>
      </c>
      <c r="F73" t="s">
        <v>258</v>
      </c>
      <c r="G73" t="s">
        <v>117</v>
      </c>
      <c r="H73">
        <v>0</v>
      </c>
      <c r="I73">
        <v>3</v>
      </c>
      <c r="J73" t="s">
        <v>259</v>
      </c>
      <c r="K73" t="s">
        <v>243</v>
      </c>
      <c r="L73" t="s">
        <v>46</v>
      </c>
      <c r="M73" t="s">
        <v>47</v>
      </c>
      <c r="N73" t="s">
        <v>48</v>
      </c>
      <c r="O73">
        <v>33000</v>
      </c>
      <c r="P73" t="s">
        <v>243</v>
      </c>
      <c r="Q73">
        <v>566291</v>
      </c>
      <c r="R73"/>
      <c r="S73" t="s">
        <v>50</v>
      </c>
      <c r="T73" t="s">
        <v>50</v>
      </c>
      <c r="U73" t="s">
        <v>51</v>
      </c>
      <c r="V73" t="b">
        <v>1</v>
      </c>
      <c r="W73" t="s">
        <v>72</v>
      </c>
      <c r="X73"/>
      <c r="Y73"/>
      <c r="Z73" t="s">
        <v>53</v>
      </c>
      <c r="AA73" t="s">
        <v>260</v>
      </c>
      <c r="AB73" t="s">
        <v>92</v>
      </c>
      <c r="AC73" t="b">
        <v>1</v>
      </c>
      <c r="AD73"/>
      <c r="AE73">
        <v>27140</v>
      </c>
      <c r="AF73" t="s">
        <v>39</v>
      </c>
      <c r="AG73" t="s">
        <v>113</v>
      </c>
      <c r="AH73" t="s">
        <v>39</v>
      </c>
      <c r="AI73" s="1">
        <v>42548.5</v>
      </c>
      <c r="AJ73" t="s">
        <v>39</v>
      </c>
      <c r="AK73" t="s">
        <v>39</v>
      </c>
      <c r="AL73" t="s">
        <v>113</v>
      </c>
      <c r="AM73" t="s">
        <v>56</v>
      </c>
    </row>
    <row r="74" spans="1:39" ht="14.25" x14ac:dyDescent="0.45">
      <c r="A74" t="s">
        <v>39</v>
      </c>
      <c r="B74">
        <v>636666</v>
      </c>
      <c r="C74" t="s">
        <v>40</v>
      </c>
      <c r="D74" t="s">
        <v>41</v>
      </c>
      <c r="E74" t="s">
        <v>218</v>
      </c>
      <c r="F74" t="s">
        <v>261</v>
      </c>
      <c r="G74" t="s">
        <v>44</v>
      </c>
      <c r="H74">
        <v>1</v>
      </c>
      <c r="I74">
        <v>3</v>
      </c>
      <c r="J74" t="s">
        <v>262</v>
      </c>
      <c r="K74"/>
      <c r="L74" t="s">
        <v>46</v>
      </c>
      <c r="M74" t="s">
        <v>47</v>
      </c>
      <c r="N74" t="s">
        <v>48</v>
      </c>
      <c r="O74">
        <v>33000</v>
      </c>
      <c r="P74" t="s">
        <v>96</v>
      </c>
      <c r="Q74">
        <v>566291</v>
      </c>
      <c r="R74"/>
      <c r="S74" t="s">
        <v>50</v>
      </c>
      <c r="T74" t="s">
        <v>51</v>
      </c>
      <c r="U74" t="s">
        <v>51</v>
      </c>
      <c r="V74" t="b">
        <v>1</v>
      </c>
      <c r="W74" t="s">
        <v>72</v>
      </c>
      <c r="X74"/>
      <c r="Y74"/>
      <c r="Z74" t="s">
        <v>64</v>
      </c>
      <c r="AA74" t="s">
        <v>77</v>
      </c>
      <c r="AB74" t="s">
        <v>120</v>
      </c>
      <c r="AC74" t="b">
        <v>1</v>
      </c>
      <c r="AD74"/>
      <c r="AE74">
        <v>27141</v>
      </c>
      <c r="AF74"/>
      <c r="AG74" t="s">
        <v>113</v>
      </c>
      <c r="AH74" t="s">
        <v>39</v>
      </c>
      <c r="AI74" s="1">
        <v>42548.5</v>
      </c>
      <c r="AJ74" t="s">
        <v>39</v>
      </c>
      <c r="AK74" t="s">
        <v>39</v>
      </c>
      <c r="AL74" t="s">
        <v>113</v>
      </c>
      <c r="AM74" t="s">
        <v>56</v>
      </c>
    </row>
    <row r="75" spans="1:39" ht="14.25" x14ac:dyDescent="0.45">
      <c r="A75" t="s">
        <v>39</v>
      </c>
      <c r="B75">
        <v>636663</v>
      </c>
      <c r="C75" t="s">
        <v>40</v>
      </c>
      <c r="D75" t="s">
        <v>186</v>
      </c>
      <c r="E75" t="s">
        <v>218</v>
      </c>
      <c r="F75" t="s">
        <v>263</v>
      </c>
      <c r="G75" t="s">
        <v>44</v>
      </c>
      <c r="H75">
        <v>3</v>
      </c>
      <c r="I75">
        <v>6</v>
      </c>
      <c r="J75" t="s">
        <v>264</v>
      </c>
      <c r="K75"/>
      <c r="L75" t="s">
        <v>46</v>
      </c>
      <c r="M75" t="s">
        <v>190</v>
      </c>
      <c r="N75" t="s">
        <v>229</v>
      </c>
      <c r="O75">
        <v>33000</v>
      </c>
      <c r="P75" t="s">
        <v>96</v>
      </c>
      <c r="Q75">
        <v>566291</v>
      </c>
      <c r="R75"/>
      <c r="S75" t="s">
        <v>50</v>
      </c>
      <c r="T75" t="s">
        <v>51</v>
      </c>
      <c r="U75" t="s">
        <v>51</v>
      </c>
      <c r="V75" t="b">
        <v>1</v>
      </c>
      <c r="W75" t="s">
        <v>230</v>
      </c>
      <c r="X75"/>
      <c r="Y75"/>
      <c r="Z75" t="s">
        <v>210</v>
      </c>
      <c r="AA75" t="s">
        <v>77</v>
      </c>
      <c r="AB75" t="s">
        <v>120</v>
      </c>
      <c r="AC75" t="b">
        <v>1</v>
      </c>
      <c r="AD75"/>
      <c r="AE75">
        <v>27133</v>
      </c>
      <c r="AF75"/>
      <c r="AG75" t="s">
        <v>113</v>
      </c>
      <c r="AH75" t="s">
        <v>39</v>
      </c>
      <c r="AI75" s="1">
        <v>42548.5</v>
      </c>
      <c r="AJ75" t="s">
        <v>39</v>
      </c>
      <c r="AK75" t="s">
        <v>113</v>
      </c>
      <c r="AL75" t="s">
        <v>113</v>
      </c>
      <c r="AM75" t="s">
        <v>56</v>
      </c>
    </row>
    <row r="76" spans="1:39" ht="14.25" x14ac:dyDescent="0.45">
      <c r="A76" t="s">
        <v>39</v>
      </c>
      <c r="B76">
        <v>636662</v>
      </c>
      <c r="C76" t="s">
        <v>40</v>
      </c>
      <c r="D76" t="s">
        <v>41</v>
      </c>
      <c r="E76" t="s">
        <v>218</v>
      </c>
      <c r="F76" t="s">
        <v>265</v>
      </c>
      <c r="G76" t="s">
        <v>44</v>
      </c>
      <c r="H76">
        <v>1.5</v>
      </c>
      <c r="I76">
        <v>2</v>
      </c>
      <c r="J76" t="s">
        <v>266</v>
      </c>
      <c r="K76"/>
      <c r="L76" t="s">
        <v>46</v>
      </c>
      <c r="M76" t="s">
        <v>47</v>
      </c>
      <c r="N76" t="s">
        <v>48</v>
      </c>
      <c r="O76">
        <v>33000</v>
      </c>
      <c r="P76" t="s">
        <v>96</v>
      </c>
      <c r="Q76">
        <v>566291</v>
      </c>
      <c r="R76"/>
      <c r="S76" t="s">
        <v>50</v>
      </c>
      <c r="T76" t="s">
        <v>51</v>
      </c>
      <c r="U76" t="s">
        <v>51</v>
      </c>
      <c r="V76" t="b">
        <v>1</v>
      </c>
      <c r="W76" t="s">
        <v>83</v>
      </c>
      <c r="X76"/>
      <c r="Y76"/>
      <c r="Z76" t="s">
        <v>80</v>
      </c>
      <c r="AA76" t="s">
        <v>267</v>
      </c>
      <c r="AB76" t="s">
        <v>120</v>
      </c>
      <c r="AC76" t="b">
        <v>1</v>
      </c>
      <c r="AD76"/>
      <c r="AE76">
        <v>27129</v>
      </c>
      <c r="AF76"/>
      <c r="AG76" t="s">
        <v>113</v>
      </c>
      <c r="AH76" t="s">
        <v>39</v>
      </c>
      <c r="AI76" s="1">
        <v>42548.5</v>
      </c>
      <c r="AJ76" t="s">
        <v>39</v>
      </c>
      <c r="AK76" t="s">
        <v>39</v>
      </c>
      <c r="AL76" t="s">
        <v>113</v>
      </c>
      <c r="AM76" t="s">
        <v>56</v>
      </c>
    </row>
    <row r="77" spans="1:39" ht="14.25" x14ac:dyDescent="0.45">
      <c r="A77" t="s">
        <v>39</v>
      </c>
      <c r="B77">
        <v>672989</v>
      </c>
      <c r="C77" t="s">
        <v>185</v>
      </c>
      <c r="D77" t="s">
        <v>186</v>
      </c>
      <c r="E77" t="s">
        <v>218</v>
      </c>
      <c r="F77"/>
      <c r="G77" t="s">
        <v>311</v>
      </c>
      <c r="H77">
        <v>0</v>
      </c>
      <c r="I77">
        <v>0</v>
      </c>
      <c r="J77" t="s">
        <v>268</v>
      </c>
      <c r="K77"/>
      <c r="L77" t="s">
        <v>46</v>
      </c>
      <c r="M77" t="s">
        <v>190</v>
      </c>
      <c r="N77" t="s">
        <v>191</v>
      </c>
      <c r="O77">
        <v>33000</v>
      </c>
      <c r="P77"/>
      <c r="Q77"/>
      <c r="R77"/>
      <c r="S77" t="s">
        <v>50</v>
      </c>
      <c r="T77" t="s">
        <v>50</v>
      </c>
      <c r="U77" t="s">
        <v>51</v>
      </c>
      <c r="V77" t="b">
        <v>1</v>
      </c>
      <c r="W77" t="s">
        <v>192</v>
      </c>
      <c r="X77"/>
      <c r="Y77"/>
      <c r="Z77" t="s">
        <v>50</v>
      </c>
      <c r="AA77" t="s">
        <v>50</v>
      </c>
      <c r="AB77" t="s">
        <v>50</v>
      </c>
      <c r="AC77" t="b">
        <v>1</v>
      </c>
      <c r="AD77"/>
      <c r="AE77"/>
      <c r="AF77"/>
      <c r="AG77" t="s">
        <v>39</v>
      </c>
      <c r="AH77" t="s">
        <v>39</v>
      </c>
      <c r="AI77" s="1">
        <v>42587.5</v>
      </c>
      <c r="AJ77"/>
      <c r="AK77"/>
      <c r="AL77"/>
      <c r="AM77" t="s">
        <v>193</v>
      </c>
    </row>
    <row r="78" spans="1:39" ht="14.25" x14ac:dyDescent="0.45">
      <c r="A78" t="s">
        <v>39</v>
      </c>
      <c r="B78">
        <v>636658</v>
      </c>
      <c r="C78" t="s">
        <v>40</v>
      </c>
      <c r="D78" t="s">
        <v>41</v>
      </c>
      <c r="E78" t="s">
        <v>218</v>
      </c>
      <c r="F78" t="s">
        <v>269</v>
      </c>
      <c r="G78" t="s">
        <v>44</v>
      </c>
      <c r="H78">
        <v>3</v>
      </c>
      <c r="I78">
        <v>3</v>
      </c>
      <c r="J78" t="s">
        <v>270</v>
      </c>
      <c r="K78"/>
      <c r="L78" t="s">
        <v>46</v>
      </c>
      <c r="M78" t="s">
        <v>47</v>
      </c>
      <c r="N78" t="s">
        <v>48</v>
      </c>
      <c r="O78">
        <v>33000</v>
      </c>
      <c r="P78" t="s">
        <v>96</v>
      </c>
      <c r="Q78">
        <v>566291</v>
      </c>
      <c r="R78"/>
      <c r="S78" t="s">
        <v>50</v>
      </c>
      <c r="T78" t="s">
        <v>51</v>
      </c>
      <c r="U78" t="s">
        <v>51</v>
      </c>
      <c r="V78" t="b">
        <v>1</v>
      </c>
      <c r="W78" t="s">
        <v>72</v>
      </c>
      <c r="X78"/>
      <c r="Y78"/>
      <c r="Z78" t="s">
        <v>53</v>
      </c>
      <c r="AA78" t="s">
        <v>224</v>
      </c>
      <c r="AB78" t="s">
        <v>120</v>
      </c>
      <c r="AC78" t="b">
        <v>1</v>
      </c>
      <c r="AD78"/>
      <c r="AE78">
        <v>27110</v>
      </c>
      <c r="AF78"/>
      <c r="AG78" t="s">
        <v>113</v>
      </c>
      <c r="AH78" t="s">
        <v>39</v>
      </c>
      <c r="AI78" s="1">
        <v>42548.5</v>
      </c>
      <c r="AJ78" t="s">
        <v>39</v>
      </c>
      <c r="AK78" t="s">
        <v>39</v>
      </c>
      <c r="AL78" t="s">
        <v>113</v>
      </c>
      <c r="AM78" t="s">
        <v>56</v>
      </c>
    </row>
    <row r="79" spans="1:39" ht="14.25" x14ac:dyDescent="0.45">
      <c r="A79" t="s">
        <v>39</v>
      </c>
      <c r="B79">
        <v>636657</v>
      </c>
      <c r="C79" t="s">
        <v>40</v>
      </c>
      <c r="D79" t="s">
        <v>41</v>
      </c>
      <c r="E79" t="s">
        <v>218</v>
      </c>
      <c r="F79" t="s">
        <v>271</v>
      </c>
      <c r="G79" t="s">
        <v>44</v>
      </c>
      <c r="H79">
        <v>1</v>
      </c>
      <c r="I79">
        <v>3</v>
      </c>
      <c r="J79" t="s">
        <v>272</v>
      </c>
      <c r="K79"/>
      <c r="L79" t="s">
        <v>46</v>
      </c>
      <c r="M79" t="s">
        <v>47</v>
      </c>
      <c r="N79" t="s">
        <v>48</v>
      </c>
      <c r="O79">
        <v>33000</v>
      </c>
      <c r="P79"/>
      <c r="Q79">
        <v>566291</v>
      </c>
      <c r="R79"/>
      <c r="S79" t="s">
        <v>50</v>
      </c>
      <c r="T79" t="s">
        <v>51</v>
      </c>
      <c r="U79" t="s">
        <v>51</v>
      </c>
      <c r="V79" t="b">
        <v>1</v>
      </c>
      <c r="W79" t="s">
        <v>83</v>
      </c>
      <c r="X79"/>
      <c r="Y79"/>
      <c r="Z79" t="s">
        <v>53</v>
      </c>
      <c r="AA79" t="s">
        <v>77</v>
      </c>
      <c r="AB79" t="s">
        <v>120</v>
      </c>
      <c r="AC79" t="b">
        <v>1</v>
      </c>
      <c r="AD79"/>
      <c r="AE79">
        <v>27082</v>
      </c>
      <c r="AF79"/>
      <c r="AG79" t="s">
        <v>113</v>
      </c>
      <c r="AH79" t="s">
        <v>39</v>
      </c>
      <c r="AI79" s="1">
        <v>42548.5</v>
      </c>
      <c r="AJ79" t="s">
        <v>39</v>
      </c>
      <c r="AK79" t="s">
        <v>39</v>
      </c>
      <c r="AL79" t="s">
        <v>113</v>
      </c>
      <c r="AM79" t="s">
        <v>56</v>
      </c>
    </row>
    <row r="80" spans="1:39" ht="14.25" x14ac:dyDescent="0.45">
      <c r="A80" t="s">
        <v>39</v>
      </c>
      <c r="B80">
        <v>636656</v>
      </c>
      <c r="C80" t="s">
        <v>40</v>
      </c>
      <c r="D80" t="s">
        <v>41</v>
      </c>
      <c r="E80" t="s">
        <v>218</v>
      </c>
      <c r="F80" t="s">
        <v>273</v>
      </c>
      <c r="G80" t="s">
        <v>59</v>
      </c>
      <c r="H80">
        <v>2.5</v>
      </c>
      <c r="I80">
        <v>3</v>
      </c>
      <c r="J80" t="s">
        <v>274</v>
      </c>
      <c r="K80"/>
      <c r="L80" t="s">
        <v>46</v>
      </c>
      <c r="M80" t="s">
        <v>47</v>
      </c>
      <c r="N80" t="s">
        <v>48</v>
      </c>
      <c r="O80">
        <v>33000</v>
      </c>
      <c r="P80"/>
      <c r="Q80">
        <v>566291</v>
      </c>
      <c r="R80"/>
      <c r="S80" t="s">
        <v>50</v>
      </c>
      <c r="T80" t="s">
        <v>51</v>
      </c>
      <c r="U80" t="s">
        <v>51</v>
      </c>
      <c r="V80" t="b">
        <v>1</v>
      </c>
      <c r="W80" t="s">
        <v>72</v>
      </c>
      <c r="X80"/>
      <c r="Y80"/>
      <c r="Z80" t="s">
        <v>88</v>
      </c>
      <c r="AA80" t="s">
        <v>77</v>
      </c>
      <c r="AB80" t="s">
        <v>120</v>
      </c>
      <c r="AC80" t="b">
        <v>1</v>
      </c>
      <c r="AD80"/>
      <c r="AE80">
        <v>27076</v>
      </c>
      <c r="AF80"/>
      <c r="AG80" t="s">
        <v>113</v>
      </c>
      <c r="AH80" t="s">
        <v>39</v>
      </c>
      <c r="AI80" s="1">
        <v>42548.5</v>
      </c>
      <c r="AJ80" t="s">
        <v>39</v>
      </c>
      <c r="AK80" t="s">
        <v>39</v>
      </c>
      <c r="AL80" t="s">
        <v>113</v>
      </c>
      <c r="AM80" t="s">
        <v>56</v>
      </c>
    </row>
    <row r="81" spans="1:39" ht="14.25" x14ac:dyDescent="0.45">
      <c r="A81" t="s">
        <v>39</v>
      </c>
      <c r="B81">
        <v>636655</v>
      </c>
      <c r="C81" t="s">
        <v>40</v>
      </c>
      <c r="D81" t="s">
        <v>41</v>
      </c>
      <c r="E81" t="s">
        <v>218</v>
      </c>
      <c r="F81" t="s">
        <v>275</v>
      </c>
      <c r="G81" t="s">
        <v>44</v>
      </c>
      <c r="H81">
        <v>1</v>
      </c>
      <c r="I81">
        <v>3</v>
      </c>
      <c r="J81" t="s">
        <v>276</v>
      </c>
      <c r="K81"/>
      <c r="L81" t="s">
        <v>46</v>
      </c>
      <c r="M81" t="s">
        <v>47</v>
      </c>
      <c r="N81" t="s">
        <v>48</v>
      </c>
      <c r="O81">
        <v>33000</v>
      </c>
      <c r="P81" t="s">
        <v>96</v>
      </c>
      <c r="Q81">
        <v>566291</v>
      </c>
      <c r="R81"/>
      <c r="S81" t="s">
        <v>50</v>
      </c>
      <c r="T81" t="s">
        <v>51</v>
      </c>
      <c r="U81" t="s">
        <v>51</v>
      </c>
      <c r="V81" t="b">
        <v>1</v>
      </c>
      <c r="W81" t="s">
        <v>72</v>
      </c>
      <c r="X81"/>
      <c r="Y81"/>
      <c r="Z81" t="s">
        <v>64</v>
      </c>
      <c r="AA81" t="s">
        <v>77</v>
      </c>
      <c r="AB81" t="s">
        <v>120</v>
      </c>
      <c r="AC81" t="b">
        <v>1</v>
      </c>
      <c r="AD81"/>
      <c r="AE81">
        <v>27080</v>
      </c>
      <c r="AF81"/>
      <c r="AG81" t="s">
        <v>113</v>
      </c>
      <c r="AH81" t="s">
        <v>39</v>
      </c>
      <c r="AI81" s="1">
        <v>42548.5</v>
      </c>
      <c r="AJ81" t="s">
        <v>39</v>
      </c>
      <c r="AK81" t="s">
        <v>39</v>
      </c>
      <c r="AL81" t="s">
        <v>113</v>
      </c>
      <c r="AM81" t="s">
        <v>56</v>
      </c>
    </row>
    <row r="82" spans="1:39" ht="14.25" x14ac:dyDescent="0.45">
      <c r="A82" t="s">
        <v>39</v>
      </c>
      <c r="B82">
        <v>477042</v>
      </c>
      <c r="C82" t="s">
        <v>185</v>
      </c>
      <c r="D82" t="s">
        <v>186</v>
      </c>
      <c r="E82" t="s">
        <v>218</v>
      </c>
      <c r="F82">
        <v>477042</v>
      </c>
      <c r="G82" t="s">
        <v>187</v>
      </c>
      <c r="H82">
        <v>0</v>
      </c>
      <c r="I82">
        <v>0</v>
      </c>
      <c r="J82" t="s">
        <v>277</v>
      </c>
      <c r="K82" t="s">
        <v>278</v>
      </c>
      <c r="L82" t="s">
        <v>46</v>
      </c>
      <c r="M82" t="s">
        <v>190</v>
      </c>
      <c r="N82" t="s">
        <v>191</v>
      </c>
      <c r="O82">
        <v>80000</v>
      </c>
      <c r="P82" t="s">
        <v>278</v>
      </c>
      <c r="Q82"/>
      <c r="R82"/>
      <c r="S82" t="s">
        <v>50</v>
      </c>
      <c r="T82" t="s">
        <v>51</v>
      </c>
      <c r="U82" t="s">
        <v>51</v>
      </c>
      <c r="V82" t="b">
        <v>1</v>
      </c>
      <c r="W82" t="s">
        <v>192</v>
      </c>
      <c r="X82"/>
      <c r="Y82"/>
      <c r="Z82" t="s">
        <v>80</v>
      </c>
      <c r="AA82" t="s">
        <v>50</v>
      </c>
      <c r="AB82" t="s">
        <v>50</v>
      </c>
      <c r="AC82" t="b">
        <v>1</v>
      </c>
      <c r="AD82"/>
      <c r="AE82"/>
      <c r="AF82" t="s">
        <v>113</v>
      </c>
      <c r="AG82" t="s">
        <v>113</v>
      </c>
      <c r="AH82" t="s">
        <v>39</v>
      </c>
      <c r="AI82" s="1">
        <v>42587.5</v>
      </c>
      <c r="AJ82" t="s">
        <v>39</v>
      </c>
      <c r="AK82" t="s">
        <v>113</v>
      </c>
      <c r="AL82" t="s">
        <v>113</v>
      </c>
      <c r="AM82" t="s">
        <v>193</v>
      </c>
    </row>
    <row r="83" spans="1:39" ht="14.25" x14ac:dyDescent="0.45">
      <c r="A83" t="s">
        <v>39</v>
      </c>
      <c r="B83">
        <v>636653</v>
      </c>
      <c r="C83" t="s">
        <v>40</v>
      </c>
      <c r="D83" t="s">
        <v>41</v>
      </c>
      <c r="E83" t="s">
        <v>218</v>
      </c>
      <c r="F83" t="s">
        <v>279</v>
      </c>
      <c r="G83" t="s">
        <v>44</v>
      </c>
      <c r="H83">
        <v>3</v>
      </c>
      <c r="I83">
        <v>2</v>
      </c>
      <c r="J83" t="s">
        <v>280</v>
      </c>
      <c r="K83"/>
      <c r="L83" t="s">
        <v>46</v>
      </c>
      <c r="M83" t="s">
        <v>47</v>
      </c>
      <c r="N83" t="s">
        <v>48</v>
      </c>
      <c r="O83">
        <v>33000</v>
      </c>
      <c r="P83" t="s">
        <v>96</v>
      </c>
      <c r="Q83">
        <v>566291</v>
      </c>
      <c r="R83"/>
      <c r="S83" t="s">
        <v>50</v>
      </c>
      <c r="T83" t="s">
        <v>51</v>
      </c>
      <c r="U83" t="s">
        <v>51</v>
      </c>
      <c r="V83" t="b">
        <v>1</v>
      </c>
      <c r="W83" t="s">
        <v>72</v>
      </c>
      <c r="X83"/>
      <c r="Y83"/>
      <c r="Z83" t="s">
        <v>88</v>
      </c>
      <c r="AA83" t="s">
        <v>77</v>
      </c>
      <c r="AB83" t="s">
        <v>120</v>
      </c>
      <c r="AC83" t="b">
        <v>1</v>
      </c>
      <c r="AD83"/>
      <c r="AE83">
        <v>27075</v>
      </c>
      <c r="AF83"/>
      <c r="AG83" t="s">
        <v>113</v>
      </c>
      <c r="AH83" t="s">
        <v>39</v>
      </c>
      <c r="AI83" s="1">
        <v>42548.5</v>
      </c>
      <c r="AJ83" t="s">
        <v>39</v>
      </c>
      <c r="AK83" t="s">
        <v>39</v>
      </c>
      <c r="AL83" t="s">
        <v>113</v>
      </c>
      <c r="AM83" t="s">
        <v>56</v>
      </c>
    </row>
    <row r="84" spans="1:39" ht="14.25" x14ac:dyDescent="0.45">
      <c r="A84" t="s">
        <v>39</v>
      </c>
      <c r="B84">
        <v>638593</v>
      </c>
      <c r="C84" t="s">
        <v>40</v>
      </c>
      <c r="D84" t="s">
        <v>41</v>
      </c>
      <c r="E84" t="s">
        <v>218</v>
      </c>
      <c r="F84" t="s">
        <v>281</v>
      </c>
      <c r="G84" t="s">
        <v>44</v>
      </c>
      <c r="H84">
        <v>1</v>
      </c>
      <c r="I84">
        <v>3</v>
      </c>
      <c r="J84" t="s">
        <v>282</v>
      </c>
      <c r="K84"/>
      <c r="L84" t="s">
        <v>46</v>
      </c>
      <c r="M84" t="s">
        <v>47</v>
      </c>
      <c r="N84" t="s">
        <v>48</v>
      </c>
      <c r="O84">
        <v>33000</v>
      </c>
      <c r="P84"/>
      <c r="Q84">
        <v>596890</v>
      </c>
      <c r="R84"/>
      <c r="S84" t="s">
        <v>50</v>
      </c>
      <c r="T84" t="s">
        <v>50</v>
      </c>
      <c r="U84" t="s">
        <v>51</v>
      </c>
      <c r="V84" t="b">
        <v>1</v>
      </c>
      <c r="W84" t="s">
        <v>72</v>
      </c>
      <c r="X84"/>
      <c r="Y84"/>
      <c r="Z84" t="s">
        <v>80</v>
      </c>
      <c r="AA84" t="s">
        <v>66</v>
      </c>
      <c r="AB84" t="s">
        <v>120</v>
      </c>
      <c r="AC84" t="b">
        <v>1</v>
      </c>
      <c r="AD84"/>
      <c r="AE84">
        <v>27207</v>
      </c>
      <c r="AF84"/>
      <c r="AG84" t="s">
        <v>113</v>
      </c>
      <c r="AH84" t="s">
        <v>39</v>
      </c>
      <c r="AI84" s="1">
        <v>42548.5</v>
      </c>
      <c r="AJ84" t="s">
        <v>39</v>
      </c>
      <c r="AK84" t="s">
        <v>39</v>
      </c>
      <c r="AL84" t="s">
        <v>113</v>
      </c>
      <c r="AM84" t="s">
        <v>56</v>
      </c>
    </row>
    <row r="85" spans="1:39" ht="14.25" x14ac:dyDescent="0.45">
      <c r="A85" t="s">
        <v>39</v>
      </c>
      <c r="B85">
        <v>638596</v>
      </c>
      <c r="C85" t="s">
        <v>40</v>
      </c>
      <c r="D85" t="s">
        <v>41</v>
      </c>
      <c r="E85" t="s">
        <v>218</v>
      </c>
      <c r="F85" t="s">
        <v>283</v>
      </c>
      <c r="G85" t="s">
        <v>44</v>
      </c>
      <c r="H85">
        <v>1.5</v>
      </c>
      <c r="I85">
        <v>3</v>
      </c>
      <c r="J85" t="s">
        <v>284</v>
      </c>
      <c r="K85"/>
      <c r="L85" t="s">
        <v>46</v>
      </c>
      <c r="M85" t="s">
        <v>47</v>
      </c>
      <c r="N85" t="s">
        <v>48</v>
      </c>
      <c r="O85">
        <v>33000</v>
      </c>
      <c r="P85" t="s">
        <v>96</v>
      </c>
      <c r="Q85">
        <v>596890</v>
      </c>
      <c r="R85"/>
      <c r="S85" t="s">
        <v>50</v>
      </c>
      <c r="T85" t="s">
        <v>51</v>
      </c>
      <c r="U85" t="s">
        <v>51</v>
      </c>
      <c r="V85" t="b">
        <v>1</v>
      </c>
      <c r="W85" t="s">
        <v>72</v>
      </c>
      <c r="X85"/>
      <c r="Y85"/>
      <c r="Z85" t="s">
        <v>88</v>
      </c>
      <c r="AA85" t="s">
        <v>224</v>
      </c>
      <c r="AB85" t="s">
        <v>111</v>
      </c>
      <c r="AC85" t="b">
        <v>1</v>
      </c>
      <c r="AD85"/>
      <c r="AE85">
        <v>27150</v>
      </c>
      <c r="AF85"/>
      <c r="AG85" t="s">
        <v>113</v>
      </c>
      <c r="AH85" t="s">
        <v>39</v>
      </c>
      <c r="AI85" s="1">
        <v>42548.5</v>
      </c>
      <c r="AJ85" t="s">
        <v>39</v>
      </c>
      <c r="AK85" t="s">
        <v>39</v>
      </c>
      <c r="AL85" t="s">
        <v>113</v>
      </c>
      <c r="AM85" t="s">
        <v>56</v>
      </c>
    </row>
    <row r="86" spans="1:39" ht="14.25" x14ac:dyDescent="0.45">
      <c r="A86" t="s">
        <v>39</v>
      </c>
      <c r="B86">
        <v>636685</v>
      </c>
      <c r="C86" t="s">
        <v>40</v>
      </c>
      <c r="D86" t="s">
        <v>41</v>
      </c>
      <c r="E86" t="s">
        <v>218</v>
      </c>
      <c r="F86" t="s">
        <v>285</v>
      </c>
      <c r="G86" t="s">
        <v>44</v>
      </c>
      <c r="H86">
        <v>3</v>
      </c>
      <c r="I86">
        <v>3</v>
      </c>
      <c r="J86" t="s">
        <v>286</v>
      </c>
      <c r="K86"/>
      <c r="L86" t="s">
        <v>46</v>
      </c>
      <c r="M86" t="s">
        <v>47</v>
      </c>
      <c r="N86" t="s">
        <v>48</v>
      </c>
      <c r="O86">
        <v>33000</v>
      </c>
      <c r="P86" t="s">
        <v>96</v>
      </c>
      <c r="Q86">
        <v>566291</v>
      </c>
      <c r="R86"/>
      <c r="S86" t="s">
        <v>50</v>
      </c>
      <c r="T86" t="s">
        <v>51</v>
      </c>
      <c r="U86" t="s">
        <v>51</v>
      </c>
      <c r="V86" t="b">
        <v>1</v>
      </c>
      <c r="W86" t="s">
        <v>72</v>
      </c>
      <c r="X86"/>
      <c r="Y86"/>
      <c r="Z86" t="s">
        <v>64</v>
      </c>
      <c r="AA86" t="s">
        <v>92</v>
      </c>
      <c r="AB86" t="s">
        <v>92</v>
      </c>
      <c r="AC86" t="b">
        <v>1</v>
      </c>
      <c r="AD86"/>
      <c r="AE86">
        <v>27115</v>
      </c>
      <c r="AF86"/>
      <c r="AG86" t="s">
        <v>113</v>
      </c>
      <c r="AH86" t="s">
        <v>39</v>
      </c>
      <c r="AI86" s="1">
        <v>42548.5</v>
      </c>
      <c r="AJ86" t="s">
        <v>39</v>
      </c>
      <c r="AK86" t="s">
        <v>39</v>
      </c>
      <c r="AL86" t="s">
        <v>113</v>
      </c>
      <c r="AM86" t="s">
        <v>56</v>
      </c>
    </row>
    <row r="87" spans="1:39" ht="14.25" x14ac:dyDescent="0.45">
      <c r="A87" t="s">
        <v>39</v>
      </c>
      <c r="B87">
        <v>638586</v>
      </c>
      <c r="C87" t="s">
        <v>40</v>
      </c>
      <c r="D87" t="s">
        <v>41</v>
      </c>
      <c r="E87" t="s">
        <v>218</v>
      </c>
      <c r="F87" t="s">
        <v>287</v>
      </c>
      <c r="G87" t="s">
        <v>117</v>
      </c>
      <c r="H87">
        <v>0</v>
      </c>
      <c r="I87">
        <v>3</v>
      </c>
      <c r="J87" t="s">
        <v>288</v>
      </c>
      <c r="K87" t="s">
        <v>243</v>
      </c>
      <c r="L87" t="s">
        <v>46</v>
      </c>
      <c r="M87" t="s">
        <v>47</v>
      </c>
      <c r="N87" t="s">
        <v>289</v>
      </c>
      <c r="O87">
        <v>33000</v>
      </c>
      <c r="P87" t="s">
        <v>250</v>
      </c>
      <c r="Q87">
        <v>596890</v>
      </c>
      <c r="R87"/>
      <c r="S87" t="s">
        <v>50</v>
      </c>
      <c r="T87" t="s">
        <v>51</v>
      </c>
      <c r="U87" t="s">
        <v>51</v>
      </c>
      <c r="V87" t="b">
        <v>1</v>
      </c>
      <c r="W87" t="s">
        <v>72</v>
      </c>
      <c r="X87"/>
      <c r="Y87"/>
      <c r="Z87" t="s">
        <v>53</v>
      </c>
      <c r="AA87" t="s">
        <v>290</v>
      </c>
      <c r="AB87" t="s">
        <v>120</v>
      </c>
      <c r="AC87" t="b">
        <v>1</v>
      </c>
      <c r="AD87"/>
      <c r="AE87">
        <v>27201</v>
      </c>
      <c r="AF87" t="s">
        <v>39</v>
      </c>
      <c r="AG87" t="s">
        <v>113</v>
      </c>
      <c r="AH87" t="s">
        <v>39</v>
      </c>
      <c r="AI87" s="1">
        <v>42548.5</v>
      </c>
      <c r="AJ87" t="s">
        <v>39</v>
      </c>
      <c r="AK87" t="s">
        <v>39</v>
      </c>
      <c r="AL87" t="s">
        <v>113</v>
      </c>
      <c r="AM87" t="s">
        <v>56</v>
      </c>
    </row>
    <row r="88" spans="1:39" ht="14.25" x14ac:dyDescent="0.45">
      <c r="A88" t="s">
        <v>39</v>
      </c>
      <c r="B88">
        <v>638588</v>
      </c>
      <c r="C88" t="s">
        <v>40</v>
      </c>
      <c r="D88" t="s">
        <v>41</v>
      </c>
      <c r="E88" t="s">
        <v>218</v>
      </c>
      <c r="F88" t="s">
        <v>291</v>
      </c>
      <c r="G88" t="s">
        <v>44</v>
      </c>
      <c r="H88">
        <v>0</v>
      </c>
      <c r="I88">
        <v>3</v>
      </c>
      <c r="J88" t="s">
        <v>292</v>
      </c>
      <c r="K88"/>
      <c r="L88" t="s">
        <v>46</v>
      </c>
      <c r="M88" t="s">
        <v>47</v>
      </c>
      <c r="N88" t="s">
        <v>143</v>
      </c>
      <c r="O88">
        <v>33000</v>
      </c>
      <c r="P88" t="s">
        <v>96</v>
      </c>
      <c r="Q88">
        <v>596890</v>
      </c>
      <c r="R88"/>
      <c r="S88" t="s">
        <v>50</v>
      </c>
      <c r="T88" t="s">
        <v>51</v>
      </c>
      <c r="U88" t="s">
        <v>51</v>
      </c>
      <c r="V88" t="b">
        <v>1</v>
      </c>
      <c r="W88" t="s">
        <v>72</v>
      </c>
      <c r="X88"/>
      <c r="Y88"/>
      <c r="Z88" t="s">
        <v>64</v>
      </c>
      <c r="AA88" t="s">
        <v>77</v>
      </c>
      <c r="AB88" t="s">
        <v>120</v>
      </c>
      <c r="AC88" t="b">
        <v>1</v>
      </c>
      <c r="AD88"/>
      <c r="AE88">
        <v>27180</v>
      </c>
      <c r="AF88"/>
      <c r="AG88" t="s">
        <v>113</v>
      </c>
      <c r="AH88" t="s">
        <v>39</v>
      </c>
      <c r="AI88" s="1">
        <v>42548.5</v>
      </c>
      <c r="AJ88" t="s">
        <v>39</v>
      </c>
      <c r="AK88" t="s">
        <v>39</v>
      </c>
      <c r="AL88" t="s">
        <v>113</v>
      </c>
      <c r="AM88" t="s">
        <v>56</v>
      </c>
    </row>
    <row r="89" spans="1:39" ht="14.25" x14ac:dyDescent="0.45">
      <c r="A89" t="s">
        <v>39</v>
      </c>
      <c r="B89">
        <v>463992</v>
      </c>
      <c r="C89" t="s">
        <v>40</v>
      </c>
      <c r="D89" t="s">
        <v>41</v>
      </c>
      <c r="E89" t="s">
        <v>218</v>
      </c>
      <c r="F89" t="s">
        <v>293</v>
      </c>
      <c r="G89" t="s">
        <v>44</v>
      </c>
      <c r="H89">
        <v>0</v>
      </c>
      <c r="I89">
        <v>3</v>
      </c>
      <c r="J89" t="s">
        <v>294</v>
      </c>
      <c r="K89" t="s">
        <v>96</v>
      </c>
      <c r="L89" t="s">
        <v>46</v>
      </c>
      <c r="M89" t="s">
        <v>47</v>
      </c>
      <c r="N89" t="s">
        <v>48</v>
      </c>
      <c r="O89">
        <v>33000</v>
      </c>
      <c r="P89" t="s">
        <v>96</v>
      </c>
      <c r="Q89">
        <v>566291</v>
      </c>
      <c r="R89"/>
      <c r="S89" t="s">
        <v>50</v>
      </c>
      <c r="T89" t="s">
        <v>51</v>
      </c>
      <c r="U89" t="s">
        <v>51</v>
      </c>
      <c r="V89" t="b">
        <v>1</v>
      </c>
      <c r="W89" t="s">
        <v>72</v>
      </c>
      <c r="X89"/>
      <c r="Y89"/>
      <c r="Z89" t="s">
        <v>53</v>
      </c>
      <c r="AA89" t="s">
        <v>224</v>
      </c>
      <c r="AB89" t="s">
        <v>295</v>
      </c>
      <c r="AC89" t="b">
        <v>1</v>
      </c>
      <c r="AD89"/>
      <c r="AE89">
        <v>27095</v>
      </c>
      <c r="AF89" t="s">
        <v>113</v>
      </c>
      <c r="AG89" t="s">
        <v>113</v>
      </c>
      <c r="AH89" t="s">
        <v>39</v>
      </c>
      <c r="AI89" s="1">
        <v>42548.5</v>
      </c>
      <c r="AJ89" t="s">
        <v>39</v>
      </c>
      <c r="AK89" t="s">
        <v>39</v>
      </c>
      <c r="AL89" t="s">
        <v>113</v>
      </c>
      <c r="AM89" t="s">
        <v>56</v>
      </c>
    </row>
    <row r="90" spans="1:39" ht="14.25" x14ac:dyDescent="0.45">
      <c r="A90" t="s">
        <v>39</v>
      </c>
      <c r="B90">
        <v>464782</v>
      </c>
      <c r="C90" t="s">
        <v>40</v>
      </c>
      <c r="D90" t="s">
        <v>41</v>
      </c>
      <c r="E90" t="s">
        <v>218</v>
      </c>
      <c r="F90" t="s">
        <v>296</v>
      </c>
      <c r="G90" t="s">
        <v>44</v>
      </c>
      <c r="H90">
        <v>1</v>
      </c>
      <c r="I90">
        <v>2</v>
      </c>
      <c r="J90" t="s">
        <v>297</v>
      </c>
      <c r="K90" t="s">
        <v>96</v>
      </c>
      <c r="L90" t="s">
        <v>46</v>
      </c>
      <c r="M90" t="s">
        <v>47</v>
      </c>
      <c r="N90" t="s">
        <v>48</v>
      </c>
      <c r="O90">
        <v>33000</v>
      </c>
      <c r="P90" t="s">
        <v>96</v>
      </c>
      <c r="Q90">
        <v>566291</v>
      </c>
      <c r="R90"/>
      <c r="S90" t="s">
        <v>50</v>
      </c>
      <c r="T90" t="s">
        <v>51</v>
      </c>
      <c r="U90" t="s">
        <v>51</v>
      </c>
      <c r="V90" t="b">
        <v>1</v>
      </c>
      <c r="W90" t="s">
        <v>72</v>
      </c>
      <c r="X90"/>
      <c r="Y90"/>
      <c r="Z90" t="s">
        <v>53</v>
      </c>
      <c r="AA90" t="s">
        <v>224</v>
      </c>
      <c r="AB90" t="s">
        <v>120</v>
      </c>
      <c r="AC90" t="b">
        <v>1</v>
      </c>
      <c r="AD90"/>
      <c r="AE90">
        <v>27098</v>
      </c>
      <c r="AF90" t="s">
        <v>113</v>
      </c>
      <c r="AG90" t="s">
        <v>113</v>
      </c>
      <c r="AH90" t="s">
        <v>39</v>
      </c>
      <c r="AI90" s="1">
        <v>42548.5</v>
      </c>
      <c r="AJ90" t="s">
        <v>39</v>
      </c>
      <c r="AK90" t="s">
        <v>39</v>
      </c>
      <c r="AL90" t="s">
        <v>113</v>
      </c>
      <c r="AM90" t="s">
        <v>56</v>
      </c>
    </row>
    <row r="91" spans="1:39" ht="14.25" x14ac:dyDescent="0.45">
      <c r="A91" t="s">
        <v>39</v>
      </c>
      <c r="B91">
        <v>464771</v>
      </c>
      <c r="C91" t="s">
        <v>40</v>
      </c>
      <c r="D91" t="s">
        <v>41</v>
      </c>
      <c r="E91" t="s">
        <v>218</v>
      </c>
      <c r="F91" t="s">
        <v>269</v>
      </c>
      <c r="G91" t="s">
        <v>44</v>
      </c>
      <c r="H91">
        <v>1</v>
      </c>
      <c r="I91">
        <v>3</v>
      </c>
      <c r="J91" t="s">
        <v>298</v>
      </c>
      <c r="K91" t="s">
        <v>96</v>
      </c>
      <c r="L91" t="s">
        <v>46</v>
      </c>
      <c r="M91" t="s">
        <v>47</v>
      </c>
      <c r="N91" t="s">
        <v>48</v>
      </c>
      <c r="O91">
        <v>33000</v>
      </c>
      <c r="P91" t="s">
        <v>96</v>
      </c>
      <c r="Q91">
        <v>566291</v>
      </c>
      <c r="R91"/>
      <c r="S91" t="s">
        <v>50</v>
      </c>
      <c r="T91" t="s">
        <v>51</v>
      </c>
      <c r="U91" t="s">
        <v>51</v>
      </c>
      <c r="V91" t="b">
        <v>1</v>
      </c>
      <c r="W91" t="s">
        <v>72</v>
      </c>
      <c r="X91"/>
      <c r="Y91"/>
      <c r="Z91" t="s">
        <v>80</v>
      </c>
      <c r="AA91" t="s">
        <v>224</v>
      </c>
      <c r="AB91" t="s">
        <v>120</v>
      </c>
      <c r="AC91" t="b">
        <v>1</v>
      </c>
      <c r="AD91"/>
      <c r="AE91">
        <v>27108</v>
      </c>
      <c r="AF91" t="s">
        <v>113</v>
      </c>
      <c r="AG91" t="s">
        <v>113</v>
      </c>
      <c r="AH91" t="s">
        <v>39</v>
      </c>
      <c r="AI91" s="1">
        <v>42548.5</v>
      </c>
      <c r="AJ91" t="s">
        <v>39</v>
      </c>
      <c r="AK91" t="s">
        <v>39</v>
      </c>
      <c r="AL91" t="s">
        <v>113</v>
      </c>
      <c r="AM91" t="s">
        <v>56</v>
      </c>
    </row>
    <row r="92" spans="1:39" ht="14.25" x14ac:dyDescent="0.45">
      <c r="A92" t="s">
        <v>39</v>
      </c>
      <c r="B92">
        <v>638574</v>
      </c>
      <c r="C92" t="s">
        <v>40</v>
      </c>
      <c r="D92" t="s">
        <v>41</v>
      </c>
      <c r="E92" t="s">
        <v>218</v>
      </c>
      <c r="F92" t="s">
        <v>299</v>
      </c>
      <c r="G92" t="s">
        <v>117</v>
      </c>
      <c r="H92">
        <v>0</v>
      </c>
      <c r="I92">
        <v>3</v>
      </c>
      <c r="J92" t="s">
        <v>300</v>
      </c>
      <c r="K92" t="s">
        <v>243</v>
      </c>
      <c r="L92" t="s">
        <v>46</v>
      </c>
      <c r="M92" t="s">
        <v>47</v>
      </c>
      <c r="N92" t="s">
        <v>301</v>
      </c>
      <c r="O92">
        <v>33000</v>
      </c>
      <c r="P92" t="s">
        <v>243</v>
      </c>
      <c r="Q92">
        <v>596890</v>
      </c>
      <c r="R92"/>
      <c r="S92" t="s">
        <v>50</v>
      </c>
      <c r="T92" t="s">
        <v>50</v>
      </c>
      <c r="U92" t="s">
        <v>51</v>
      </c>
      <c r="V92" t="b">
        <v>1</v>
      </c>
      <c r="W92" t="s">
        <v>72</v>
      </c>
      <c r="X92"/>
      <c r="Y92"/>
      <c r="Z92" t="s">
        <v>53</v>
      </c>
      <c r="AA92" t="s">
        <v>244</v>
      </c>
      <c r="AB92" t="s">
        <v>120</v>
      </c>
      <c r="AC92" t="b">
        <v>1</v>
      </c>
      <c r="AD92"/>
      <c r="AE92">
        <v>27195</v>
      </c>
      <c r="AF92" t="s">
        <v>39</v>
      </c>
      <c r="AG92" t="s">
        <v>113</v>
      </c>
      <c r="AH92" t="s">
        <v>39</v>
      </c>
      <c r="AI92" s="1">
        <v>42548.5</v>
      </c>
      <c r="AJ92" t="s">
        <v>39</v>
      </c>
      <c r="AK92" t="s">
        <v>39</v>
      </c>
      <c r="AL92" t="s">
        <v>113</v>
      </c>
      <c r="AM92" t="s">
        <v>56</v>
      </c>
    </row>
    <row r="93" spans="1:39" ht="14.25" x14ac:dyDescent="0.45">
      <c r="A93" t="s">
        <v>39</v>
      </c>
      <c r="B93">
        <v>636673</v>
      </c>
      <c r="C93" t="s">
        <v>40</v>
      </c>
      <c r="D93" t="s">
        <v>41</v>
      </c>
      <c r="E93" t="s">
        <v>218</v>
      </c>
      <c r="F93" t="s">
        <v>302</v>
      </c>
      <c r="G93" t="s">
        <v>44</v>
      </c>
      <c r="H93">
        <v>1</v>
      </c>
      <c r="I93">
        <v>2</v>
      </c>
      <c r="J93" t="s">
        <v>303</v>
      </c>
      <c r="K93"/>
      <c r="L93" t="s">
        <v>46</v>
      </c>
      <c r="M93" t="s">
        <v>47</v>
      </c>
      <c r="N93" t="s">
        <v>48</v>
      </c>
      <c r="O93">
        <v>33000</v>
      </c>
      <c r="P93" t="s">
        <v>96</v>
      </c>
      <c r="Q93">
        <v>566291</v>
      </c>
      <c r="R93"/>
      <c r="S93" t="s">
        <v>50</v>
      </c>
      <c r="T93" t="s">
        <v>51</v>
      </c>
      <c r="U93" t="s">
        <v>51</v>
      </c>
      <c r="V93" t="b">
        <v>1</v>
      </c>
      <c r="W93" t="s">
        <v>72</v>
      </c>
      <c r="X93"/>
      <c r="Y93"/>
      <c r="Z93" t="s">
        <v>88</v>
      </c>
      <c r="AA93" t="s">
        <v>247</v>
      </c>
      <c r="AB93" t="s">
        <v>120</v>
      </c>
      <c r="AC93" t="b">
        <v>1</v>
      </c>
      <c r="AD93"/>
      <c r="AE93">
        <v>27227</v>
      </c>
      <c r="AF93"/>
      <c r="AG93" t="s">
        <v>113</v>
      </c>
      <c r="AH93" t="s">
        <v>39</v>
      </c>
      <c r="AI93" s="1">
        <v>42548.5</v>
      </c>
      <c r="AJ93" t="s">
        <v>39</v>
      </c>
      <c r="AK93" t="s">
        <v>39</v>
      </c>
      <c r="AL93"/>
      <c r="AM93" t="s">
        <v>56</v>
      </c>
    </row>
    <row r="94" spans="1:39" ht="14.25" x14ac:dyDescent="0.45">
      <c r="A94" t="s">
        <v>39</v>
      </c>
      <c r="B94">
        <v>638573</v>
      </c>
      <c r="C94" t="s">
        <v>40</v>
      </c>
      <c r="D94" t="s">
        <v>41</v>
      </c>
      <c r="E94" t="s">
        <v>218</v>
      </c>
      <c r="F94" t="s">
        <v>304</v>
      </c>
      <c r="G94" t="s">
        <v>44</v>
      </c>
      <c r="H94">
        <v>0</v>
      </c>
      <c r="I94">
        <v>3</v>
      </c>
      <c r="J94" t="s">
        <v>305</v>
      </c>
      <c r="K94"/>
      <c r="L94" t="s">
        <v>46</v>
      </c>
      <c r="M94" t="s">
        <v>47</v>
      </c>
      <c r="N94" t="s">
        <v>48</v>
      </c>
      <c r="O94">
        <v>33000</v>
      </c>
      <c r="P94"/>
      <c r="Q94">
        <v>596890</v>
      </c>
      <c r="R94"/>
      <c r="S94" t="s">
        <v>50</v>
      </c>
      <c r="T94" t="s">
        <v>50</v>
      </c>
      <c r="U94" t="s">
        <v>51</v>
      </c>
      <c r="V94" t="b">
        <v>1</v>
      </c>
      <c r="W94" t="s">
        <v>72</v>
      </c>
      <c r="X94"/>
      <c r="Y94"/>
      <c r="Z94" t="s">
        <v>88</v>
      </c>
      <c r="AA94" t="s">
        <v>244</v>
      </c>
      <c r="AB94" t="s">
        <v>120</v>
      </c>
      <c r="AC94" t="b">
        <v>1</v>
      </c>
      <c r="AD94"/>
      <c r="AE94">
        <v>27193</v>
      </c>
      <c r="AF94"/>
      <c r="AG94" t="s">
        <v>113</v>
      </c>
      <c r="AH94" t="s">
        <v>39</v>
      </c>
      <c r="AI94" s="1">
        <v>42548.5</v>
      </c>
      <c r="AJ94" t="s">
        <v>39</v>
      </c>
      <c r="AK94" t="s">
        <v>39</v>
      </c>
      <c r="AL94" t="s">
        <v>113</v>
      </c>
      <c r="AM94" t="s">
        <v>56</v>
      </c>
    </row>
    <row r="95" spans="1:39" ht="14.25" x14ac:dyDescent="0.45">
      <c r="A95" t="s">
        <v>39</v>
      </c>
      <c r="B95">
        <v>636674</v>
      </c>
      <c r="C95" t="s">
        <v>40</v>
      </c>
      <c r="D95" t="s">
        <v>41</v>
      </c>
      <c r="E95" t="s">
        <v>218</v>
      </c>
      <c r="F95" t="s">
        <v>306</v>
      </c>
      <c r="G95" t="s">
        <v>44</v>
      </c>
      <c r="H95">
        <v>1</v>
      </c>
      <c r="I95">
        <v>2</v>
      </c>
      <c r="J95" t="s">
        <v>307</v>
      </c>
      <c r="K95"/>
      <c r="L95" t="s">
        <v>46</v>
      </c>
      <c r="M95" t="s">
        <v>47</v>
      </c>
      <c r="N95" t="s">
        <v>48</v>
      </c>
      <c r="O95">
        <v>33000</v>
      </c>
      <c r="P95" t="s">
        <v>96</v>
      </c>
      <c r="Q95">
        <v>566291</v>
      </c>
      <c r="R95"/>
      <c r="S95" t="s">
        <v>50</v>
      </c>
      <c r="T95" t="s">
        <v>51</v>
      </c>
      <c r="U95" t="s">
        <v>51</v>
      </c>
      <c r="V95" t="b">
        <v>1</v>
      </c>
      <c r="W95" t="s">
        <v>72</v>
      </c>
      <c r="X95"/>
      <c r="Y95"/>
      <c r="Z95" t="s">
        <v>64</v>
      </c>
      <c r="AA95" t="s">
        <v>247</v>
      </c>
      <c r="AB95" t="s">
        <v>120</v>
      </c>
      <c r="AC95" t="b">
        <v>1</v>
      </c>
      <c r="AD95"/>
      <c r="AE95">
        <v>27228</v>
      </c>
      <c r="AF95"/>
      <c r="AG95" t="s">
        <v>113</v>
      </c>
      <c r="AH95" t="s">
        <v>39</v>
      </c>
      <c r="AI95" s="1">
        <v>42548.5</v>
      </c>
      <c r="AJ95" t="s">
        <v>39</v>
      </c>
      <c r="AK95" t="s">
        <v>39</v>
      </c>
      <c r="AL95"/>
      <c r="AM95" t="s">
        <v>56</v>
      </c>
    </row>
    <row r="96" spans="1:39" ht="14.25" x14ac:dyDescent="0.45">
      <c r="A96" t="s">
        <v>39</v>
      </c>
      <c r="B96">
        <v>636668</v>
      </c>
      <c r="C96" t="s">
        <v>40</v>
      </c>
      <c r="D96" t="s">
        <v>186</v>
      </c>
      <c r="E96" t="s">
        <v>218</v>
      </c>
      <c r="F96" t="s">
        <v>308</v>
      </c>
      <c r="G96" t="s">
        <v>44</v>
      </c>
      <c r="H96">
        <v>8</v>
      </c>
      <c r="I96">
        <v>3</v>
      </c>
      <c r="J96" t="s">
        <v>309</v>
      </c>
      <c r="K96"/>
      <c r="L96" t="s">
        <v>46</v>
      </c>
      <c r="M96" t="s">
        <v>190</v>
      </c>
      <c r="N96" t="s">
        <v>229</v>
      </c>
      <c r="O96">
        <v>33000</v>
      </c>
      <c r="P96" t="s">
        <v>96</v>
      </c>
      <c r="Q96">
        <v>566291</v>
      </c>
      <c r="R96"/>
      <c r="S96" t="s">
        <v>50</v>
      </c>
      <c r="T96" t="s">
        <v>51</v>
      </c>
      <c r="U96" t="s">
        <v>51</v>
      </c>
      <c r="V96" t="b">
        <v>1</v>
      </c>
      <c r="W96" t="s">
        <v>230</v>
      </c>
      <c r="X96"/>
      <c r="Y96"/>
      <c r="Z96" t="s">
        <v>88</v>
      </c>
      <c r="AA96" t="s">
        <v>247</v>
      </c>
      <c r="AB96" t="s">
        <v>120</v>
      </c>
      <c r="AC96" t="b">
        <v>1</v>
      </c>
      <c r="AD96"/>
      <c r="AE96">
        <v>27163</v>
      </c>
      <c r="AF96"/>
      <c r="AG96" t="s">
        <v>113</v>
      </c>
      <c r="AH96" t="s">
        <v>39</v>
      </c>
      <c r="AI96" s="1">
        <v>42548.5</v>
      </c>
      <c r="AJ96" t="s">
        <v>39</v>
      </c>
      <c r="AK96" t="s">
        <v>113</v>
      </c>
      <c r="AL96" t="s">
        <v>113</v>
      </c>
      <c r="AM96" t="s">
        <v>56</v>
      </c>
    </row>
    <row r="97" spans="1:39" ht="14.25" x14ac:dyDescent="0.45">
      <c r="A97" t="s">
        <v>39</v>
      </c>
      <c r="B97">
        <v>636665</v>
      </c>
      <c r="C97" t="s">
        <v>185</v>
      </c>
      <c r="D97" t="s">
        <v>186</v>
      </c>
      <c r="E97" t="s">
        <v>218</v>
      </c>
      <c r="F97" t="s">
        <v>310</v>
      </c>
      <c r="G97" t="s">
        <v>311</v>
      </c>
      <c r="H97">
        <v>0</v>
      </c>
      <c r="I97">
        <v>0</v>
      </c>
      <c r="J97" t="s">
        <v>312</v>
      </c>
      <c r="K97"/>
      <c r="L97" t="s">
        <v>46</v>
      </c>
      <c r="M97" t="s">
        <v>190</v>
      </c>
      <c r="N97" t="s">
        <v>48</v>
      </c>
      <c r="O97">
        <v>33000</v>
      </c>
      <c r="P97" t="s">
        <v>96</v>
      </c>
      <c r="Q97">
        <v>566291</v>
      </c>
      <c r="R97"/>
      <c r="S97" t="s">
        <v>50</v>
      </c>
      <c r="T97" t="s">
        <v>51</v>
      </c>
      <c r="U97" t="s">
        <v>51</v>
      </c>
      <c r="V97" t="b">
        <v>1</v>
      </c>
      <c r="W97" t="s">
        <v>313</v>
      </c>
      <c r="X97"/>
      <c r="Y97"/>
      <c r="Z97" t="s">
        <v>88</v>
      </c>
      <c r="AA97" t="s">
        <v>66</v>
      </c>
      <c r="AB97" t="s">
        <v>120</v>
      </c>
      <c r="AC97" t="b">
        <v>1</v>
      </c>
      <c r="AD97"/>
      <c r="AE97">
        <v>27138</v>
      </c>
      <c r="AF97"/>
      <c r="AG97" t="s">
        <v>113</v>
      </c>
      <c r="AH97" t="s">
        <v>39</v>
      </c>
      <c r="AI97" s="1">
        <v>42587.5</v>
      </c>
      <c r="AJ97" t="s">
        <v>39</v>
      </c>
      <c r="AK97" t="s">
        <v>113</v>
      </c>
      <c r="AL97" t="s">
        <v>113</v>
      </c>
      <c r="AM97" t="s">
        <v>193</v>
      </c>
    </row>
    <row r="98" spans="1:39" ht="14.25" x14ac:dyDescent="0.45">
      <c r="A98" t="s">
        <v>39</v>
      </c>
      <c r="B98">
        <v>636661</v>
      </c>
      <c r="C98" t="s">
        <v>40</v>
      </c>
      <c r="D98" t="s">
        <v>41</v>
      </c>
      <c r="E98" t="s">
        <v>218</v>
      </c>
      <c r="F98" t="s">
        <v>314</v>
      </c>
      <c r="G98" t="s">
        <v>44</v>
      </c>
      <c r="H98">
        <v>2</v>
      </c>
      <c r="I98">
        <v>3</v>
      </c>
      <c r="J98" t="s">
        <v>315</v>
      </c>
      <c r="K98"/>
      <c r="L98" t="s">
        <v>46</v>
      </c>
      <c r="M98" t="s">
        <v>47</v>
      </c>
      <c r="N98" t="s">
        <v>48</v>
      </c>
      <c r="O98">
        <v>33000</v>
      </c>
      <c r="P98"/>
      <c r="Q98">
        <v>566291</v>
      </c>
      <c r="R98"/>
      <c r="S98" t="s">
        <v>50</v>
      </c>
      <c r="T98" t="s">
        <v>51</v>
      </c>
      <c r="U98" t="s">
        <v>51</v>
      </c>
      <c r="V98" t="b">
        <v>1</v>
      </c>
      <c r="W98" t="s">
        <v>72</v>
      </c>
      <c r="X98"/>
      <c r="Y98"/>
      <c r="Z98" t="s">
        <v>80</v>
      </c>
      <c r="AA98" t="s">
        <v>267</v>
      </c>
      <c r="AB98" t="s">
        <v>120</v>
      </c>
      <c r="AC98" t="b">
        <v>1</v>
      </c>
      <c r="AD98"/>
      <c r="AE98">
        <v>27127</v>
      </c>
      <c r="AF98"/>
      <c r="AG98" t="s">
        <v>113</v>
      </c>
      <c r="AH98" t="s">
        <v>39</v>
      </c>
      <c r="AI98" s="1">
        <v>42548.5</v>
      </c>
      <c r="AJ98" t="s">
        <v>39</v>
      </c>
      <c r="AK98" t="s">
        <v>39</v>
      </c>
      <c r="AL98" t="s">
        <v>113</v>
      </c>
      <c r="AM98" t="s">
        <v>56</v>
      </c>
    </row>
    <row r="99" spans="1:39" ht="14.25" x14ac:dyDescent="0.45">
      <c r="A99" t="s">
        <v>39</v>
      </c>
      <c r="B99">
        <v>636659</v>
      </c>
      <c r="C99" t="s">
        <v>40</v>
      </c>
      <c r="D99" t="s">
        <v>57</v>
      </c>
      <c r="E99" t="s">
        <v>218</v>
      </c>
      <c r="F99" t="s">
        <v>316</v>
      </c>
      <c r="G99" t="s">
        <v>44</v>
      </c>
      <c r="H99">
        <v>2.5</v>
      </c>
      <c r="I99">
        <v>3</v>
      </c>
      <c r="J99" t="s">
        <v>317</v>
      </c>
      <c r="K99"/>
      <c r="L99" t="s">
        <v>46</v>
      </c>
      <c r="M99" t="s">
        <v>47</v>
      </c>
      <c r="N99" t="s">
        <v>48</v>
      </c>
      <c r="O99">
        <v>33000</v>
      </c>
      <c r="P99"/>
      <c r="Q99">
        <v>566291</v>
      </c>
      <c r="R99"/>
      <c r="S99" t="s">
        <v>50</v>
      </c>
      <c r="T99" t="s">
        <v>71</v>
      </c>
      <c r="U99" t="s">
        <v>71</v>
      </c>
      <c r="V99" t="b">
        <v>1</v>
      </c>
      <c r="W99" t="s">
        <v>72</v>
      </c>
      <c r="X99"/>
      <c r="Y99"/>
      <c r="Z99" t="s">
        <v>88</v>
      </c>
      <c r="AA99" t="s">
        <v>318</v>
      </c>
      <c r="AB99" t="s">
        <v>120</v>
      </c>
      <c r="AC99" t="b">
        <v>1</v>
      </c>
      <c r="AD99"/>
      <c r="AE99">
        <v>27113</v>
      </c>
      <c r="AF99"/>
      <c r="AG99" t="s">
        <v>113</v>
      </c>
      <c r="AH99" t="s">
        <v>39</v>
      </c>
      <c r="AI99" s="1">
        <v>42548.5</v>
      </c>
      <c r="AJ99" t="s">
        <v>39</v>
      </c>
      <c r="AK99" t="s">
        <v>39</v>
      </c>
      <c r="AL99" t="s">
        <v>113</v>
      </c>
      <c r="AM99" t="s">
        <v>56</v>
      </c>
    </row>
    <row r="100" spans="1:39" ht="14.25" x14ac:dyDescent="0.45">
      <c r="A100" t="s">
        <v>39</v>
      </c>
      <c r="B100">
        <v>464770</v>
      </c>
      <c r="C100" t="s">
        <v>40</v>
      </c>
      <c r="D100" t="s">
        <v>41</v>
      </c>
      <c r="E100" t="s">
        <v>218</v>
      </c>
      <c r="F100" t="s">
        <v>319</v>
      </c>
      <c r="G100" t="s">
        <v>44</v>
      </c>
      <c r="H100">
        <v>1</v>
      </c>
      <c r="I100">
        <v>2</v>
      </c>
      <c r="J100" t="s">
        <v>320</v>
      </c>
      <c r="K100" t="s">
        <v>96</v>
      </c>
      <c r="L100" t="s">
        <v>46</v>
      </c>
      <c r="M100" t="s">
        <v>47</v>
      </c>
      <c r="N100" t="s">
        <v>48</v>
      </c>
      <c r="O100">
        <v>33000</v>
      </c>
      <c r="P100" t="s">
        <v>96</v>
      </c>
      <c r="Q100">
        <v>566291</v>
      </c>
      <c r="R100"/>
      <c r="S100" t="s">
        <v>50</v>
      </c>
      <c r="T100" t="s">
        <v>51</v>
      </c>
      <c r="U100" t="s">
        <v>51</v>
      </c>
      <c r="V100" t="b">
        <v>1</v>
      </c>
      <c r="W100" t="s">
        <v>72</v>
      </c>
      <c r="X100"/>
      <c r="Y100"/>
      <c r="Z100" t="s">
        <v>53</v>
      </c>
      <c r="AA100" t="s">
        <v>224</v>
      </c>
      <c r="AB100" t="s">
        <v>111</v>
      </c>
      <c r="AC100" t="b">
        <v>1</v>
      </c>
      <c r="AD100"/>
      <c r="AE100">
        <v>27084</v>
      </c>
      <c r="AF100" t="s">
        <v>113</v>
      </c>
      <c r="AG100" t="s">
        <v>113</v>
      </c>
      <c r="AH100" t="s">
        <v>39</v>
      </c>
      <c r="AI100" s="1">
        <v>42548.5</v>
      </c>
      <c r="AJ100" t="s">
        <v>39</v>
      </c>
      <c r="AK100" t="s">
        <v>39</v>
      </c>
      <c r="AL100" t="s">
        <v>113</v>
      </c>
      <c r="AM100" t="s">
        <v>56</v>
      </c>
    </row>
    <row r="101" spans="1:39" ht="14.25" x14ac:dyDescent="0.45">
      <c r="A101" t="s">
        <v>39</v>
      </c>
      <c r="B101">
        <v>656355</v>
      </c>
      <c r="C101" t="s">
        <v>185</v>
      </c>
      <c r="D101" t="s">
        <v>186</v>
      </c>
      <c r="E101" t="s">
        <v>218</v>
      </c>
      <c r="F101"/>
      <c r="G101" t="s">
        <v>187</v>
      </c>
      <c r="H101">
        <v>0</v>
      </c>
      <c r="I101">
        <v>0</v>
      </c>
      <c r="J101" t="s">
        <v>321</v>
      </c>
      <c r="K101"/>
      <c r="L101" t="s">
        <v>46</v>
      </c>
      <c r="M101" t="s">
        <v>190</v>
      </c>
      <c r="N101" t="s">
        <v>191</v>
      </c>
      <c r="O101">
        <v>33000</v>
      </c>
      <c r="P101"/>
      <c r="Q101" t="s">
        <v>221</v>
      </c>
      <c r="R101"/>
      <c r="S101" t="s">
        <v>50</v>
      </c>
      <c r="T101" t="s">
        <v>50</v>
      </c>
      <c r="U101" t="s">
        <v>51</v>
      </c>
      <c r="V101" t="b">
        <v>1</v>
      </c>
      <c r="W101" t="s">
        <v>192</v>
      </c>
      <c r="X101"/>
      <c r="Y101"/>
      <c r="Z101" t="s">
        <v>50</v>
      </c>
      <c r="AA101" t="s">
        <v>50</v>
      </c>
      <c r="AB101" t="s">
        <v>50</v>
      </c>
      <c r="AC101" t="b">
        <v>1</v>
      </c>
      <c r="AD101"/>
      <c r="AE101"/>
      <c r="AF101"/>
      <c r="AG101" t="s">
        <v>39</v>
      </c>
      <c r="AH101" t="s">
        <v>39</v>
      </c>
      <c r="AI101" s="1">
        <v>42587.5</v>
      </c>
      <c r="AJ101"/>
      <c r="AK101"/>
      <c r="AL101"/>
      <c r="AM101" t="s">
        <v>193</v>
      </c>
    </row>
    <row r="102" spans="1:39" ht="14.25" x14ac:dyDescent="0.45">
      <c r="A102" t="s">
        <v>39</v>
      </c>
      <c r="B102">
        <v>636652</v>
      </c>
      <c r="C102" t="s">
        <v>40</v>
      </c>
      <c r="D102" t="s">
        <v>186</v>
      </c>
      <c r="E102" t="s">
        <v>218</v>
      </c>
      <c r="F102" t="s">
        <v>322</v>
      </c>
      <c r="G102" t="s">
        <v>44</v>
      </c>
      <c r="H102">
        <v>5</v>
      </c>
      <c r="I102">
        <v>3</v>
      </c>
      <c r="J102" t="s">
        <v>323</v>
      </c>
      <c r="K102"/>
      <c r="L102" t="s">
        <v>46</v>
      </c>
      <c r="M102" t="s">
        <v>190</v>
      </c>
      <c r="N102" t="s">
        <v>229</v>
      </c>
      <c r="O102">
        <v>33000</v>
      </c>
      <c r="P102" t="s">
        <v>96</v>
      </c>
      <c r="Q102">
        <v>566291</v>
      </c>
      <c r="R102"/>
      <c r="S102" t="s">
        <v>50</v>
      </c>
      <c r="T102" t="s">
        <v>51</v>
      </c>
      <c r="U102" t="s">
        <v>51</v>
      </c>
      <c r="V102" t="b">
        <v>1</v>
      </c>
      <c r="W102" t="s">
        <v>230</v>
      </c>
      <c r="X102"/>
      <c r="Y102"/>
      <c r="Z102" t="s">
        <v>210</v>
      </c>
      <c r="AA102" t="s">
        <v>77</v>
      </c>
      <c r="AB102" t="s">
        <v>120</v>
      </c>
      <c r="AC102" t="b">
        <v>1</v>
      </c>
      <c r="AD102"/>
      <c r="AE102">
        <v>27073</v>
      </c>
      <c r="AF102"/>
      <c r="AG102" t="s">
        <v>113</v>
      </c>
      <c r="AH102" t="s">
        <v>39</v>
      </c>
      <c r="AI102" s="1">
        <v>42548.5</v>
      </c>
      <c r="AJ102" t="s">
        <v>39</v>
      </c>
      <c r="AK102" t="s">
        <v>113</v>
      </c>
      <c r="AL102" t="s">
        <v>113</v>
      </c>
      <c r="AM102" t="s">
        <v>56</v>
      </c>
    </row>
    <row r="103" spans="1:39" ht="14.25" x14ac:dyDescent="0.45">
      <c r="A103" t="s">
        <v>39</v>
      </c>
      <c r="B103">
        <v>636654</v>
      </c>
      <c r="C103" t="s">
        <v>40</v>
      </c>
      <c r="D103" t="s">
        <v>41</v>
      </c>
      <c r="E103" t="s">
        <v>218</v>
      </c>
      <c r="F103" t="s">
        <v>324</v>
      </c>
      <c r="G103" t="s">
        <v>117</v>
      </c>
      <c r="H103">
        <v>0</v>
      </c>
      <c r="I103">
        <v>2</v>
      </c>
      <c r="J103" t="s">
        <v>325</v>
      </c>
      <c r="K103" t="s">
        <v>243</v>
      </c>
      <c r="L103" t="s">
        <v>46</v>
      </c>
      <c r="M103" t="s">
        <v>47</v>
      </c>
      <c r="N103" t="s">
        <v>48</v>
      </c>
      <c r="O103">
        <v>33000</v>
      </c>
      <c r="P103" t="s">
        <v>250</v>
      </c>
      <c r="Q103">
        <v>566291</v>
      </c>
      <c r="R103"/>
      <c r="S103" t="s">
        <v>50</v>
      </c>
      <c r="T103" t="s">
        <v>51</v>
      </c>
      <c r="U103" t="s">
        <v>51</v>
      </c>
      <c r="V103" t="b">
        <v>1</v>
      </c>
      <c r="W103" t="s">
        <v>72</v>
      </c>
      <c r="X103"/>
      <c r="Y103"/>
      <c r="Z103" t="s">
        <v>53</v>
      </c>
      <c r="AA103" t="s">
        <v>77</v>
      </c>
      <c r="AB103" t="s">
        <v>120</v>
      </c>
      <c r="AC103" t="b">
        <v>1</v>
      </c>
      <c r="AD103"/>
      <c r="AE103">
        <v>27078</v>
      </c>
      <c r="AF103" t="s">
        <v>39</v>
      </c>
      <c r="AG103" t="s">
        <v>113</v>
      </c>
      <c r="AH103" t="s">
        <v>39</v>
      </c>
      <c r="AI103" s="1">
        <v>42548.5</v>
      </c>
      <c r="AJ103" t="s">
        <v>39</v>
      </c>
      <c r="AK103" t="s">
        <v>39</v>
      </c>
      <c r="AL103" t="s">
        <v>113</v>
      </c>
      <c r="AM103" t="s">
        <v>56</v>
      </c>
    </row>
    <row r="104" spans="1:39" ht="14.25" x14ac:dyDescent="0.45">
      <c r="A104" t="s">
        <v>39</v>
      </c>
      <c r="B104">
        <v>638595</v>
      </c>
      <c r="C104" t="s">
        <v>40</v>
      </c>
      <c r="D104" t="s">
        <v>41</v>
      </c>
      <c r="E104" t="s">
        <v>218</v>
      </c>
      <c r="F104" t="s">
        <v>326</v>
      </c>
      <c r="G104" t="s">
        <v>44</v>
      </c>
      <c r="H104">
        <v>0.5</v>
      </c>
      <c r="I104">
        <v>3</v>
      </c>
      <c r="J104" t="s">
        <v>327</v>
      </c>
      <c r="K104"/>
      <c r="L104" t="s">
        <v>46</v>
      </c>
      <c r="M104" t="s">
        <v>47</v>
      </c>
      <c r="N104" t="s">
        <v>48</v>
      </c>
      <c r="O104">
        <v>33000</v>
      </c>
      <c r="P104" t="s">
        <v>96</v>
      </c>
      <c r="Q104">
        <v>596890</v>
      </c>
      <c r="R104"/>
      <c r="S104" t="s">
        <v>50</v>
      </c>
      <c r="T104" t="s">
        <v>51</v>
      </c>
      <c r="U104" t="s">
        <v>51</v>
      </c>
      <c r="V104" t="b">
        <v>1</v>
      </c>
      <c r="W104" t="s">
        <v>72</v>
      </c>
      <c r="X104"/>
      <c r="Y104"/>
      <c r="Z104" t="s">
        <v>88</v>
      </c>
      <c r="AA104" t="s">
        <v>77</v>
      </c>
      <c r="AB104" t="s">
        <v>328</v>
      </c>
      <c r="AC104" t="b">
        <v>1</v>
      </c>
      <c r="AD104"/>
      <c r="AE104">
        <v>27186</v>
      </c>
      <c r="AF104"/>
      <c r="AG104" t="s">
        <v>113</v>
      </c>
      <c r="AH104" t="s">
        <v>39</v>
      </c>
      <c r="AI104" s="1">
        <v>42548.5</v>
      </c>
      <c r="AJ104" t="s">
        <v>39</v>
      </c>
      <c r="AK104" t="s">
        <v>39</v>
      </c>
      <c r="AL104" t="s">
        <v>113</v>
      </c>
      <c r="AM104" t="s">
        <v>56</v>
      </c>
    </row>
    <row r="105" spans="1:39" ht="14.25" x14ac:dyDescent="0.45">
      <c r="A105" t="s">
        <v>39</v>
      </c>
      <c r="B105">
        <v>638592</v>
      </c>
      <c r="C105" t="s">
        <v>40</v>
      </c>
      <c r="D105" t="s">
        <v>41</v>
      </c>
      <c r="E105" t="s">
        <v>218</v>
      </c>
      <c r="F105" t="s">
        <v>329</v>
      </c>
      <c r="G105" t="s">
        <v>44</v>
      </c>
      <c r="H105">
        <v>0.5</v>
      </c>
      <c r="I105">
        <v>3</v>
      </c>
      <c r="J105" t="s">
        <v>330</v>
      </c>
      <c r="K105"/>
      <c r="L105" t="s">
        <v>46</v>
      </c>
      <c r="M105" t="s">
        <v>47</v>
      </c>
      <c r="N105" t="s">
        <v>48</v>
      </c>
      <c r="O105">
        <v>33000</v>
      </c>
      <c r="P105" t="s">
        <v>96</v>
      </c>
      <c r="Q105">
        <v>596890</v>
      </c>
      <c r="R105"/>
      <c r="S105" t="s">
        <v>50</v>
      </c>
      <c r="T105" t="s">
        <v>51</v>
      </c>
      <c r="U105" t="s">
        <v>51</v>
      </c>
      <c r="V105" t="b">
        <v>1</v>
      </c>
      <c r="W105" t="s">
        <v>72</v>
      </c>
      <c r="X105"/>
      <c r="Y105"/>
      <c r="Z105" t="s">
        <v>88</v>
      </c>
      <c r="AA105" t="s">
        <v>331</v>
      </c>
      <c r="AB105" t="s">
        <v>50</v>
      </c>
      <c r="AC105" t="b">
        <v>1</v>
      </c>
      <c r="AD105"/>
      <c r="AE105">
        <v>27200</v>
      </c>
      <c r="AF105"/>
      <c r="AG105" t="s">
        <v>113</v>
      </c>
      <c r="AH105" t="s">
        <v>39</v>
      </c>
      <c r="AI105" s="1">
        <v>42548.5</v>
      </c>
      <c r="AJ105" t="s">
        <v>39</v>
      </c>
      <c r="AK105" t="s">
        <v>39</v>
      </c>
      <c r="AL105" t="s">
        <v>113</v>
      </c>
      <c r="AM105" t="s">
        <v>56</v>
      </c>
    </row>
    <row r="106" spans="1:39" ht="14.25" x14ac:dyDescent="0.45">
      <c r="A106" t="s">
        <v>39</v>
      </c>
      <c r="B106">
        <v>636651</v>
      </c>
      <c r="C106" t="s">
        <v>40</v>
      </c>
      <c r="D106" t="s">
        <v>186</v>
      </c>
      <c r="E106" t="s">
        <v>218</v>
      </c>
      <c r="F106" t="s">
        <v>332</v>
      </c>
      <c r="G106" t="s">
        <v>44</v>
      </c>
      <c r="H106">
        <v>3</v>
      </c>
      <c r="I106">
        <v>8</v>
      </c>
      <c r="J106" t="s">
        <v>333</v>
      </c>
      <c r="K106"/>
      <c r="L106" t="s">
        <v>46</v>
      </c>
      <c r="M106" t="s">
        <v>190</v>
      </c>
      <c r="N106" t="s">
        <v>229</v>
      </c>
      <c r="O106">
        <v>33000</v>
      </c>
      <c r="P106" t="s">
        <v>96</v>
      </c>
      <c r="Q106">
        <v>566291</v>
      </c>
      <c r="R106"/>
      <c r="S106" t="s">
        <v>50</v>
      </c>
      <c r="T106" t="s">
        <v>51</v>
      </c>
      <c r="U106" t="s">
        <v>51</v>
      </c>
      <c r="V106" t="b">
        <v>1</v>
      </c>
      <c r="W106" t="s">
        <v>230</v>
      </c>
      <c r="X106"/>
      <c r="Y106"/>
      <c r="Z106" t="s">
        <v>210</v>
      </c>
      <c r="AA106" t="s">
        <v>77</v>
      </c>
      <c r="AB106" t="s">
        <v>120</v>
      </c>
      <c r="AC106" t="b">
        <v>1</v>
      </c>
      <c r="AD106"/>
      <c r="AE106">
        <v>27071</v>
      </c>
      <c r="AF106"/>
      <c r="AG106" t="s">
        <v>113</v>
      </c>
      <c r="AH106" t="s">
        <v>39</v>
      </c>
      <c r="AI106" s="1">
        <v>42548.5</v>
      </c>
      <c r="AJ106" t="s">
        <v>39</v>
      </c>
      <c r="AK106" t="s">
        <v>113</v>
      </c>
      <c r="AL106" t="s">
        <v>113</v>
      </c>
      <c r="AM106" t="s">
        <v>56</v>
      </c>
    </row>
    <row r="107" spans="1:39" ht="14.25" x14ac:dyDescent="0.45">
      <c r="A107" t="s">
        <v>39</v>
      </c>
      <c r="B107">
        <v>638589</v>
      </c>
      <c r="C107" t="s">
        <v>40</v>
      </c>
      <c r="D107" t="s">
        <v>41</v>
      </c>
      <c r="E107" t="s">
        <v>218</v>
      </c>
      <c r="F107" t="s">
        <v>334</v>
      </c>
      <c r="G107" t="s">
        <v>59</v>
      </c>
      <c r="H107">
        <v>2</v>
      </c>
      <c r="I107">
        <v>3</v>
      </c>
      <c r="J107" t="s">
        <v>335</v>
      </c>
      <c r="K107"/>
      <c r="L107" t="s">
        <v>46</v>
      </c>
      <c r="M107" t="s">
        <v>47</v>
      </c>
      <c r="N107" t="s">
        <v>48</v>
      </c>
      <c r="O107">
        <v>33000</v>
      </c>
      <c r="P107" t="s">
        <v>96</v>
      </c>
      <c r="Q107">
        <v>596890</v>
      </c>
      <c r="R107"/>
      <c r="S107" t="s">
        <v>50</v>
      </c>
      <c r="T107" t="s">
        <v>51</v>
      </c>
      <c r="U107" t="s">
        <v>51</v>
      </c>
      <c r="V107" t="b">
        <v>1</v>
      </c>
      <c r="W107" t="s">
        <v>72</v>
      </c>
      <c r="X107"/>
      <c r="Y107"/>
      <c r="Z107" t="s">
        <v>88</v>
      </c>
      <c r="AA107" t="s">
        <v>77</v>
      </c>
      <c r="AB107" t="s">
        <v>120</v>
      </c>
      <c r="AC107" t="b">
        <v>1</v>
      </c>
      <c r="AD107"/>
      <c r="AE107">
        <v>27238</v>
      </c>
      <c r="AF107"/>
      <c r="AG107" t="s">
        <v>113</v>
      </c>
      <c r="AH107" t="s">
        <v>39</v>
      </c>
      <c r="AI107" s="1">
        <v>42548.5</v>
      </c>
      <c r="AJ107" t="s">
        <v>39</v>
      </c>
      <c r="AK107" t="s">
        <v>39</v>
      </c>
      <c r="AL107" t="s">
        <v>113</v>
      </c>
      <c r="AM107" t="s">
        <v>56</v>
      </c>
    </row>
    <row r="108" spans="1:39" ht="14.25" x14ac:dyDescent="0.45">
      <c r="A108" t="s">
        <v>39</v>
      </c>
      <c r="B108">
        <v>638591</v>
      </c>
      <c r="C108" t="s">
        <v>40</v>
      </c>
      <c r="D108" t="s">
        <v>41</v>
      </c>
      <c r="E108" t="s">
        <v>218</v>
      </c>
      <c r="F108" t="s">
        <v>336</v>
      </c>
      <c r="G108" t="s">
        <v>117</v>
      </c>
      <c r="H108">
        <v>0</v>
      </c>
      <c r="I108">
        <v>3</v>
      </c>
      <c r="J108" t="s">
        <v>337</v>
      </c>
      <c r="K108" t="s">
        <v>243</v>
      </c>
      <c r="L108" t="s">
        <v>46</v>
      </c>
      <c r="M108" t="s">
        <v>47</v>
      </c>
      <c r="N108" t="s">
        <v>48</v>
      </c>
      <c r="O108">
        <v>33000</v>
      </c>
      <c r="P108" t="s">
        <v>250</v>
      </c>
      <c r="Q108">
        <v>596890</v>
      </c>
      <c r="R108"/>
      <c r="S108" t="s">
        <v>50</v>
      </c>
      <c r="T108" t="s">
        <v>51</v>
      </c>
      <c r="U108" t="s">
        <v>51</v>
      </c>
      <c r="V108" t="b">
        <v>1</v>
      </c>
      <c r="W108" t="s">
        <v>72</v>
      </c>
      <c r="X108"/>
      <c r="Y108"/>
      <c r="Z108" t="s">
        <v>53</v>
      </c>
      <c r="AA108" t="s">
        <v>331</v>
      </c>
      <c r="AB108" t="s">
        <v>50</v>
      </c>
      <c r="AC108" t="b">
        <v>1</v>
      </c>
      <c r="AD108"/>
      <c r="AE108">
        <v>25202</v>
      </c>
      <c r="AF108" t="s">
        <v>39</v>
      </c>
      <c r="AG108" t="s">
        <v>113</v>
      </c>
      <c r="AH108" t="s">
        <v>39</v>
      </c>
      <c r="AI108" s="1">
        <v>42548.5</v>
      </c>
      <c r="AJ108" t="s">
        <v>39</v>
      </c>
      <c r="AK108" t="s">
        <v>39</v>
      </c>
      <c r="AL108"/>
      <c r="AM108" t="s">
        <v>56</v>
      </c>
    </row>
    <row r="109" spans="1:39" ht="14.25" x14ac:dyDescent="0.45">
      <c r="A109" t="s">
        <v>39</v>
      </c>
      <c r="B109">
        <v>651778</v>
      </c>
      <c r="C109" t="s">
        <v>185</v>
      </c>
      <c r="D109" t="s">
        <v>41</v>
      </c>
      <c r="E109" t="s">
        <v>338</v>
      </c>
      <c r="F109" t="s">
        <v>339</v>
      </c>
      <c r="G109" t="s">
        <v>143</v>
      </c>
      <c r="H109">
        <v>8</v>
      </c>
      <c r="I109">
        <v>2</v>
      </c>
      <c r="J109" t="s">
        <v>340</v>
      </c>
      <c r="K109"/>
      <c r="L109" t="s">
        <v>341</v>
      </c>
      <c r="M109" t="s">
        <v>47</v>
      </c>
      <c r="N109" t="s">
        <v>48</v>
      </c>
      <c r="O109">
        <v>34000</v>
      </c>
      <c r="P109"/>
      <c r="Q109" t="s">
        <v>343</v>
      </c>
      <c r="R109"/>
      <c r="S109" t="s">
        <v>50</v>
      </c>
      <c r="T109" t="s">
        <v>51</v>
      </c>
      <c r="U109" t="s">
        <v>51</v>
      </c>
      <c r="V109" t="b">
        <v>1</v>
      </c>
      <c r="W109" t="s">
        <v>240</v>
      </c>
      <c r="X109"/>
      <c r="Y109"/>
      <c r="Z109" t="s">
        <v>64</v>
      </c>
      <c r="AA109" t="s">
        <v>50</v>
      </c>
      <c r="AB109" t="s">
        <v>50</v>
      </c>
      <c r="AC109" t="b">
        <v>1</v>
      </c>
      <c r="AD109" t="s">
        <v>344</v>
      </c>
      <c r="AE109">
        <v>27297</v>
      </c>
      <c r="AF109"/>
      <c r="AG109" t="s">
        <v>39</v>
      </c>
      <c r="AH109" t="s">
        <v>39</v>
      </c>
      <c r="AI109" s="1">
        <v>42590.5</v>
      </c>
      <c r="AJ109"/>
      <c r="AK109" t="s">
        <v>113</v>
      </c>
      <c r="AL109" t="s">
        <v>113</v>
      </c>
      <c r="AM109" t="s">
        <v>193</v>
      </c>
    </row>
    <row r="110" spans="1:39" ht="14.25" x14ac:dyDescent="0.45">
      <c r="A110" t="s">
        <v>39</v>
      </c>
      <c r="B110">
        <v>649934</v>
      </c>
      <c r="C110" t="s">
        <v>185</v>
      </c>
      <c r="D110" t="s">
        <v>57</v>
      </c>
      <c r="E110" t="s">
        <v>338</v>
      </c>
      <c r="F110" t="s">
        <v>345</v>
      </c>
      <c r="G110" t="s">
        <v>143</v>
      </c>
      <c r="H110">
        <v>15</v>
      </c>
      <c r="I110">
        <v>3.5</v>
      </c>
      <c r="J110" t="s">
        <v>346</v>
      </c>
      <c r="K110"/>
      <c r="L110" t="s">
        <v>341</v>
      </c>
      <c r="M110" t="s">
        <v>47</v>
      </c>
      <c r="N110" t="s">
        <v>48</v>
      </c>
      <c r="O110">
        <v>34000</v>
      </c>
      <c r="P110"/>
      <c r="Q110">
        <v>620432</v>
      </c>
      <c r="R110"/>
      <c r="S110" t="s">
        <v>50</v>
      </c>
      <c r="T110" t="s">
        <v>71</v>
      </c>
      <c r="U110" t="s">
        <v>71</v>
      </c>
      <c r="V110" t="b">
        <v>1</v>
      </c>
      <c r="W110" t="s">
        <v>347</v>
      </c>
      <c r="X110"/>
      <c r="Y110"/>
      <c r="Z110" t="s">
        <v>64</v>
      </c>
      <c r="AA110" t="s">
        <v>50</v>
      </c>
      <c r="AB110" t="s">
        <v>50</v>
      </c>
      <c r="AC110" t="b">
        <v>1</v>
      </c>
      <c r="AD110"/>
      <c r="AE110"/>
      <c r="AF110"/>
      <c r="AG110" t="s">
        <v>39</v>
      </c>
      <c r="AH110" t="s">
        <v>39</v>
      </c>
      <c r="AI110" s="1">
        <v>42590.5</v>
      </c>
      <c r="AJ110" t="s">
        <v>113</v>
      </c>
      <c r="AK110" t="s">
        <v>113</v>
      </c>
      <c r="AL110" t="s">
        <v>113</v>
      </c>
      <c r="AM110" t="s">
        <v>193</v>
      </c>
    </row>
    <row r="111" spans="1:39" ht="14.25" x14ac:dyDescent="0.45">
      <c r="A111" t="s">
        <v>39</v>
      </c>
      <c r="B111">
        <v>650312</v>
      </c>
      <c r="C111" t="s">
        <v>185</v>
      </c>
      <c r="D111" t="s">
        <v>41</v>
      </c>
      <c r="E111" t="s">
        <v>338</v>
      </c>
      <c r="F111" t="s">
        <v>348</v>
      </c>
      <c r="G111" t="s">
        <v>466</v>
      </c>
      <c r="H111">
        <v>8</v>
      </c>
      <c r="I111">
        <v>2</v>
      </c>
      <c r="J111" t="s">
        <v>349</v>
      </c>
      <c r="K111"/>
      <c r="L111" t="s">
        <v>341</v>
      </c>
      <c r="M111" t="s">
        <v>47</v>
      </c>
      <c r="N111" t="s">
        <v>48</v>
      </c>
      <c r="O111">
        <v>34000</v>
      </c>
      <c r="P111"/>
      <c r="Q111">
        <v>620434</v>
      </c>
      <c r="R111"/>
      <c r="S111" t="s">
        <v>50</v>
      </c>
      <c r="T111" t="s">
        <v>51</v>
      </c>
      <c r="U111" t="s">
        <v>51</v>
      </c>
      <c r="V111" t="b">
        <v>1</v>
      </c>
      <c r="W111" t="s">
        <v>240</v>
      </c>
      <c r="X111"/>
      <c r="Y111"/>
      <c r="Z111" t="s">
        <v>80</v>
      </c>
      <c r="AA111" t="s">
        <v>50</v>
      </c>
      <c r="AB111" t="s">
        <v>50</v>
      </c>
      <c r="AC111" t="b">
        <v>1</v>
      </c>
      <c r="AD111"/>
      <c r="AE111">
        <v>27303</v>
      </c>
      <c r="AF111"/>
      <c r="AG111" t="s">
        <v>39</v>
      </c>
      <c r="AH111" t="s">
        <v>39</v>
      </c>
      <c r="AI111" s="1">
        <v>42590.5</v>
      </c>
      <c r="AJ111" t="s">
        <v>113</v>
      </c>
      <c r="AK111" t="s">
        <v>113</v>
      </c>
      <c r="AL111" t="s">
        <v>113</v>
      </c>
      <c r="AM111" t="s">
        <v>193</v>
      </c>
    </row>
    <row r="112" spans="1:39" ht="14.25" x14ac:dyDescent="0.45">
      <c r="A112" t="s">
        <v>39</v>
      </c>
      <c r="B112">
        <v>650315</v>
      </c>
      <c r="C112" t="s">
        <v>185</v>
      </c>
      <c r="D112" t="s">
        <v>41</v>
      </c>
      <c r="E112" t="s">
        <v>338</v>
      </c>
      <c r="F112" t="s">
        <v>350</v>
      </c>
      <c r="G112" t="s">
        <v>143</v>
      </c>
      <c r="H112">
        <v>4</v>
      </c>
      <c r="I112">
        <v>2</v>
      </c>
      <c r="J112" t="s">
        <v>351</v>
      </c>
      <c r="K112"/>
      <c r="L112" t="s">
        <v>341</v>
      </c>
      <c r="M112" t="s">
        <v>47</v>
      </c>
      <c r="N112" t="s">
        <v>380</v>
      </c>
      <c r="O112">
        <v>34000</v>
      </c>
      <c r="P112"/>
      <c r="Q112">
        <v>620426</v>
      </c>
      <c r="R112"/>
      <c r="S112" t="s">
        <v>50</v>
      </c>
      <c r="T112" t="s">
        <v>51</v>
      </c>
      <c r="U112" t="s">
        <v>51</v>
      </c>
      <c r="V112" t="b">
        <v>1</v>
      </c>
      <c r="W112" t="s">
        <v>352</v>
      </c>
      <c r="X112"/>
      <c r="Y112"/>
      <c r="Z112" t="s">
        <v>64</v>
      </c>
      <c r="AA112" t="s">
        <v>50</v>
      </c>
      <c r="AB112" t="s">
        <v>50</v>
      </c>
      <c r="AC112" t="b">
        <v>1</v>
      </c>
      <c r="AD112"/>
      <c r="AE112">
        <v>27397</v>
      </c>
      <c r="AF112"/>
      <c r="AG112" t="s">
        <v>39</v>
      </c>
      <c r="AH112" t="s">
        <v>39</v>
      </c>
      <c r="AI112" s="1">
        <v>42590.5</v>
      </c>
      <c r="AJ112"/>
      <c r="AK112"/>
      <c r="AL112"/>
      <c r="AM112" t="s">
        <v>193</v>
      </c>
    </row>
    <row r="113" spans="1:39" ht="14.25" x14ac:dyDescent="0.45">
      <c r="A113" t="s">
        <v>39</v>
      </c>
      <c r="B113">
        <v>651785</v>
      </c>
      <c r="C113" t="s">
        <v>185</v>
      </c>
      <c r="D113" t="s">
        <v>57</v>
      </c>
      <c r="E113" t="s">
        <v>338</v>
      </c>
      <c r="F113" t="s">
        <v>353</v>
      </c>
      <c r="G113" t="s">
        <v>143</v>
      </c>
      <c r="H113">
        <v>3</v>
      </c>
      <c r="I113">
        <v>2</v>
      </c>
      <c r="J113" t="s">
        <v>355</v>
      </c>
      <c r="K113"/>
      <c r="L113" t="s">
        <v>341</v>
      </c>
      <c r="M113" t="s">
        <v>47</v>
      </c>
      <c r="N113" t="s">
        <v>48</v>
      </c>
      <c r="O113">
        <v>34000</v>
      </c>
      <c r="P113"/>
      <c r="Q113">
        <v>620426</v>
      </c>
      <c r="R113"/>
      <c r="S113" t="s">
        <v>50</v>
      </c>
      <c r="T113" t="s">
        <v>62</v>
      </c>
      <c r="U113" t="s">
        <v>62</v>
      </c>
      <c r="V113" t="b">
        <v>1</v>
      </c>
      <c r="W113" t="s">
        <v>352</v>
      </c>
      <c r="X113"/>
      <c r="Y113"/>
      <c r="Z113" t="s">
        <v>64</v>
      </c>
      <c r="AA113" t="s">
        <v>50</v>
      </c>
      <c r="AB113" t="s">
        <v>50</v>
      </c>
      <c r="AC113" t="b">
        <v>1</v>
      </c>
      <c r="AD113" t="s">
        <v>914</v>
      </c>
      <c r="AE113"/>
      <c r="AF113"/>
      <c r="AG113" t="s">
        <v>39</v>
      </c>
      <c r="AH113" t="s">
        <v>39</v>
      </c>
      <c r="AI113" s="1">
        <v>42590.5</v>
      </c>
      <c r="AJ113"/>
      <c r="AK113"/>
      <c r="AL113"/>
      <c r="AM113" t="s">
        <v>193</v>
      </c>
    </row>
    <row r="114" spans="1:39" ht="14.25" x14ac:dyDescent="0.45">
      <c r="A114" t="s">
        <v>39</v>
      </c>
      <c r="B114">
        <v>651780</v>
      </c>
      <c r="C114" t="s">
        <v>185</v>
      </c>
      <c r="D114" t="s">
        <v>41</v>
      </c>
      <c r="E114" t="s">
        <v>338</v>
      </c>
      <c r="F114" t="s">
        <v>356</v>
      </c>
      <c r="G114" t="s">
        <v>143</v>
      </c>
      <c r="H114">
        <v>6</v>
      </c>
      <c r="I114">
        <v>2</v>
      </c>
      <c r="J114" t="s">
        <v>357</v>
      </c>
      <c r="K114"/>
      <c r="L114" t="s">
        <v>341</v>
      </c>
      <c r="M114" t="s">
        <v>47</v>
      </c>
      <c r="N114" t="s">
        <v>48</v>
      </c>
      <c r="O114">
        <v>34000</v>
      </c>
      <c r="P114"/>
      <c r="Q114" s="2">
        <v>620429620427</v>
      </c>
      <c r="R114"/>
      <c r="S114" t="s">
        <v>50</v>
      </c>
      <c r="T114" t="s">
        <v>50</v>
      </c>
      <c r="U114" t="s">
        <v>62</v>
      </c>
      <c r="V114" t="b">
        <v>1</v>
      </c>
      <c r="W114" t="s">
        <v>352</v>
      </c>
      <c r="X114"/>
      <c r="Y114"/>
      <c r="Z114" t="s">
        <v>80</v>
      </c>
      <c r="AA114" t="s">
        <v>50</v>
      </c>
      <c r="AB114" t="s">
        <v>50</v>
      </c>
      <c r="AC114" t="b">
        <v>1</v>
      </c>
      <c r="AD114" t="s">
        <v>358</v>
      </c>
      <c r="AE114">
        <v>27387</v>
      </c>
      <c r="AF114"/>
      <c r="AG114" t="s">
        <v>39</v>
      </c>
      <c r="AH114" t="s">
        <v>39</v>
      </c>
      <c r="AI114" s="1">
        <v>42590.5</v>
      </c>
      <c r="AJ114"/>
      <c r="AK114"/>
      <c r="AL114"/>
      <c r="AM114" t="s">
        <v>193</v>
      </c>
    </row>
    <row r="115" spans="1:39" ht="14.25" x14ac:dyDescent="0.45">
      <c r="A115" t="s">
        <v>39</v>
      </c>
      <c r="B115">
        <v>651783</v>
      </c>
      <c r="C115" t="s">
        <v>185</v>
      </c>
      <c r="D115" t="s">
        <v>41</v>
      </c>
      <c r="E115" t="s">
        <v>338</v>
      </c>
      <c r="F115" t="s">
        <v>359</v>
      </c>
      <c r="G115" t="s">
        <v>354</v>
      </c>
      <c r="H115">
        <v>0.5</v>
      </c>
      <c r="I115">
        <v>2</v>
      </c>
      <c r="J115" t="s">
        <v>360</v>
      </c>
      <c r="K115"/>
      <c r="L115" t="s">
        <v>341</v>
      </c>
      <c r="M115" t="s">
        <v>47</v>
      </c>
      <c r="N115" t="s">
        <v>48</v>
      </c>
      <c r="O115">
        <v>34000</v>
      </c>
      <c r="P115"/>
      <c r="Q115">
        <v>620426</v>
      </c>
      <c r="R115"/>
      <c r="S115" t="s">
        <v>50</v>
      </c>
      <c r="T115" t="s">
        <v>361</v>
      </c>
      <c r="U115" t="s">
        <v>361</v>
      </c>
      <c r="V115" t="b">
        <v>1</v>
      </c>
      <c r="W115" t="s">
        <v>352</v>
      </c>
      <c r="X115"/>
      <c r="Y115"/>
      <c r="Z115" t="s">
        <v>80</v>
      </c>
      <c r="AA115" t="s">
        <v>50</v>
      </c>
      <c r="AB115" t="s">
        <v>50</v>
      </c>
      <c r="AC115" t="b">
        <v>1</v>
      </c>
      <c r="AD115"/>
      <c r="AE115"/>
      <c r="AF115"/>
      <c r="AG115" t="s">
        <v>39</v>
      </c>
      <c r="AH115" t="s">
        <v>39</v>
      </c>
      <c r="AI115" s="1">
        <v>42590.5</v>
      </c>
      <c r="AJ115"/>
      <c r="AK115"/>
      <c r="AL115"/>
      <c r="AM115" t="s">
        <v>193</v>
      </c>
    </row>
    <row r="116" spans="1:39" ht="14.25" x14ac:dyDescent="0.45">
      <c r="A116" t="s">
        <v>39</v>
      </c>
      <c r="B116">
        <v>651776</v>
      </c>
      <c r="C116" t="s">
        <v>185</v>
      </c>
      <c r="D116" t="s">
        <v>41</v>
      </c>
      <c r="E116" t="s">
        <v>338</v>
      </c>
      <c r="F116" t="s">
        <v>362</v>
      </c>
      <c r="G116" t="s">
        <v>44</v>
      </c>
      <c r="H116">
        <v>2</v>
      </c>
      <c r="I116">
        <v>2</v>
      </c>
      <c r="J116" t="s">
        <v>363</v>
      </c>
      <c r="K116"/>
      <c r="L116" t="s">
        <v>341</v>
      </c>
      <c r="M116" t="s">
        <v>47</v>
      </c>
      <c r="N116" t="s">
        <v>48</v>
      </c>
      <c r="O116">
        <v>34000</v>
      </c>
      <c r="P116"/>
      <c r="Q116" t="s">
        <v>364</v>
      </c>
      <c r="R116"/>
      <c r="S116" t="s">
        <v>50</v>
      </c>
      <c r="T116" t="s">
        <v>51</v>
      </c>
      <c r="U116" t="s">
        <v>51</v>
      </c>
      <c r="V116" t="b">
        <v>1</v>
      </c>
      <c r="W116" t="s">
        <v>347</v>
      </c>
      <c r="X116"/>
      <c r="Y116"/>
      <c r="Z116" t="s">
        <v>88</v>
      </c>
      <c r="AA116" t="s">
        <v>50</v>
      </c>
      <c r="AB116" t="s">
        <v>50</v>
      </c>
      <c r="AC116" t="b">
        <v>1</v>
      </c>
      <c r="AD116" t="s">
        <v>358</v>
      </c>
      <c r="AE116">
        <v>27295</v>
      </c>
      <c r="AF116"/>
      <c r="AG116" t="s">
        <v>39</v>
      </c>
      <c r="AH116" t="s">
        <v>39</v>
      </c>
      <c r="AI116" s="1">
        <v>42590.5</v>
      </c>
      <c r="AJ116"/>
      <c r="AK116" t="s">
        <v>39</v>
      </c>
      <c r="AL116" t="s">
        <v>113</v>
      </c>
      <c r="AM116" t="s">
        <v>193</v>
      </c>
    </row>
    <row r="117" spans="1:39" ht="14.25" x14ac:dyDescent="0.45">
      <c r="A117" t="s">
        <v>39</v>
      </c>
      <c r="B117">
        <v>650321</v>
      </c>
      <c r="C117" t="s">
        <v>185</v>
      </c>
      <c r="D117" t="s">
        <v>41</v>
      </c>
      <c r="E117" t="s">
        <v>338</v>
      </c>
      <c r="F117" t="s">
        <v>365</v>
      </c>
      <c r="G117" t="s">
        <v>143</v>
      </c>
      <c r="H117">
        <v>4</v>
      </c>
      <c r="I117">
        <v>2</v>
      </c>
      <c r="J117" t="s">
        <v>366</v>
      </c>
      <c r="K117"/>
      <c r="L117" t="s">
        <v>341</v>
      </c>
      <c r="M117" t="s">
        <v>47</v>
      </c>
      <c r="N117" t="s">
        <v>48</v>
      </c>
      <c r="O117">
        <v>34000</v>
      </c>
      <c r="P117"/>
      <c r="Q117" t="s">
        <v>367</v>
      </c>
      <c r="R117"/>
      <c r="S117" t="s">
        <v>50</v>
      </c>
      <c r="T117" t="s">
        <v>51</v>
      </c>
      <c r="U117" t="s">
        <v>51</v>
      </c>
      <c r="V117" t="b">
        <v>1</v>
      </c>
      <c r="W117" t="s">
        <v>347</v>
      </c>
      <c r="X117"/>
      <c r="Y117"/>
      <c r="Z117" t="s">
        <v>64</v>
      </c>
      <c r="AA117" t="s">
        <v>50</v>
      </c>
      <c r="AB117" t="s">
        <v>50</v>
      </c>
      <c r="AC117" t="b">
        <v>1</v>
      </c>
      <c r="AD117" t="s">
        <v>344</v>
      </c>
      <c r="AE117">
        <v>27404</v>
      </c>
      <c r="AF117"/>
      <c r="AG117" t="s">
        <v>39</v>
      </c>
      <c r="AH117" t="s">
        <v>39</v>
      </c>
      <c r="AI117" s="1">
        <v>42590.5</v>
      </c>
      <c r="AJ117"/>
      <c r="AK117"/>
      <c r="AL117"/>
      <c r="AM117" t="s">
        <v>193</v>
      </c>
    </row>
    <row r="118" spans="1:39" ht="14.25" x14ac:dyDescent="0.45">
      <c r="A118" t="s">
        <v>39</v>
      </c>
      <c r="B118">
        <v>651798</v>
      </c>
      <c r="C118" t="s">
        <v>185</v>
      </c>
      <c r="D118" t="s">
        <v>57</v>
      </c>
      <c r="E118" t="s">
        <v>338</v>
      </c>
      <c r="F118" t="s">
        <v>368</v>
      </c>
      <c r="G118" t="s">
        <v>466</v>
      </c>
      <c r="H118">
        <v>0.5</v>
      </c>
      <c r="I118">
        <v>2</v>
      </c>
      <c r="J118" t="s">
        <v>369</v>
      </c>
      <c r="K118"/>
      <c r="L118" t="s">
        <v>341</v>
      </c>
      <c r="M118" t="s">
        <v>47</v>
      </c>
      <c r="N118" t="s">
        <v>48</v>
      </c>
      <c r="O118">
        <v>34000</v>
      </c>
      <c r="P118"/>
      <c r="Q118" s="2">
        <v>620436620437</v>
      </c>
      <c r="R118"/>
      <c r="S118" t="s">
        <v>50</v>
      </c>
      <c r="T118" t="s">
        <v>62</v>
      </c>
      <c r="U118" t="s">
        <v>62</v>
      </c>
      <c r="V118" t="b">
        <v>1</v>
      </c>
      <c r="W118" t="s">
        <v>347</v>
      </c>
      <c r="X118"/>
      <c r="Y118"/>
      <c r="Z118" t="s">
        <v>80</v>
      </c>
      <c r="AA118" t="s">
        <v>50</v>
      </c>
      <c r="AB118" t="s">
        <v>50</v>
      </c>
      <c r="AC118" t="b">
        <v>1</v>
      </c>
      <c r="AD118"/>
      <c r="AE118"/>
      <c r="AF118"/>
      <c r="AG118" t="s">
        <v>39</v>
      </c>
      <c r="AH118" t="s">
        <v>39</v>
      </c>
      <c r="AI118" s="1">
        <v>42590.5</v>
      </c>
      <c r="AJ118"/>
      <c r="AK118"/>
      <c r="AL118"/>
      <c r="AM118" t="s">
        <v>193</v>
      </c>
    </row>
    <row r="119" spans="1:39" ht="14.25" x14ac:dyDescent="0.45">
      <c r="A119" t="s">
        <v>39</v>
      </c>
      <c r="B119">
        <v>649936</v>
      </c>
      <c r="C119" t="s">
        <v>185</v>
      </c>
      <c r="D119" t="s">
        <v>41</v>
      </c>
      <c r="E119" t="s">
        <v>338</v>
      </c>
      <c r="F119" t="s">
        <v>370</v>
      </c>
      <c r="G119" t="s">
        <v>143</v>
      </c>
      <c r="H119">
        <v>4</v>
      </c>
      <c r="I119">
        <v>3.5</v>
      </c>
      <c r="J119" t="s">
        <v>371</v>
      </c>
      <c r="K119"/>
      <c r="L119" t="s">
        <v>341</v>
      </c>
      <c r="M119" t="s">
        <v>47</v>
      </c>
      <c r="N119" t="s">
        <v>48</v>
      </c>
      <c r="O119">
        <v>34000</v>
      </c>
      <c r="P119"/>
      <c r="Q119">
        <v>620432</v>
      </c>
      <c r="R119"/>
      <c r="S119" t="s">
        <v>50</v>
      </c>
      <c r="T119" t="s">
        <v>71</v>
      </c>
      <c r="U119" t="s">
        <v>71</v>
      </c>
      <c r="V119" t="b">
        <v>1</v>
      </c>
      <c r="W119" t="s">
        <v>240</v>
      </c>
      <c r="X119"/>
      <c r="Y119"/>
      <c r="Z119" t="s">
        <v>64</v>
      </c>
      <c r="AA119" t="s">
        <v>50</v>
      </c>
      <c r="AB119" t="s">
        <v>50</v>
      </c>
      <c r="AC119" t="b">
        <v>1</v>
      </c>
      <c r="AD119"/>
      <c r="AE119"/>
      <c r="AF119"/>
      <c r="AG119" t="s">
        <v>39</v>
      </c>
      <c r="AH119" t="s">
        <v>39</v>
      </c>
      <c r="AI119" s="1">
        <v>42590.5</v>
      </c>
      <c r="AJ119"/>
      <c r="AK119" t="s">
        <v>113</v>
      </c>
      <c r="AL119" t="s">
        <v>113</v>
      </c>
      <c r="AM119" t="s">
        <v>193</v>
      </c>
    </row>
    <row r="120" spans="1:39" ht="14.25" x14ac:dyDescent="0.45">
      <c r="A120" t="s">
        <v>39</v>
      </c>
      <c r="B120">
        <v>651710</v>
      </c>
      <c r="C120" t="s">
        <v>185</v>
      </c>
      <c r="D120" t="s">
        <v>57</v>
      </c>
      <c r="E120" t="s">
        <v>338</v>
      </c>
      <c r="F120" t="s">
        <v>373</v>
      </c>
      <c r="G120" t="s">
        <v>143</v>
      </c>
      <c r="H120">
        <v>5</v>
      </c>
      <c r="I120">
        <v>3.5</v>
      </c>
      <c r="J120" t="s">
        <v>374</v>
      </c>
      <c r="K120"/>
      <c r="L120" t="s">
        <v>341</v>
      </c>
      <c r="M120" t="s">
        <v>47</v>
      </c>
      <c r="N120" t="s">
        <v>48</v>
      </c>
      <c r="O120">
        <v>34000</v>
      </c>
      <c r="P120"/>
      <c r="Q120">
        <v>620429</v>
      </c>
      <c r="R120"/>
      <c r="S120" t="s">
        <v>50</v>
      </c>
      <c r="T120" t="s">
        <v>71</v>
      </c>
      <c r="U120" t="s">
        <v>71</v>
      </c>
      <c r="V120" t="b">
        <v>1</v>
      </c>
      <c r="W120" t="s">
        <v>352</v>
      </c>
      <c r="X120"/>
      <c r="Y120"/>
      <c r="Z120" t="s">
        <v>64</v>
      </c>
      <c r="AA120" t="s">
        <v>50</v>
      </c>
      <c r="AB120" t="s">
        <v>50</v>
      </c>
      <c r="AC120" t="b">
        <v>1</v>
      </c>
      <c r="AD120"/>
      <c r="AE120"/>
      <c r="AF120"/>
      <c r="AG120" t="s">
        <v>39</v>
      </c>
      <c r="AH120" t="s">
        <v>39</v>
      </c>
      <c r="AI120" s="1">
        <v>42590.5</v>
      </c>
      <c r="AJ120"/>
      <c r="AK120"/>
      <c r="AL120"/>
      <c r="AM120" t="s">
        <v>193</v>
      </c>
    </row>
    <row r="121" spans="1:39" ht="14.25" x14ac:dyDescent="0.45">
      <c r="A121" t="s">
        <v>39</v>
      </c>
      <c r="B121">
        <v>649937</v>
      </c>
      <c r="C121" t="s">
        <v>185</v>
      </c>
      <c r="D121" t="s">
        <v>41</v>
      </c>
      <c r="E121" t="s">
        <v>338</v>
      </c>
      <c r="F121" t="s">
        <v>375</v>
      </c>
      <c r="G121" t="s">
        <v>577</v>
      </c>
      <c r="H121">
        <v>1</v>
      </c>
      <c r="I121">
        <v>3.5</v>
      </c>
      <c r="J121" t="s">
        <v>376</v>
      </c>
      <c r="K121"/>
      <c r="L121" t="s">
        <v>341</v>
      </c>
      <c r="M121" t="s">
        <v>47</v>
      </c>
      <c r="N121" t="s">
        <v>48</v>
      </c>
      <c r="O121">
        <v>34000</v>
      </c>
      <c r="P121"/>
      <c r="Q121" t="s">
        <v>377</v>
      </c>
      <c r="R121"/>
      <c r="S121" t="s">
        <v>50</v>
      </c>
      <c r="T121" t="s">
        <v>50</v>
      </c>
      <c r="U121" t="s">
        <v>62</v>
      </c>
      <c r="V121" t="b">
        <v>1</v>
      </c>
      <c r="W121" t="s">
        <v>240</v>
      </c>
      <c r="X121"/>
      <c r="Y121"/>
      <c r="Z121" t="s">
        <v>80</v>
      </c>
      <c r="AA121" t="s">
        <v>50</v>
      </c>
      <c r="AB121" t="s">
        <v>50</v>
      </c>
      <c r="AC121" t="b">
        <v>1</v>
      </c>
      <c r="AD121" t="s">
        <v>914</v>
      </c>
      <c r="AE121">
        <v>25735</v>
      </c>
      <c r="AF121"/>
      <c r="AG121" t="s">
        <v>39</v>
      </c>
      <c r="AH121" t="s">
        <v>39</v>
      </c>
      <c r="AI121" s="1">
        <v>42590.5</v>
      </c>
      <c r="AJ121" t="s">
        <v>113</v>
      </c>
      <c r="AK121" t="s">
        <v>39</v>
      </c>
      <c r="AL121"/>
      <c r="AM121" t="s">
        <v>193</v>
      </c>
    </row>
    <row r="122" spans="1:39" ht="14.25" x14ac:dyDescent="0.45">
      <c r="A122" t="s">
        <v>39</v>
      </c>
      <c r="B122">
        <v>651712</v>
      </c>
      <c r="C122" t="s">
        <v>185</v>
      </c>
      <c r="D122" t="s">
        <v>57</v>
      </c>
      <c r="E122" t="s">
        <v>338</v>
      </c>
      <c r="F122" t="s">
        <v>378</v>
      </c>
      <c r="G122" t="s">
        <v>311</v>
      </c>
      <c r="H122">
        <v>11</v>
      </c>
      <c r="I122">
        <v>3.5</v>
      </c>
      <c r="J122" t="s">
        <v>379</v>
      </c>
      <c r="K122"/>
      <c r="L122" t="s">
        <v>341</v>
      </c>
      <c r="M122" t="s">
        <v>47</v>
      </c>
      <c r="N122" t="s">
        <v>48</v>
      </c>
      <c r="O122">
        <v>34000</v>
      </c>
      <c r="P122"/>
      <c r="Q122">
        <v>620434</v>
      </c>
      <c r="R122"/>
      <c r="S122" t="s">
        <v>50</v>
      </c>
      <c r="T122" t="s">
        <v>50</v>
      </c>
      <c r="U122" t="s">
        <v>71</v>
      </c>
      <c r="V122" t="b">
        <v>1</v>
      </c>
      <c r="W122" t="s">
        <v>240</v>
      </c>
      <c r="X122"/>
      <c r="Y122"/>
      <c r="Z122" t="s">
        <v>80</v>
      </c>
      <c r="AA122" t="s">
        <v>50</v>
      </c>
      <c r="AB122" t="s">
        <v>50</v>
      </c>
      <c r="AC122" t="b">
        <v>1</v>
      </c>
      <c r="AD122"/>
      <c r="AE122">
        <v>27377</v>
      </c>
      <c r="AF122"/>
      <c r="AG122" t="s">
        <v>39</v>
      </c>
      <c r="AH122" t="s">
        <v>39</v>
      </c>
      <c r="AI122" s="1">
        <v>42590.5</v>
      </c>
      <c r="AJ122"/>
      <c r="AK122" t="s">
        <v>39</v>
      </c>
      <c r="AL122"/>
      <c r="AM122" t="s">
        <v>193</v>
      </c>
    </row>
    <row r="123" spans="1:39" ht="14.25" x14ac:dyDescent="0.45">
      <c r="A123" t="s">
        <v>39</v>
      </c>
      <c r="B123">
        <v>651714</v>
      </c>
      <c r="C123" t="s">
        <v>185</v>
      </c>
      <c r="D123" t="s">
        <v>57</v>
      </c>
      <c r="E123" t="s">
        <v>338</v>
      </c>
      <c r="F123" t="s">
        <v>381</v>
      </c>
      <c r="G123" t="s">
        <v>187</v>
      </c>
      <c r="H123">
        <v>18</v>
      </c>
      <c r="I123">
        <v>2</v>
      </c>
      <c r="J123" t="s">
        <v>382</v>
      </c>
      <c r="K123"/>
      <c r="L123" t="s">
        <v>341</v>
      </c>
      <c r="M123" t="s">
        <v>47</v>
      </c>
      <c r="N123" t="s">
        <v>48</v>
      </c>
      <c r="O123">
        <v>34000</v>
      </c>
      <c r="P123"/>
      <c r="Q123" t="s">
        <v>383</v>
      </c>
      <c r="R123"/>
      <c r="S123" t="s">
        <v>50</v>
      </c>
      <c r="T123" t="s">
        <v>62</v>
      </c>
      <c r="U123" t="s">
        <v>62</v>
      </c>
      <c r="V123" t="b">
        <v>1</v>
      </c>
      <c r="W123" t="s">
        <v>347</v>
      </c>
      <c r="X123"/>
      <c r="Y123"/>
      <c r="Z123" t="s">
        <v>64</v>
      </c>
      <c r="AA123" t="s">
        <v>50</v>
      </c>
      <c r="AB123" t="s">
        <v>50</v>
      </c>
      <c r="AC123" t="b">
        <v>1</v>
      </c>
      <c r="AD123"/>
      <c r="AE123"/>
      <c r="AF123"/>
      <c r="AG123" t="s">
        <v>39</v>
      </c>
      <c r="AH123" t="s">
        <v>39</v>
      </c>
      <c r="AI123" s="1">
        <v>42590.5</v>
      </c>
      <c r="AJ123"/>
      <c r="AK123" t="s">
        <v>113</v>
      </c>
      <c r="AL123" t="s">
        <v>113</v>
      </c>
      <c r="AM123" t="s">
        <v>193</v>
      </c>
    </row>
    <row r="124" spans="1:39" ht="14.25" x14ac:dyDescent="0.45">
      <c r="A124" t="s">
        <v>39</v>
      </c>
      <c r="B124">
        <v>651717</v>
      </c>
      <c r="C124" t="s">
        <v>185</v>
      </c>
      <c r="D124" t="s">
        <v>57</v>
      </c>
      <c r="E124" t="s">
        <v>338</v>
      </c>
      <c r="F124" t="s">
        <v>384</v>
      </c>
      <c r="G124" t="s">
        <v>915</v>
      </c>
      <c r="H124">
        <v>19</v>
      </c>
      <c r="I124">
        <v>2</v>
      </c>
      <c r="J124" t="s">
        <v>385</v>
      </c>
      <c r="K124"/>
      <c r="L124" t="s">
        <v>341</v>
      </c>
      <c r="M124" t="s">
        <v>47</v>
      </c>
      <c r="N124" t="s">
        <v>48</v>
      </c>
      <c r="O124">
        <v>34000</v>
      </c>
      <c r="P124"/>
      <c r="Q124" t="s">
        <v>386</v>
      </c>
      <c r="R124"/>
      <c r="S124" t="s">
        <v>50</v>
      </c>
      <c r="T124" t="s">
        <v>50</v>
      </c>
      <c r="U124" t="s">
        <v>62</v>
      </c>
      <c r="V124" t="b">
        <v>1</v>
      </c>
      <c r="W124" t="s">
        <v>352</v>
      </c>
      <c r="X124" t="s">
        <v>917</v>
      </c>
      <c r="Y124"/>
      <c r="Z124" t="s">
        <v>64</v>
      </c>
      <c r="AA124" t="s">
        <v>50</v>
      </c>
      <c r="AB124" t="s">
        <v>50</v>
      </c>
      <c r="AC124" t="b">
        <v>1</v>
      </c>
      <c r="AD124" t="s">
        <v>914</v>
      </c>
      <c r="AE124"/>
      <c r="AF124"/>
      <c r="AG124" t="s">
        <v>39</v>
      </c>
      <c r="AH124" t="s">
        <v>39</v>
      </c>
      <c r="AI124" s="1">
        <v>42590.5</v>
      </c>
      <c r="AJ124"/>
      <c r="AK124"/>
      <c r="AL124"/>
      <c r="AM124" t="s">
        <v>193</v>
      </c>
    </row>
    <row r="125" spans="1:39" ht="14.25" x14ac:dyDescent="0.45">
      <c r="A125" t="s">
        <v>39</v>
      </c>
      <c r="B125">
        <v>651719</v>
      </c>
      <c r="C125" t="s">
        <v>185</v>
      </c>
      <c r="D125" t="s">
        <v>41</v>
      </c>
      <c r="E125" t="s">
        <v>338</v>
      </c>
      <c r="F125" t="s">
        <v>387</v>
      </c>
      <c r="G125" t="s">
        <v>143</v>
      </c>
      <c r="H125">
        <v>4</v>
      </c>
      <c r="I125">
        <v>3.5</v>
      </c>
      <c r="J125" t="s">
        <v>388</v>
      </c>
      <c r="K125"/>
      <c r="L125" t="s">
        <v>341</v>
      </c>
      <c r="M125" t="s">
        <v>47</v>
      </c>
      <c r="N125" t="s">
        <v>48</v>
      </c>
      <c r="O125">
        <v>34000</v>
      </c>
      <c r="P125"/>
      <c r="Q125">
        <v>620427</v>
      </c>
      <c r="R125"/>
      <c r="S125" t="s">
        <v>50</v>
      </c>
      <c r="T125" t="s">
        <v>50</v>
      </c>
      <c r="U125" t="s">
        <v>62</v>
      </c>
      <c r="V125" t="b">
        <v>1</v>
      </c>
      <c r="W125" t="s">
        <v>347</v>
      </c>
      <c r="X125"/>
      <c r="Y125"/>
      <c r="Z125" t="s">
        <v>64</v>
      </c>
      <c r="AA125" t="s">
        <v>50</v>
      </c>
      <c r="AB125" t="s">
        <v>50</v>
      </c>
      <c r="AC125" t="b">
        <v>1</v>
      </c>
      <c r="AD125" t="s">
        <v>914</v>
      </c>
      <c r="AE125"/>
      <c r="AF125"/>
      <c r="AG125" t="s">
        <v>39</v>
      </c>
      <c r="AH125" t="s">
        <v>39</v>
      </c>
      <c r="AI125" s="1">
        <v>42590.5</v>
      </c>
      <c r="AJ125"/>
      <c r="AK125"/>
      <c r="AL125"/>
      <c r="AM125" t="s">
        <v>193</v>
      </c>
    </row>
    <row r="126" spans="1:39" ht="14.25" x14ac:dyDescent="0.45">
      <c r="A126" t="s">
        <v>39</v>
      </c>
      <c r="B126">
        <v>651723</v>
      </c>
      <c r="C126" t="s">
        <v>185</v>
      </c>
      <c r="D126" t="s">
        <v>57</v>
      </c>
      <c r="E126" t="s">
        <v>338</v>
      </c>
      <c r="F126" t="s">
        <v>389</v>
      </c>
      <c r="G126" t="s">
        <v>143</v>
      </c>
      <c r="H126">
        <v>3.5</v>
      </c>
      <c r="I126">
        <v>2</v>
      </c>
      <c r="J126" t="s">
        <v>390</v>
      </c>
      <c r="K126"/>
      <c r="L126" t="s">
        <v>341</v>
      </c>
      <c r="M126" t="s">
        <v>47</v>
      </c>
      <c r="N126" t="s">
        <v>48</v>
      </c>
      <c r="O126">
        <v>34000</v>
      </c>
      <c r="P126"/>
      <c r="Q126">
        <v>620428</v>
      </c>
      <c r="R126"/>
      <c r="S126" t="s">
        <v>50</v>
      </c>
      <c r="T126" t="s">
        <v>71</v>
      </c>
      <c r="U126" t="s">
        <v>71</v>
      </c>
      <c r="V126" t="b">
        <v>1</v>
      </c>
      <c r="W126" t="s">
        <v>347</v>
      </c>
      <c r="X126"/>
      <c r="Y126"/>
      <c r="Z126" t="s">
        <v>64</v>
      </c>
      <c r="AA126" t="s">
        <v>50</v>
      </c>
      <c r="AB126" t="s">
        <v>50</v>
      </c>
      <c r="AC126" t="b">
        <v>1</v>
      </c>
      <c r="AD126"/>
      <c r="AE126"/>
      <c r="AF126"/>
      <c r="AG126" t="s">
        <v>39</v>
      </c>
      <c r="AH126" t="s">
        <v>39</v>
      </c>
      <c r="AI126" s="1">
        <v>42590.5</v>
      </c>
      <c r="AJ126"/>
      <c r="AK126" t="s">
        <v>113</v>
      </c>
      <c r="AL126" t="s">
        <v>113</v>
      </c>
      <c r="AM126" t="s">
        <v>193</v>
      </c>
    </row>
    <row r="127" spans="1:39" ht="14.25" x14ac:dyDescent="0.45">
      <c r="A127" t="s">
        <v>39</v>
      </c>
      <c r="B127">
        <v>651722</v>
      </c>
      <c r="C127" t="s">
        <v>185</v>
      </c>
      <c r="D127" t="s">
        <v>41</v>
      </c>
      <c r="E127" t="s">
        <v>338</v>
      </c>
      <c r="F127" t="s">
        <v>391</v>
      </c>
      <c r="G127" t="s">
        <v>143</v>
      </c>
      <c r="H127">
        <v>2</v>
      </c>
      <c r="I127">
        <v>2</v>
      </c>
      <c r="J127" t="s">
        <v>392</v>
      </c>
      <c r="K127"/>
      <c r="L127" t="s">
        <v>341</v>
      </c>
      <c r="M127" t="s">
        <v>47</v>
      </c>
      <c r="N127" t="s">
        <v>48</v>
      </c>
      <c r="O127">
        <v>34000</v>
      </c>
      <c r="P127"/>
      <c r="Q127" t="s">
        <v>393</v>
      </c>
      <c r="R127"/>
      <c r="S127" t="s">
        <v>50</v>
      </c>
      <c r="T127" t="s">
        <v>62</v>
      </c>
      <c r="U127" t="s">
        <v>62</v>
      </c>
      <c r="V127" t="b">
        <v>1</v>
      </c>
      <c r="W127" t="s">
        <v>352</v>
      </c>
      <c r="X127"/>
      <c r="Y127"/>
      <c r="Z127" t="s">
        <v>236</v>
      </c>
      <c r="AA127" t="s">
        <v>50</v>
      </c>
      <c r="AB127" t="s">
        <v>50</v>
      </c>
      <c r="AC127" t="b">
        <v>1</v>
      </c>
      <c r="AD127" t="s">
        <v>358</v>
      </c>
      <c r="AE127"/>
      <c r="AF127"/>
      <c r="AG127" t="s">
        <v>39</v>
      </c>
      <c r="AH127" t="s">
        <v>39</v>
      </c>
      <c r="AI127" s="1">
        <v>42590.5</v>
      </c>
      <c r="AJ127"/>
      <c r="AK127"/>
      <c r="AL127"/>
      <c r="AM127" t="s">
        <v>193</v>
      </c>
    </row>
    <row r="128" spans="1:39" ht="14.25" x14ac:dyDescent="0.45">
      <c r="A128" t="s">
        <v>39</v>
      </c>
      <c r="B128">
        <v>651799</v>
      </c>
      <c r="C128" t="s">
        <v>185</v>
      </c>
      <c r="D128" t="s">
        <v>57</v>
      </c>
      <c r="E128" t="s">
        <v>338</v>
      </c>
      <c r="F128" t="s">
        <v>394</v>
      </c>
      <c r="G128" t="s">
        <v>187</v>
      </c>
      <c r="H128">
        <v>4</v>
      </c>
      <c r="I128">
        <v>2</v>
      </c>
      <c r="J128" t="s">
        <v>395</v>
      </c>
      <c r="K128"/>
      <c r="L128" t="s">
        <v>341</v>
      </c>
      <c r="M128" t="s">
        <v>47</v>
      </c>
      <c r="N128" t="s">
        <v>301</v>
      </c>
      <c r="O128">
        <v>34000</v>
      </c>
      <c r="P128"/>
      <c r="Q128" t="s">
        <v>383</v>
      </c>
      <c r="R128"/>
      <c r="S128" t="s">
        <v>50</v>
      </c>
      <c r="T128" t="s">
        <v>62</v>
      </c>
      <c r="U128" t="s">
        <v>62</v>
      </c>
      <c r="V128" t="b">
        <v>1</v>
      </c>
      <c r="W128" t="s">
        <v>347</v>
      </c>
      <c r="X128"/>
      <c r="Y128"/>
      <c r="Z128" t="s">
        <v>80</v>
      </c>
      <c r="AA128" t="s">
        <v>50</v>
      </c>
      <c r="AB128" t="s">
        <v>50</v>
      </c>
      <c r="AC128" t="b">
        <v>1</v>
      </c>
      <c r="AD128"/>
      <c r="AE128"/>
      <c r="AF128"/>
      <c r="AG128" t="s">
        <v>39</v>
      </c>
      <c r="AH128" t="s">
        <v>39</v>
      </c>
      <c r="AI128" s="1">
        <v>42590.5</v>
      </c>
      <c r="AJ128"/>
      <c r="AK128"/>
      <c r="AL128"/>
      <c r="AM128" t="s">
        <v>193</v>
      </c>
    </row>
    <row r="129" spans="1:39" ht="14.25" x14ac:dyDescent="0.45">
      <c r="A129" t="s">
        <v>39</v>
      </c>
      <c r="B129">
        <v>651733</v>
      </c>
      <c r="C129" t="s">
        <v>185</v>
      </c>
      <c r="D129" t="s">
        <v>41</v>
      </c>
      <c r="E129" t="s">
        <v>338</v>
      </c>
      <c r="F129" t="s">
        <v>396</v>
      </c>
      <c r="G129" t="s">
        <v>466</v>
      </c>
      <c r="H129">
        <v>3</v>
      </c>
      <c r="I129">
        <v>2</v>
      </c>
      <c r="J129" t="s">
        <v>397</v>
      </c>
      <c r="K129"/>
      <c r="L129" t="s">
        <v>341</v>
      </c>
      <c r="M129" t="s">
        <v>47</v>
      </c>
      <c r="N129" t="s">
        <v>48</v>
      </c>
      <c r="O129">
        <v>34000</v>
      </c>
      <c r="P129"/>
      <c r="Q129" t="s">
        <v>398</v>
      </c>
      <c r="R129"/>
      <c r="S129" t="s">
        <v>50</v>
      </c>
      <c r="T129" t="s">
        <v>399</v>
      </c>
      <c r="U129" t="s">
        <v>399</v>
      </c>
      <c r="V129" t="b">
        <v>1</v>
      </c>
      <c r="W129" t="s">
        <v>352</v>
      </c>
      <c r="X129"/>
      <c r="Y129"/>
      <c r="Z129" t="s">
        <v>64</v>
      </c>
      <c r="AA129" t="s">
        <v>50</v>
      </c>
      <c r="AB129" t="s">
        <v>50</v>
      </c>
      <c r="AC129" t="b">
        <v>1</v>
      </c>
      <c r="AD129" t="s">
        <v>914</v>
      </c>
      <c r="AE129"/>
      <c r="AF129"/>
      <c r="AG129" t="s">
        <v>39</v>
      </c>
      <c r="AH129" t="s">
        <v>39</v>
      </c>
      <c r="AI129" s="1">
        <v>42590.5</v>
      </c>
      <c r="AJ129"/>
      <c r="AK129"/>
      <c r="AL129"/>
      <c r="AM129" t="s">
        <v>193</v>
      </c>
    </row>
    <row r="130" spans="1:39" ht="14.25" x14ac:dyDescent="0.45">
      <c r="A130" t="s">
        <v>39</v>
      </c>
      <c r="B130">
        <v>651735</v>
      </c>
      <c r="C130" t="s">
        <v>185</v>
      </c>
      <c r="D130" t="s">
        <v>41</v>
      </c>
      <c r="E130" t="s">
        <v>338</v>
      </c>
      <c r="F130" t="s">
        <v>400</v>
      </c>
      <c r="G130" t="s">
        <v>143</v>
      </c>
      <c r="H130">
        <v>3</v>
      </c>
      <c r="I130">
        <v>2</v>
      </c>
      <c r="J130" t="s">
        <v>401</v>
      </c>
      <c r="K130"/>
      <c r="L130" t="s">
        <v>341</v>
      </c>
      <c r="M130" t="s">
        <v>47</v>
      </c>
      <c r="N130" t="s">
        <v>48</v>
      </c>
      <c r="O130">
        <v>34000</v>
      </c>
      <c r="P130"/>
      <c r="Q130" t="s">
        <v>398</v>
      </c>
      <c r="R130"/>
      <c r="S130" t="s">
        <v>50</v>
      </c>
      <c r="T130" t="s">
        <v>402</v>
      </c>
      <c r="U130" t="s">
        <v>402</v>
      </c>
      <c r="V130" t="b">
        <v>1</v>
      </c>
      <c r="W130" t="s">
        <v>352</v>
      </c>
      <c r="X130"/>
      <c r="Y130"/>
      <c r="Z130" t="s">
        <v>64</v>
      </c>
      <c r="AA130" t="s">
        <v>50</v>
      </c>
      <c r="AB130" t="s">
        <v>50</v>
      </c>
      <c r="AC130" t="b">
        <v>1</v>
      </c>
      <c r="AD130" t="s">
        <v>914</v>
      </c>
      <c r="AE130"/>
      <c r="AF130"/>
      <c r="AG130" t="s">
        <v>39</v>
      </c>
      <c r="AH130" t="s">
        <v>39</v>
      </c>
      <c r="AI130" s="1">
        <v>42590.5</v>
      </c>
      <c r="AJ130"/>
      <c r="AK130"/>
      <c r="AL130"/>
      <c r="AM130" t="s">
        <v>193</v>
      </c>
    </row>
    <row r="131" spans="1:39" ht="14.25" x14ac:dyDescent="0.45">
      <c r="A131" t="s">
        <v>39</v>
      </c>
      <c r="B131">
        <v>651739</v>
      </c>
      <c r="C131" t="s">
        <v>185</v>
      </c>
      <c r="D131" t="s">
        <v>41</v>
      </c>
      <c r="E131" t="s">
        <v>338</v>
      </c>
      <c r="F131" t="s">
        <v>403</v>
      </c>
      <c r="G131" t="s">
        <v>143</v>
      </c>
      <c r="H131">
        <v>3</v>
      </c>
      <c r="I131">
        <v>2</v>
      </c>
      <c r="J131" t="s">
        <v>404</v>
      </c>
      <c r="K131"/>
      <c r="L131" t="s">
        <v>341</v>
      </c>
      <c r="M131" t="s">
        <v>47</v>
      </c>
      <c r="N131" t="s">
        <v>48</v>
      </c>
      <c r="O131">
        <v>34000</v>
      </c>
      <c r="P131"/>
      <c r="Q131" t="s">
        <v>398</v>
      </c>
      <c r="R131"/>
      <c r="S131" t="s">
        <v>50</v>
      </c>
      <c r="T131" t="s">
        <v>405</v>
      </c>
      <c r="U131" t="s">
        <v>405</v>
      </c>
      <c r="V131" t="b">
        <v>1</v>
      </c>
      <c r="W131" t="s">
        <v>352</v>
      </c>
      <c r="X131"/>
      <c r="Y131"/>
      <c r="Z131" t="s">
        <v>64</v>
      </c>
      <c r="AA131" t="s">
        <v>50</v>
      </c>
      <c r="AB131" t="s">
        <v>50</v>
      </c>
      <c r="AC131" t="b">
        <v>1</v>
      </c>
      <c r="AD131" t="s">
        <v>914</v>
      </c>
      <c r="AE131"/>
      <c r="AF131"/>
      <c r="AG131" t="s">
        <v>39</v>
      </c>
      <c r="AH131" t="s">
        <v>39</v>
      </c>
      <c r="AI131" s="1">
        <v>42590.5</v>
      </c>
      <c r="AJ131"/>
      <c r="AK131"/>
      <c r="AL131"/>
      <c r="AM131" t="s">
        <v>193</v>
      </c>
    </row>
    <row r="132" spans="1:39" ht="14.25" x14ac:dyDescent="0.45">
      <c r="A132" t="s">
        <v>39</v>
      </c>
      <c r="B132">
        <v>651731</v>
      </c>
      <c r="C132" t="s">
        <v>185</v>
      </c>
      <c r="D132" t="s">
        <v>57</v>
      </c>
      <c r="E132" t="s">
        <v>338</v>
      </c>
      <c r="F132" t="s">
        <v>406</v>
      </c>
      <c r="G132" t="s">
        <v>143</v>
      </c>
      <c r="H132">
        <v>3</v>
      </c>
      <c r="I132">
        <v>2</v>
      </c>
      <c r="J132" t="s">
        <v>407</v>
      </c>
      <c r="K132"/>
      <c r="L132" t="s">
        <v>341</v>
      </c>
      <c r="M132" t="s">
        <v>47</v>
      </c>
      <c r="N132" t="s">
        <v>48</v>
      </c>
      <c r="O132">
        <v>34000</v>
      </c>
      <c r="P132"/>
      <c r="Q132" t="s">
        <v>408</v>
      </c>
      <c r="R132"/>
      <c r="S132" t="s">
        <v>50</v>
      </c>
      <c r="T132" t="s">
        <v>50</v>
      </c>
      <c r="U132" t="s">
        <v>62</v>
      </c>
      <c r="V132" t="b">
        <v>1</v>
      </c>
      <c r="W132" t="s">
        <v>240</v>
      </c>
      <c r="X132"/>
      <c r="Y132"/>
      <c r="Z132" t="s">
        <v>64</v>
      </c>
      <c r="AA132" t="s">
        <v>50</v>
      </c>
      <c r="AB132" t="s">
        <v>50</v>
      </c>
      <c r="AC132" t="b">
        <v>1</v>
      </c>
      <c r="AD132" t="s">
        <v>344</v>
      </c>
      <c r="AE132"/>
      <c r="AF132"/>
      <c r="AG132" t="s">
        <v>39</v>
      </c>
      <c r="AH132" t="s">
        <v>39</v>
      </c>
      <c r="AI132" s="1">
        <v>42590.5</v>
      </c>
      <c r="AJ132"/>
      <c r="AK132"/>
      <c r="AL132"/>
      <c r="AM132" t="s">
        <v>193</v>
      </c>
    </row>
    <row r="133" spans="1:39" ht="14.25" x14ac:dyDescent="0.45">
      <c r="A133" t="s">
        <v>39</v>
      </c>
      <c r="B133">
        <v>651724</v>
      </c>
      <c r="C133" t="s">
        <v>185</v>
      </c>
      <c r="D133" t="s">
        <v>57</v>
      </c>
      <c r="E133" t="s">
        <v>338</v>
      </c>
      <c r="F133" t="s">
        <v>409</v>
      </c>
      <c r="G133" t="s">
        <v>59</v>
      </c>
      <c r="H133">
        <v>0.5</v>
      </c>
      <c r="I133">
        <v>2</v>
      </c>
      <c r="J133" t="s">
        <v>410</v>
      </c>
      <c r="K133"/>
      <c r="L133" t="s">
        <v>341</v>
      </c>
      <c r="M133" t="s">
        <v>47</v>
      </c>
      <c r="N133" t="s">
        <v>48</v>
      </c>
      <c r="O133">
        <v>34000</v>
      </c>
      <c r="P133"/>
      <c r="Q133">
        <v>620428</v>
      </c>
      <c r="R133"/>
      <c r="S133" t="s">
        <v>50</v>
      </c>
      <c r="T133" t="s">
        <v>62</v>
      </c>
      <c r="U133" t="s">
        <v>62</v>
      </c>
      <c r="V133" t="b">
        <v>1</v>
      </c>
      <c r="W133" t="s">
        <v>347</v>
      </c>
      <c r="X133"/>
      <c r="Y133"/>
      <c r="Z133" t="s">
        <v>88</v>
      </c>
      <c r="AA133" t="s">
        <v>50</v>
      </c>
      <c r="AB133" t="s">
        <v>50</v>
      </c>
      <c r="AC133" t="b">
        <v>1</v>
      </c>
      <c r="AD133"/>
      <c r="AE133"/>
      <c r="AF133"/>
      <c r="AG133" t="s">
        <v>39</v>
      </c>
      <c r="AH133" t="s">
        <v>39</v>
      </c>
      <c r="AI133" s="1">
        <v>42590.5</v>
      </c>
      <c r="AJ133"/>
      <c r="AK133" t="s">
        <v>39</v>
      </c>
      <c r="AL133"/>
      <c r="AM133" t="s">
        <v>193</v>
      </c>
    </row>
    <row r="134" spans="1:39" ht="14.25" x14ac:dyDescent="0.45">
      <c r="A134" t="s">
        <v>39</v>
      </c>
      <c r="B134">
        <v>651726</v>
      </c>
      <c r="C134" t="s">
        <v>185</v>
      </c>
      <c r="D134" t="s">
        <v>57</v>
      </c>
      <c r="E134" t="s">
        <v>338</v>
      </c>
      <c r="F134" t="s">
        <v>411</v>
      </c>
      <c r="G134" t="s">
        <v>44</v>
      </c>
      <c r="H134">
        <v>1</v>
      </c>
      <c r="I134">
        <v>2</v>
      </c>
      <c r="J134" t="s">
        <v>412</v>
      </c>
      <c r="K134"/>
      <c r="L134" t="s">
        <v>341</v>
      </c>
      <c r="M134" t="s">
        <v>47</v>
      </c>
      <c r="N134" t="s">
        <v>48</v>
      </c>
      <c r="O134">
        <v>34000</v>
      </c>
      <c r="P134"/>
      <c r="Q134" t="s">
        <v>383</v>
      </c>
      <c r="R134"/>
      <c r="S134" t="s">
        <v>50</v>
      </c>
      <c r="T134" t="s">
        <v>62</v>
      </c>
      <c r="U134" t="s">
        <v>62</v>
      </c>
      <c r="V134" t="b">
        <v>1</v>
      </c>
      <c r="W134" t="s">
        <v>347</v>
      </c>
      <c r="X134"/>
      <c r="Y134"/>
      <c r="Z134" t="s">
        <v>53</v>
      </c>
      <c r="AA134" t="s">
        <v>50</v>
      </c>
      <c r="AB134" t="s">
        <v>50</v>
      </c>
      <c r="AC134" t="b">
        <v>1</v>
      </c>
      <c r="AD134"/>
      <c r="AE134"/>
      <c r="AF134"/>
      <c r="AG134" t="s">
        <v>113</v>
      </c>
      <c r="AH134" t="s">
        <v>39</v>
      </c>
      <c r="AI134" s="1">
        <v>42590.5</v>
      </c>
      <c r="AJ134" t="s">
        <v>39</v>
      </c>
      <c r="AK134" t="s">
        <v>39</v>
      </c>
      <c r="AL134" t="s">
        <v>113</v>
      </c>
      <c r="AM134" t="s">
        <v>193</v>
      </c>
    </row>
    <row r="135" spans="1:39" ht="14.25" x14ac:dyDescent="0.45">
      <c r="A135" t="s">
        <v>39</v>
      </c>
      <c r="B135">
        <v>651745</v>
      </c>
      <c r="C135" t="s">
        <v>185</v>
      </c>
      <c r="D135" t="s">
        <v>57</v>
      </c>
      <c r="E135" t="s">
        <v>338</v>
      </c>
      <c r="F135" t="s">
        <v>413</v>
      </c>
      <c r="G135" t="s">
        <v>59</v>
      </c>
      <c r="H135">
        <v>1</v>
      </c>
      <c r="I135">
        <v>2</v>
      </c>
      <c r="J135" t="s">
        <v>414</v>
      </c>
      <c r="K135"/>
      <c r="L135" t="s">
        <v>341</v>
      </c>
      <c r="M135" t="s">
        <v>47</v>
      </c>
      <c r="N135" t="s">
        <v>48</v>
      </c>
      <c r="O135">
        <v>34000</v>
      </c>
      <c r="P135"/>
      <c r="Q135" t="s">
        <v>415</v>
      </c>
      <c r="R135"/>
      <c r="S135" t="s">
        <v>50</v>
      </c>
      <c r="T135" t="s">
        <v>62</v>
      </c>
      <c r="U135" t="s">
        <v>62</v>
      </c>
      <c r="V135" t="b">
        <v>1</v>
      </c>
      <c r="W135" t="s">
        <v>240</v>
      </c>
      <c r="X135"/>
      <c r="Y135"/>
      <c r="Z135" t="s">
        <v>80</v>
      </c>
      <c r="AA135" t="s">
        <v>50</v>
      </c>
      <c r="AB135" t="s">
        <v>50</v>
      </c>
      <c r="AC135" t="b">
        <v>1</v>
      </c>
      <c r="AD135" t="s">
        <v>416</v>
      </c>
      <c r="AE135"/>
      <c r="AF135"/>
      <c r="AG135" t="s">
        <v>39</v>
      </c>
      <c r="AH135" t="s">
        <v>39</v>
      </c>
      <c r="AI135" s="1">
        <v>42590.5</v>
      </c>
      <c r="AJ135"/>
      <c r="AK135" t="s">
        <v>39</v>
      </c>
      <c r="AL135"/>
      <c r="AM135" t="s">
        <v>193</v>
      </c>
    </row>
    <row r="136" spans="1:39" ht="14.25" x14ac:dyDescent="0.45">
      <c r="A136" t="s">
        <v>39</v>
      </c>
      <c r="B136">
        <v>651744</v>
      </c>
      <c r="C136" t="s">
        <v>185</v>
      </c>
      <c r="D136" t="s">
        <v>57</v>
      </c>
      <c r="E136" t="s">
        <v>338</v>
      </c>
      <c r="F136" t="s">
        <v>417</v>
      </c>
      <c r="G136" t="s">
        <v>59</v>
      </c>
      <c r="H136">
        <v>2</v>
      </c>
      <c r="I136">
        <v>2</v>
      </c>
      <c r="J136" t="s">
        <v>418</v>
      </c>
      <c r="K136"/>
      <c r="L136" t="s">
        <v>341</v>
      </c>
      <c r="M136" t="s">
        <v>47</v>
      </c>
      <c r="N136" t="s">
        <v>48</v>
      </c>
      <c r="O136">
        <v>34000</v>
      </c>
      <c r="P136"/>
      <c r="Q136" t="s">
        <v>415</v>
      </c>
      <c r="R136"/>
      <c r="S136" t="s">
        <v>50</v>
      </c>
      <c r="T136" t="s">
        <v>62</v>
      </c>
      <c r="U136" t="s">
        <v>62</v>
      </c>
      <c r="V136" t="b">
        <v>1</v>
      </c>
      <c r="W136" t="s">
        <v>240</v>
      </c>
      <c r="X136"/>
      <c r="Y136"/>
      <c r="Z136" t="s">
        <v>88</v>
      </c>
      <c r="AA136" t="s">
        <v>50</v>
      </c>
      <c r="AB136" t="s">
        <v>50</v>
      </c>
      <c r="AC136" t="b">
        <v>1</v>
      </c>
      <c r="AD136" t="s">
        <v>416</v>
      </c>
      <c r="AE136"/>
      <c r="AF136"/>
      <c r="AG136" t="s">
        <v>39</v>
      </c>
      <c r="AH136" t="s">
        <v>39</v>
      </c>
      <c r="AI136" s="1">
        <v>42590.5</v>
      </c>
      <c r="AJ136"/>
      <c r="AK136" t="s">
        <v>39</v>
      </c>
      <c r="AL136"/>
      <c r="AM136" t="s">
        <v>193</v>
      </c>
    </row>
    <row r="137" spans="1:39" ht="14.25" x14ac:dyDescent="0.45">
      <c r="A137" t="s">
        <v>39</v>
      </c>
      <c r="B137">
        <v>651750</v>
      </c>
      <c r="C137" t="s">
        <v>185</v>
      </c>
      <c r="D137" t="s">
        <v>41</v>
      </c>
      <c r="E137" t="s">
        <v>338</v>
      </c>
      <c r="F137" t="s">
        <v>419</v>
      </c>
      <c r="G137" t="s">
        <v>59</v>
      </c>
      <c r="H137">
        <v>4</v>
      </c>
      <c r="I137">
        <v>2</v>
      </c>
      <c r="J137" t="s">
        <v>420</v>
      </c>
      <c r="K137"/>
      <c r="L137" t="s">
        <v>341</v>
      </c>
      <c r="M137" t="s">
        <v>47</v>
      </c>
      <c r="N137" t="s">
        <v>48</v>
      </c>
      <c r="O137">
        <v>34000</v>
      </c>
      <c r="P137"/>
      <c r="Q137">
        <v>620427</v>
      </c>
      <c r="R137"/>
      <c r="S137" t="s">
        <v>50</v>
      </c>
      <c r="T137" t="s">
        <v>51</v>
      </c>
      <c r="U137" t="s">
        <v>51</v>
      </c>
      <c r="V137" t="b">
        <v>1</v>
      </c>
      <c r="W137" t="s">
        <v>240</v>
      </c>
      <c r="X137"/>
      <c r="Y137"/>
      <c r="Z137" t="s">
        <v>88</v>
      </c>
      <c r="AA137" t="s">
        <v>50</v>
      </c>
      <c r="AB137" t="s">
        <v>50</v>
      </c>
      <c r="AC137" t="b">
        <v>1</v>
      </c>
      <c r="AD137"/>
      <c r="AE137">
        <v>27341</v>
      </c>
      <c r="AF137"/>
      <c r="AG137" t="s">
        <v>39</v>
      </c>
      <c r="AH137" t="s">
        <v>39</v>
      </c>
      <c r="AI137" s="1">
        <v>42590.5</v>
      </c>
      <c r="AJ137"/>
      <c r="AK137" t="s">
        <v>39</v>
      </c>
      <c r="AL137"/>
      <c r="AM137" t="s">
        <v>193</v>
      </c>
    </row>
    <row r="138" spans="1:39" ht="14.25" x14ac:dyDescent="0.45">
      <c r="A138" t="s">
        <v>39</v>
      </c>
      <c r="B138">
        <v>651757</v>
      </c>
      <c r="C138" t="s">
        <v>185</v>
      </c>
      <c r="D138" t="s">
        <v>41</v>
      </c>
      <c r="E138" t="s">
        <v>338</v>
      </c>
      <c r="F138" t="s">
        <v>421</v>
      </c>
      <c r="G138" t="s">
        <v>187</v>
      </c>
      <c r="H138">
        <v>1</v>
      </c>
      <c r="I138">
        <v>2</v>
      </c>
      <c r="J138" t="s">
        <v>422</v>
      </c>
      <c r="K138"/>
      <c r="L138" t="s">
        <v>341</v>
      </c>
      <c r="M138" t="s">
        <v>47</v>
      </c>
      <c r="N138" t="s">
        <v>48</v>
      </c>
      <c r="O138">
        <v>34000</v>
      </c>
      <c r="P138"/>
      <c r="Q138">
        <v>620431</v>
      </c>
      <c r="R138"/>
      <c r="S138" t="s">
        <v>50</v>
      </c>
      <c r="T138" t="s">
        <v>51</v>
      </c>
      <c r="U138" t="s">
        <v>51</v>
      </c>
      <c r="V138" t="b">
        <v>1</v>
      </c>
      <c r="W138" t="s">
        <v>347</v>
      </c>
      <c r="X138"/>
      <c r="Y138"/>
      <c r="Z138" t="s">
        <v>80</v>
      </c>
      <c r="AA138" t="s">
        <v>50</v>
      </c>
      <c r="AB138" t="s">
        <v>50</v>
      </c>
      <c r="AC138" t="b">
        <v>1</v>
      </c>
      <c r="AD138"/>
      <c r="AE138">
        <v>27368</v>
      </c>
      <c r="AF138"/>
      <c r="AG138" t="s">
        <v>39</v>
      </c>
      <c r="AH138" t="s">
        <v>39</v>
      </c>
      <c r="AI138" s="1">
        <v>42590.5</v>
      </c>
      <c r="AJ138"/>
      <c r="AK138"/>
      <c r="AL138"/>
      <c r="AM138" t="s">
        <v>193</v>
      </c>
    </row>
    <row r="139" spans="1:39" ht="14.25" x14ac:dyDescent="0.45">
      <c r="A139" t="s">
        <v>39</v>
      </c>
      <c r="B139">
        <v>651756</v>
      </c>
      <c r="C139" t="s">
        <v>185</v>
      </c>
      <c r="D139" t="s">
        <v>41</v>
      </c>
      <c r="E139" t="s">
        <v>338</v>
      </c>
      <c r="F139" t="s">
        <v>423</v>
      </c>
      <c r="G139" t="s">
        <v>117</v>
      </c>
      <c r="H139">
        <v>1</v>
      </c>
      <c r="I139">
        <v>3.5</v>
      </c>
      <c r="J139" t="s">
        <v>424</v>
      </c>
      <c r="K139"/>
      <c r="L139" t="s">
        <v>341</v>
      </c>
      <c r="M139" t="s">
        <v>47</v>
      </c>
      <c r="N139" t="s">
        <v>425</v>
      </c>
      <c r="O139">
        <v>34000</v>
      </c>
      <c r="P139"/>
      <c r="Q139">
        <v>620434</v>
      </c>
      <c r="R139"/>
      <c r="S139" t="s">
        <v>50</v>
      </c>
      <c r="T139" t="s">
        <v>50</v>
      </c>
      <c r="U139" t="s">
        <v>71</v>
      </c>
      <c r="V139" t="b">
        <v>1</v>
      </c>
      <c r="W139" t="s">
        <v>240</v>
      </c>
      <c r="X139"/>
      <c r="Y139"/>
      <c r="Z139" t="s">
        <v>53</v>
      </c>
      <c r="AA139" t="s">
        <v>50</v>
      </c>
      <c r="AB139" t="s">
        <v>50</v>
      </c>
      <c r="AC139" t="b">
        <v>1</v>
      </c>
      <c r="AD139"/>
      <c r="AE139" t="s">
        <v>426</v>
      </c>
      <c r="AF139"/>
      <c r="AG139" t="s">
        <v>39</v>
      </c>
      <c r="AH139" t="s">
        <v>39</v>
      </c>
      <c r="AI139" s="1">
        <v>42590.5</v>
      </c>
      <c r="AJ139"/>
      <c r="AK139" t="s">
        <v>39</v>
      </c>
      <c r="AL139"/>
      <c r="AM139" t="s">
        <v>193</v>
      </c>
    </row>
    <row r="140" spans="1:39" ht="14.25" x14ac:dyDescent="0.45">
      <c r="A140" t="s">
        <v>39</v>
      </c>
      <c r="B140">
        <v>651761</v>
      </c>
      <c r="C140" t="s">
        <v>185</v>
      </c>
      <c r="D140" t="s">
        <v>57</v>
      </c>
      <c r="E140" t="s">
        <v>338</v>
      </c>
      <c r="F140" t="s">
        <v>427</v>
      </c>
      <c r="G140" t="s">
        <v>143</v>
      </c>
      <c r="H140">
        <v>10</v>
      </c>
      <c r="I140">
        <v>2</v>
      </c>
      <c r="J140" t="s">
        <v>428</v>
      </c>
      <c r="K140"/>
      <c r="L140" t="s">
        <v>341</v>
      </c>
      <c r="M140" t="s">
        <v>47</v>
      </c>
      <c r="N140" t="s">
        <v>48</v>
      </c>
      <c r="O140">
        <v>34000</v>
      </c>
      <c r="P140"/>
      <c r="Q140" t="s">
        <v>383</v>
      </c>
      <c r="R140"/>
      <c r="S140" t="s">
        <v>50</v>
      </c>
      <c r="T140" t="s">
        <v>62</v>
      </c>
      <c r="U140" t="s">
        <v>51</v>
      </c>
      <c r="V140" t="b">
        <v>1</v>
      </c>
      <c r="W140" t="s">
        <v>352</v>
      </c>
      <c r="X140"/>
      <c r="Y140"/>
      <c r="Z140" t="s">
        <v>88</v>
      </c>
      <c r="AA140" t="s">
        <v>50</v>
      </c>
      <c r="AB140" t="s">
        <v>50</v>
      </c>
      <c r="AC140" t="b">
        <v>1</v>
      </c>
      <c r="AD140"/>
      <c r="AE140">
        <v>27349</v>
      </c>
      <c r="AF140"/>
      <c r="AG140" t="s">
        <v>39</v>
      </c>
      <c r="AH140" t="s">
        <v>39</v>
      </c>
      <c r="AI140" s="1">
        <v>42590.5</v>
      </c>
      <c r="AJ140"/>
      <c r="AK140"/>
      <c r="AL140"/>
      <c r="AM140" t="s">
        <v>193</v>
      </c>
    </row>
    <row r="141" spans="1:39" ht="14.25" x14ac:dyDescent="0.45">
      <c r="A141" t="s">
        <v>39</v>
      </c>
      <c r="B141">
        <v>651801</v>
      </c>
      <c r="C141" t="s">
        <v>185</v>
      </c>
      <c r="D141" t="s">
        <v>57</v>
      </c>
      <c r="E141" t="s">
        <v>338</v>
      </c>
      <c r="F141" t="s">
        <v>429</v>
      </c>
      <c r="G141" t="s">
        <v>466</v>
      </c>
      <c r="H141">
        <v>1.5</v>
      </c>
      <c r="I141">
        <v>2</v>
      </c>
      <c r="J141" t="s">
        <v>430</v>
      </c>
      <c r="K141"/>
      <c r="L141" t="s">
        <v>341</v>
      </c>
      <c r="M141" t="s">
        <v>47</v>
      </c>
      <c r="N141" t="s">
        <v>48</v>
      </c>
      <c r="O141">
        <v>34000</v>
      </c>
      <c r="P141"/>
      <c r="Q141" s="2">
        <v>620436620437</v>
      </c>
      <c r="R141"/>
      <c r="S141" t="s">
        <v>50</v>
      </c>
      <c r="T141" t="s">
        <v>62</v>
      </c>
      <c r="U141" t="s">
        <v>62</v>
      </c>
      <c r="V141" t="b">
        <v>1</v>
      </c>
      <c r="W141" t="s">
        <v>347</v>
      </c>
      <c r="X141"/>
      <c r="Y141"/>
      <c r="Z141" t="s">
        <v>80</v>
      </c>
      <c r="AA141" t="s">
        <v>50</v>
      </c>
      <c r="AB141" t="s">
        <v>50</v>
      </c>
      <c r="AC141" t="b">
        <v>1</v>
      </c>
      <c r="AD141"/>
      <c r="AE141"/>
      <c r="AF141"/>
      <c r="AG141" t="s">
        <v>39</v>
      </c>
      <c r="AH141" t="s">
        <v>39</v>
      </c>
      <c r="AI141" s="1">
        <v>42590.5</v>
      </c>
      <c r="AJ141"/>
      <c r="AK141"/>
      <c r="AL141"/>
      <c r="AM141" t="s">
        <v>193</v>
      </c>
    </row>
    <row r="142" spans="1:39" ht="14.25" x14ac:dyDescent="0.45">
      <c r="A142" t="s">
        <v>39</v>
      </c>
      <c r="B142">
        <v>651774</v>
      </c>
      <c r="C142" t="s">
        <v>185</v>
      </c>
      <c r="D142" t="s">
        <v>57</v>
      </c>
      <c r="E142" t="s">
        <v>338</v>
      </c>
      <c r="F142" t="s">
        <v>431</v>
      </c>
      <c r="G142" t="s">
        <v>59</v>
      </c>
      <c r="H142">
        <v>0.5</v>
      </c>
      <c r="I142">
        <v>2</v>
      </c>
      <c r="J142" t="s">
        <v>432</v>
      </c>
      <c r="K142"/>
      <c r="L142" t="s">
        <v>341</v>
      </c>
      <c r="M142" t="s">
        <v>47</v>
      </c>
      <c r="N142" t="s">
        <v>48</v>
      </c>
      <c r="O142">
        <v>34000</v>
      </c>
      <c r="P142"/>
      <c r="Q142">
        <v>620429</v>
      </c>
      <c r="R142"/>
      <c r="S142" t="s">
        <v>50</v>
      </c>
      <c r="T142" t="s">
        <v>62</v>
      </c>
      <c r="U142" t="s">
        <v>62</v>
      </c>
      <c r="V142" t="b">
        <v>1</v>
      </c>
      <c r="W142" t="s">
        <v>352</v>
      </c>
      <c r="X142"/>
      <c r="Y142"/>
      <c r="Z142" t="s">
        <v>53</v>
      </c>
      <c r="AA142" t="s">
        <v>50</v>
      </c>
      <c r="AB142" t="s">
        <v>50</v>
      </c>
      <c r="AC142" t="b">
        <v>1</v>
      </c>
      <c r="AD142"/>
      <c r="AE142"/>
      <c r="AF142"/>
      <c r="AG142" t="s">
        <v>39</v>
      </c>
      <c r="AH142" t="s">
        <v>39</v>
      </c>
      <c r="AI142" s="1">
        <v>42590.5</v>
      </c>
      <c r="AJ142"/>
      <c r="AK142" t="s">
        <v>39</v>
      </c>
      <c r="AL142"/>
      <c r="AM142" t="s">
        <v>193</v>
      </c>
    </row>
    <row r="143" spans="1:39" ht="14.25" x14ac:dyDescent="0.45">
      <c r="A143" t="s">
        <v>39</v>
      </c>
      <c r="B143">
        <v>651775</v>
      </c>
      <c r="C143" t="s">
        <v>185</v>
      </c>
      <c r="D143" t="s">
        <v>41</v>
      </c>
      <c r="E143" t="s">
        <v>338</v>
      </c>
      <c r="F143" t="s">
        <v>433</v>
      </c>
      <c r="G143" t="s">
        <v>915</v>
      </c>
      <c r="H143">
        <v>24</v>
      </c>
      <c r="I143">
        <v>2</v>
      </c>
      <c r="J143" t="s">
        <v>434</v>
      </c>
      <c r="K143"/>
      <c r="L143" t="s">
        <v>341</v>
      </c>
      <c r="M143" t="s">
        <v>47</v>
      </c>
      <c r="N143" t="s">
        <v>380</v>
      </c>
      <c r="O143">
        <v>34000</v>
      </c>
      <c r="P143"/>
      <c r="Q143" t="s">
        <v>435</v>
      </c>
      <c r="R143"/>
      <c r="S143" t="s">
        <v>50</v>
      </c>
      <c r="T143" t="s">
        <v>50</v>
      </c>
      <c r="U143" t="s">
        <v>51</v>
      </c>
      <c r="V143" t="b">
        <v>1</v>
      </c>
      <c r="W143" t="s">
        <v>352</v>
      </c>
      <c r="X143" t="s">
        <v>917</v>
      </c>
      <c r="Y143"/>
      <c r="Z143" t="s">
        <v>64</v>
      </c>
      <c r="AA143" t="s">
        <v>50</v>
      </c>
      <c r="AB143" t="s">
        <v>50</v>
      </c>
      <c r="AC143" t="b">
        <v>1</v>
      </c>
      <c r="AD143" t="s">
        <v>344</v>
      </c>
      <c r="AE143">
        <v>27369</v>
      </c>
      <c r="AF143"/>
      <c r="AG143" t="s">
        <v>39</v>
      </c>
      <c r="AH143" t="s">
        <v>39</v>
      </c>
      <c r="AI143" s="1">
        <v>42590.5</v>
      </c>
      <c r="AJ143"/>
      <c r="AK143"/>
      <c r="AL143"/>
      <c r="AM143" t="s">
        <v>193</v>
      </c>
    </row>
    <row r="144" spans="1:39" ht="14.25" x14ac:dyDescent="0.45">
      <c r="A144" t="s">
        <v>39</v>
      </c>
      <c r="B144">
        <v>651772</v>
      </c>
      <c r="C144" t="s">
        <v>185</v>
      </c>
      <c r="D144" t="s">
        <v>41</v>
      </c>
      <c r="E144" t="s">
        <v>338</v>
      </c>
      <c r="F144" t="s">
        <v>436</v>
      </c>
      <c r="G144" t="s">
        <v>59</v>
      </c>
      <c r="H144">
        <v>0.5</v>
      </c>
      <c r="I144">
        <v>2</v>
      </c>
      <c r="J144" t="s">
        <v>437</v>
      </c>
      <c r="K144"/>
      <c r="L144" t="s">
        <v>341</v>
      </c>
      <c r="M144" t="s">
        <v>47</v>
      </c>
      <c r="N144" t="s">
        <v>48</v>
      </c>
      <c r="O144">
        <v>34000</v>
      </c>
      <c r="P144"/>
      <c r="Q144" t="s">
        <v>438</v>
      </c>
      <c r="R144"/>
      <c r="S144" t="s">
        <v>50</v>
      </c>
      <c r="T144" t="s">
        <v>51</v>
      </c>
      <c r="U144" t="s">
        <v>51</v>
      </c>
      <c r="V144" t="b">
        <v>1</v>
      </c>
      <c r="W144" t="s">
        <v>347</v>
      </c>
      <c r="X144"/>
      <c r="Y144"/>
      <c r="Z144" t="s">
        <v>88</v>
      </c>
      <c r="AA144" t="s">
        <v>50</v>
      </c>
      <c r="AB144" t="s">
        <v>50</v>
      </c>
      <c r="AC144" t="b">
        <v>1</v>
      </c>
      <c r="AD144" t="s">
        <v>416</v>
      </c>
      <c r="AE144">
        <v>27293</v>
      </c>
      <c r="AF144"/>
      <c r="AG144" t="s">
        <v>39</v>
      </c>
      <c r="AH144" t="s">
        <v>39</v>
      </c>
      <c r="AI144" s="1">
        <v>42590.5</v>
      </c>
      <c r="AJ144"/>
      <c r="AK144" t="s">
        <v>39</v>
      </c>
      <c r="AL144" t="s">
        <v>113</v>
      </c>
      <c r="AM144" t="s">
        <v>193</v>
      </c>
    </row>
    <row r="145" spans="1:39" ht="14.25" x14ac:dyDescent="0.45">
      <c r="A145" t="s">
        <v>39</v>
      </c>
      <c r="B145">
        <v>651766</v>
      </c>
      <c r="C145" t="s">
        <v>185</v>
      </c>
      <c r="D145" t="s">
        <v>41</v>
      </c>
      <c r="E145" t="s">
        <v>338</v>
      </c>
      <c r="F145" t="s">
        <v>439</v>
      </c>
      <c r="G145" t="s">
        <v>44</v>
      </c>
      <c r="H145">
        <v>0</v>
      </c>
      <c r="I145">
        <v>2</v>
      </c>
      <c r="J145" t="s">
        <v>440</v>
      </c>
      <c r="K145"/>
      <c r="L145" t="s">
        <v>341</v>
      </c>
      <c r="M145" t="s">
        <v>47</v>
      </c>
      <c r="N145" t="s">
        <v>48</v>
      </c>
      <c r="O145">
        <v>34000</v>
      </c>
      <c r="P145"/>
      <c r="Q145">
        <v>620430</v>
      </c>
      <c r="R145"/>
      <c r="S145" t="s">
        <v>50</v>
      </c>
      <c r="T145" t="s">
        <v>51</v>
      </c>
      <c r="U145" t="s">
        <v>51</v>
      </c>
      <c r="V145" t="b">
        <v>1</v>
      </c>
      <c r="W145" t="s">
        <v>347</v>
      </c>
      <c r="X145"/>
      <c r="Y145"/>
      <c r="Z145" t="s">
        <v>88</v>
      </c>
      <c r="AA145" t="s">
        <v>50</v>
      </c>
      <c r="AB145" t="s">
        <v>50</v>
      </c>
      <c r="AC145" t="b">
        <v>1</v>
      </c>
      <c r="AD145"/>
      <c r="AE145">
        <v>27327</v>
      </c>
      <c r="AF145"/>
      <c r="AG145" t="s">
        <v>39</v>
      </c>
      <c r="AH145" t="s">
        <v>39</v>
      </c>
      <c r="AI145" s="1">
        <v>42590.5</v>
      </c>
      <c r="AJ145"/>
      <c r="AK145" t="s">
        <v>39</v>
      </c>
      <c r="AL145"/>
      <c r="AM145" t="s">
        <v>193</v>
      </c>
    </row>
    <row r="146" spans="1:39" ht="14.25" x14ac:dyDescent="0.45">
      <c r="A146" t="s">
        <v>39</v>
      </c>
      <c r="B146">
        <v>650322</v>
      </c>
      <c r="C146" t="s">
        <v>185</v>
      </c>
      <c r="D146" t="s">
        <v>41</v>
      </c>
      <c r="E146" t="s">
        <v>338</v>
      </c>
      <c r="F146" t="s">
        <v>441</v>
      </c>
      <c r="G146" t="s">
        <v>143</v>
      </c>
      <c r="H146">
        <v>4</v>
      </c>
      <c r="I146">
        <v>2</v>
      </c>
      <c r="J146" t="s">
        <v>442</v>
      </c>
      <c r="K146"/>
      <c r="L146" t="s">
        <v>341</v>
      </c>
      <c r="M146" t="s">
        <v>47</v>
      </c>
      <c r="N146" t="s">
        <v>48</v>
      </c>
      <c r="O146">
        <v>34000</v>
      </c>
      <c r="P146"/>
      <c r="Q146" t="s">
        <v>443</v>
      </c>
      <c r="R146"/>
      <c r="S146" t="s">
        <v>50</v>
      </c>
      <c r="T146" t="s">
        <v>50</v>
      </c>
      <c r="U146" t="s">
        <v>51</v>
      </c>
      <c r="V146" t="b">
        <v>1</v>
      </c>
      <c r="W146" t="s">
        <v>240</v>
      </c>
      <c r="X146"/>
      <c r="Y146"/>
      <c r="Z146" t="s">
        <v>64</v>
      </c>
      <c r="AA146" t="s">
        <v>50</v>
      </c>
      <c r="AB146" t="s">
        <v>50</v>
      </c>
      <c r="AC146" t="b">
        <v>1</v>
      </c>
      <c r="AD146" t="s">
        <v>344</v>
      </c>
      <c r="AE146">
        <v>27413</v>
      </c>
      <c r="AF146"/>
      <c r="AG146" t="s">
        <v>39</v>
      </c>
      <c r="AH146" t="s">
        <v>39</v>
      </c>
      <c r="AI146" s="1">
        <v>42590.5</v>
      </c>
      <c r="AJ146"/>
      <c r="AK146"/>
      <c r="AL146"/>
      <c r="AM146" t="s">
        <v>193</v>
      </c>
    </row>
    <row r="147" spans="1:39" ht="14.25" x14ac:dyDescent="0.45">
      <c r="A147" t="s">
        <v>39</v>
      </c>
      <c r="B147">
        <v>651789</v>
      </c>
      <c r="C147" t="s">
        <v>185</v>
      </c>
      <c r="D147" t="s">
        <v>57</v>
      </c>
      <c r="E147" t="s">
        <v>338</v>
      </c>
      <c r="F147" t="s">
        <v>444</v>
      </c>
      <c r="G147" t="s">
        <v>187</v>
      </c>
      <c r="H147">
        <v>2.5</v>
      </c>
      <c r="I147">
        <v>2</v>
      </c>
      <c r="J147" t="s">
        <v>445</v>
      </c>
      <c r="K147"/>
      <c r="L147" t="s">
        <v>341</v>
      </c>
      <c r="M147" t="s">
        <v>47</v>
      </c>
      <c r="N147" t="s">
        <v>48</v>
      </c>
      <c r="O147">
        <v>34000</v>
      </c>
      <c r="P147"/>
      <c r="Q147">
        <v>620426</v>
      </c>
      <c r="R147"/>
      <c r="S147" t="s">
        <v>50</v>
      </c>
      <c r="T147" t="s">
        <v>50</v>
      </c>
      <c r="U147" t="s">
        <v>62</v>
      </c>
      <c r="V147" t="b">
        <v>1</v>
      </c>
      <c r="W147" t="s">
        <v>352</v>
      </c>
      <c r="X147"/>
      <c r="Y147"/>
      <c r="Z147" t="s">
        <v>80</v>
      </c>
      <c r="AA147" t="s">
        <v>50</v>
      </c>
      <c r="AB147" t="s">
        <v>50</v>
      </c>
      <c r="AC147" t="b">
        <v>1</v>
      </c>
      <c r="AD147" t="s">
        <v>914</v>
      </c>
      <c r="AE147"/>
      <c r="AF147"/>
      <c r="AG147" t="s">
        <v>39</v>
      </c>
      <c r="AH147" t="s">
        <v>39</v>
      </c>
      <c r="AI147" s="1">
        <v>42590.5</v>
      </c>
      <c r="AJ147"/>
      <c r="AK147"/>
      <c r="AL147"/>
      <c r="AM147" t="s">
        <v>193</v>
      </c>
    </row>
    <row r="148" spans="1:39" ht="14.25" x14ac:dyDescent="0.45">
      <c r="A148" t="s">
        <v>39</v>
      </c>
      <c r="B148">
        <v>650316</v>
      </c>
      <c r="C148" t="s">
        <v>185</v>
      </c>
      <c r="D148" t="s">
        <v>41</v>
      </c>
      <c r="E148" t="s">
        <v>338</v>
      </c>
      <c r="F148" t="s">
        <v>446</v>
      </c>
      <c r="G148" t="s">
        <v>143</v>
      </c>
      <c r="H148">
        <v>6</v>
      </c>
      <c r="I148">
        <v>3.5</v>
      </c>
      <c r="J148" t="s">
        <v>447</v>
      </c>
      <c r="K148"/>
      <c r="L148" t="s">
        <v>341</v>
      </c>
      <c r="M148" t="s">
        <v>47</v>
      </c>
      <c r="N148" t="s">
        <v>48</v>
      </c>
      <c r="O148">
        <v>34000</v>
      </c>
      <c r="P148"/>
      <c r="Q148">
        <v>620426</v>
      </c>
      <c r="R148"/>
      <c r="S148" t="s">
        <v>50</v>
      </c>
      <c r="T148" t="s">
        <v>71</v>
      </c>
      <c r="U148" t="s">
        <v>71</v>
      </c>
      <c r="V148" t="b">
        <v>1</v>
      </c>
      <c r="W148" t="s">
        <v>352</v>
      </c>
      <c r="X148"/>
      <c r="Y148"/>
      <c r="Z148" t="s">
        <v>64</v>
      </c>
      <c r="AA148" t="s">
        <v>50</v>
      </c>
      <c r="AB148" t="s">
        <v>50</v>
      </c>
      <c r="AC148" t="b">
        <v>1</v>
      </c>
      <c r="AD148"/>
      <c r="AE148"/>
      <c r="AF148"/>
      <c r="AG148" t="s">
        <v>39</v>
      </c>
      <c r="AH148" t="s">
        <v>39</v>
      </c>
      <c r="AI148" s="1">
        <v>42590.5</v>
      </c>
      <c r="AJ148"/>
      <c r="AK148"/>
      <c r="AL148"/>
      <c r="AM148" t="s">
        <v>193</v>
      </c>
    </row>
    <row r="149" spans="1:39" ht="14.25" x14ac:dyDescent="0.45">
      <c r="A149" t="s">
        <v>39</v>
      </c>
      <c r="B149">
        <v>651790</v>
      </c>
      <c r="C149" t="s">
        <v>185</v>
      </c>
      <c r="D149" t="s">
        <v>41</v>
      </c>
      <c r="E149" t="s">
        <v>338</v>
      </c>
      <c r="F149" t="s">
        <v>365</v>
      </c>
      <c r="G149" t="s">
        <v>143</v>
      </c>
      <c r="H149">
        <v>4</v>
      </c>
      <c r="I149">
        <v>2</v>
      </c>
      <c r="J149" t="s">
        <v>448</v>
      </c>
      <c r="K149"/>
      <c r="L149" t="s">
        <v>341</v>
      </c>
      <c r="M149" t="s">
        <v>47</v>
      </c>
      <c r="N149" t="s">
        <v>48</v>
      </c>
      <c r="O149">
        <v>34000</v>
      </c>
      <c r="P149"/>
      <c r="Q149" t="s">
        <v>449</v>
      </c>
      <c r="R149"/>
      <c r="S149" t="s">
        <v>50</v>
      </c>
      <c r="T149" t="s">
        <v>51</v>
      </c>
      <c r="U149" t="s">
        <v>51</v>
      </c>
      <c r="V149" t="b">
        <v>1</v>
      </c>
      <c r="W149" t="s">
        <v>347</v>
      </c>
      <c r="X149"/>
      <c r="Y149"/>
      <c r="Z149" t="s">
        <v>64</v>
      </c>
      <c r="AA149" t="s">
        <v>50</v>
      </c>
      <c r="AB149" t="s">
        <v>50</v>
      </c>
      <c r="AC149" t="b">
        <v>1</v>
      </c>
      <c r="AD149"/>
      <c r="AE149">
        <v>27419</v>
      </c>
      <c r="AF149"/>
      <c r="AG149" t="s">
        <v>39</v>
      </c>
      <c r="AH149" t="s">
        <v>39</v>
      </c>
      <c r="AI149" s="1">
        <v>42590.5</v>
      </c>
      <c r="AJ149"/>
      <c r="AK149"/>
      <c r="AL149"/>
      <c r="AM149" t="s">
        <v>193</v>
      </c>
    </row>
    <row r="150" spans="1:39" ht="14.25" x14ac:dyDescent="0.45">
      <c r="A150" t="s">
        <v>39</v>
      </c>
      <c r="B150">
        <v>651793</v>
      </c>
      <c r="C150" t="s">
        <v>185</v>
      </c>
      <c r="D150" t="s">
        <v>41</v>
      </c>
      <c r="E150" t="s">
        <v>338</v>
      </c>
      <c r="F150" t="s">
        <v>450</v>
      </c>
      <c r="G150" t="s">
        <v>143</v>
      </c>
      <c r="H150">
        <v>6</v>
      </c>
      <c r="I150">
        <v>3.5</v>
      </c>
      <c r="J150" t="s">
        <v>451</v>
      </c>
      <c r="K150"/>
      <c r="L150" t="s">
        <v>341</v>
      </c>
      <c r="M150" t="s">
        <v>47</v>
      </c>
      <c r="N150" t="s">
        <v>48</v>
      </c>
      <c r="O150">
        <v>34000</v>
      </c>
      <c r="P150"/>
      <c r="Q150">
        <v>620426</v>
      </c>
      <c r="R150"/>
      <c r="S150" t="s">
        <v>50</v>
      </c>
      <c r="T150" t="s">
        <v>71</v>
      </c>
      <c r="U150" t="s">
        <v>71</v>
      </c>
      <c r="V150" t="b">
        <v>1</v>
      </c>
      <c r="W150" t="s">
        <v>352</v>
      </c>
      <c r="X150"/>
      <c r="Y150"/>
      <c r="Z150" t="s">
        <v>64</v>
      </c>
      <c r="AA150" t="s">
        <v>50</v>
      </c>
      <c r="AB150" t="s">
        <v>50</v>
      </c>
      <c r="AC150" t="b">
        <v>1</v>
      </c>
      <c r="AD150"/>
      <c r="AE150"/>
      <c r="AF150"/>
      <c r="AG150" t="s">
        <v>39</v>
      </c>
      <c r="AH150" t="s">
        <v>39</v>
      </c>
      <c r="AI150" s="1">
        <v>42590.5</v>
      </c>
      <c r="AJ150"/>
      <c r="AK150"/>
      <c r="AL150"/>
      <c r="AM150" t="s">
        <v>193</v>
      </c>
    </row>
    <row r="151" spans="1:39" ht="14.25" x14ac:dyDescent="0.45">
      <c r="A151" t="s">
        <v>39</v>
      </c>
      <c r="B151">
        <v>651794</v>
      </c>
      <c r="C151" t="s">
        <v>185</v>
      </c>
      <c r="D151" t="s">
        <v>57</v>
      </c>
      <c r="E151" t="s">
        <v>338</v>
      </c>
      <c r="F151" t="s">
        <v>452</v>
      </c>
      <c r="G151" t="s">
        <v>187</v>
      </c>
      <c r="H151">
        <v>1</v>
      </c>
      <c r="I151">
        <v>2</v>
      </c>
      <c r="J151" t="s">
        <v>453</v>
      </c>
      <c r="K151"/>
      <c r="L151" t="s">
        <v>341</v>
      </c>
      <c r="M151" t="s">
        <v>47</v>
      </c>
      <c r="N151" t="s">
        <v>48</v>
      </c>
      <c r="O151">
        <v>34000</v>
      </c>
      <c r="P151"/>
      <c r="Q151">
        <v>620431</v>
      </c>
      <c r="R151"/>
      <c r="S151" t="s">
        <v>50</v>
      </c>
      <c r="T151" t="s">
        <v>62</v>
      </c>
      <c r="U151" t="s">
        <v>62</v>
      </c>
      <c r="V151" t="b">
        <v>1</v>
      </c>
      <c r="W151" t="s">
        <v>347</v>
      </c>
      <c r="X151"/>
      <c r="Y151"/>
      <c r="Z151" t="s">
        <v>80</v>
      </c>
      <c r="AA151" t="s">
        <v>50</v>
      </c>
      <c r="AB151" t="s">
        <v>50</v>
      </c>
      <c r="AC151" t="b">
        <v>1</v>
      </c>
      <c r="AD151"/>
      <c r="AE151"/>
      <c r="AF151"/>
      <c r="AG151" t="s">
        <v>39</v>
      </c>
      <c r="AH151" t="s">
        <v>39</v>
      </c>
      <c r="AI151" s="1">
        <v>42590.5</v>
      </c>
      <c r="AJ151"/>
      <c r="AK151"/>
      <c r="AL151"/>
      <c r="AM151" t="s">
        <v>193</v>
      </c>
    </row>
    <row r="152" spans="1:39" ht="14.25" x14ac:dyDescent="0.45">
      <c r="A152" t="s">
        <v>39</v>
      </c>
      <c r="B152">
        <v>651795</v>
      </c>
      <c r="C152" t="s">
        <v>185</v>
      </c>
      <c r="D152" t="s">
        <v>57</v>
      </c>
      <c r="E152" t="s">
        <v>338</v>
      </c>
      <c r="F152" t="s">
        <v>454</v>
      </c>
      <c r="G152" t="s">
        <v>187</v>
      </c>
      <c r="H152">
        <v>1.5</v>
      </c>
      <c r="I152">
        <v>2</v>
      </c>
      <c r="J152" t="s">
        <v>455</v>
      </c>
      <c r="K152"/>
      <c r="L152" t="s">
        <v>341</v>
      </c>
      <c r="M152" t="s">
        <v>47</v>
      </c>
      <c r="N152" t="s">
        <v>48</v>
      </c>
      <c r="O152">
        <v>34000</v>
      </c>
      <c r="P152"/>
      <c r="Q152">
        <v>620431</v>
      </c>
      <c r="R152"/>
      <c r="S152" t="s">
        <v>50</v>
      </c>
      <c r="T152" t="s">
        <v>62</v>
      </c>
      <c r="U152" t="s">
        <v>62</v>
      </c>
      <c r="V152" t="b">
        <v>1</v>
      </c>
      <c r="W152" t="s">
        <v>347</v>
      </c>
      <c r="X152"/>
      <c r="Y152"/>
      <c r="Z152" t="s">
        <v>80</v>
      </c>
      <c r="AA152" t="s">
        <v>50</v>
      </c>
      <c r="AB152" t="s">
        <v>50</v>
      </c>
      <c r="AC152" t="b">
        <v>1</v>
      </c>
      <c r="AD152"/>
      <c r="AE152" t="s">
        <v>456</v>
      </c>
      <c r="AF152"/>
      <c r="AG152" t="s">
        <v>39</v>
      </c>
      <c r="AH152" t="s">
        <v>39</v>
      </c>
      <c r="AI152" s="1">
        <v>42590.5</v>
      </c>
      <c r="AJ152"/>
      <c r="AK152"/>
      <c r="AL152"/>
      <c r="AM152" t="s">
        <v>193</v>
      </c>
    </row>
    <row r="153" spans="1:39" ht="14.25" x14ac:dyDescent="0.45">
      <c r="A153" t="s">
        <v>39</v>
      </c>
      <c r="B153">
        <v>651803</v>
      </c>
      <c r="C153" t="s">
        <v>185</v>
      </c>
      <c r="D153" t="s">
        <v>57</v>
      </c>
      <c r="E153" t="s">
        <v>338</v>
      </c>
      <c r="F153" t="s">
        <v>457</v>
      </c>
      <c r="G153" t="s">
        <v>143</v>
      </c>
      <c r="H153">
        <v>1.5</v>
      </c>
      <c r="I153">
        <v>2</v>
      </c>
      <c r="J153" t="s">
        <v>458</v>
      </c>
      <c r="K153"/>
      <c r="L153" t="s">
        <v>341</v>
      </c>
      <c r="M153" t="s">
        <v>47</v>
      </c>
      <c r="N153" t="s">
        <v>48</v>
      </c>
      <c r="O153">
        <v>34000</v>
      </c>
      <c r="P153"/>
      <c r="Q153" t="s">
        <v>383</v>
      </c>
      <c r="R153"/>
      <c r="S153" t="s">
        <v>50</v>
      </c>
      <c r="T153" t="s">
        <v>62</v>
      </c>
      <c r="U153" t="s">
        <v>62</v>
      </c>
      <c r="V153" t="b">
        <v>1</v>
      </c>
      <c r="W153" t="s">
        <v>352</v>
      </c>
      <c r="X153"/>
      <c r="Y153"/>
      <c r="Z153" t="s">
        <v>64</v>
      </c>
      <c r="AA153" t="s">
        <v>50</v>
      </c>
      <c r="AB153" t="s">
        <v>50</v>
      </c>
      <c r="AC153" t="b">
        <v>1</v>
      </c>
      <c r="AD153"/>
      <c r="AE153"/>
      <c r="AF153"/>
      <c r="AG153" t="s">
        <v>39</v>
      </c>
      <c r="AH153" t="s">
        <v>39</v>
      </c>
      <c r="AI153" s="1">
        <v>42590.5</v>
      </c>
      <c r="AJ153"/>
      <c r="AK153"/>
      <c r="AL153"/>
      <c r="AM153" t="s">
        <v>193</v>
      </c>
    </row>
    <row r="154" spans="1:39" ht="14.25" x14ac:dyDescent="0.45">
      <c r="A154" t="s">
        <v>39</v>
      </c>
      <c r="B154">
        <v>651802</v>
      </c>
      <c r="C154" t="s">
        <v>185</v>
      </c>
      <c r="D154" t="s">
        <v>57</v>
      </c>
      <c r="E154" t="s">
        <v>338</v>
      </c>
      <c r="F154" t="s">
        <v>459</v>
      </c>
      <c r="G154" t="s">
        <v>187</v>
      </c>
      <c r="H154">
        <v>1.5</v>
      </c>
      <c r="I154">
        <v>2</v>
      </c>
      <c r="J154" t="s">
        <v>460</v>
      </c>
      <c r="K154"/>
      <c r="L154" t="s">
        <v>341</v>
      </c>
      <c r="M154" t="s">
        <v>47</v>
      </c>
      <c r="N154" t="s">
        <v>48</v>
      </c>
      <c r="O154">
        <v>34000</v>
      </c>
      <c r="P154"/>
      <c r="Q154" s="2">
        <v>620436620437</v>
      </c>
      <c r="R154"/>
      <c r="S154" t="s">
        <v>50</v>
      </c>
      <c r="T154" t="s">
        <v>62</v>
      </c>
      <c r="U154" t="s">
        <v>62</v>
      </c>
      <c r="V154" t="b">
        <v>1</v>
      </c>
      <c r="W154" t="s">
        <v>347</v>
      </c>
      <c r="X154"/>
      <c r="Y154"/>
      <c r="Z154" t="s">
        <v>80</v>
      </c>
      <c r="AA154" t="s">
        <v>50</v>
      </c>
      <c r="AB154" t="s">
        <v>50</v>
      </c>
      <c r="AC154" t="b">
        <v>1</v>
      </c>
      <c r="AD154"/>
      <c r="AE154"/>
      <c r="AF154"/>
      <c r="AG154" t="s">
        <v>39</v>
      </c>
      <c r="AH154" t="s">
        <v>39</v>
      </c>
      <c r="AI154" s="1">
        <v>42590.5</v>
      </c>
      <c r="AJ154"/>
      <c r="AK154"/>
      <c r="AL154"/>
      <c r="AM154" t="s">
        <v>193</v>
      </c>
    </row>
    <row r="155" spans="1:39" ht="14.25" x14ac:dyDescent="0.45">
      <c r="A155" t="s">
        <v>39</v>
      </c>
      <c r="B155">
        <v>650311</v>
      </c>
      <c r="C155" t="s">
        <v>185</v>
      </c>
      <c r="D155" t="s">
        <v>57</v>
      </c>
      <c r="E155" t="s">
        <v>338</v>
      </c>
      <c r="F155" t="s">
        <v>461</v>
      </c>
      <c r="G155" t="s">
        <v>466</v>
      </c>
      <c r="H155">
        <v>1.5</v>
      </c>
      <c r="I155">
        <v>2</v>
      </c>
      <c r="J155" t="s">
        <v>462</v>
      </c>
      <c r="K155"/>
      <c r="L155" t="s">
        <v>341</v>
      </c>
      <c r="M155" t="s">
        <v>47</v>
      </c>
      <c r="N155" t="s">
        <v>48</v>
      </c>
      <c r="O155">
        <v>34000</v>
      </c>
      <c r="P155"/>
      <c r="Q155">
        <v>620434</v>
      </c>
      <c r="R155"/>
      <c r="S155" t="s">
        <v>50</v>
      </c>
      <c r="T155" t="s">
        <v>62</v>
      </c>
      <c r="U155" t="s">
        <v>62</v>
      </c>
      <c r="V155" t="b">
        <v>1</v>
      </c>
      <c r="W155" t="s">
        <v>240</v>
      </c>
      <c r="X155"/>
      <c r="Y155"/>
      <c r="Z155" t="s">
        <v>80</v>
      </c>
      <c r="AA155" t="s">
        <v>50</v>
      </c>
      <c r="AB155" t="s">
        <v>50</v>
      </c>
      <c r="AC155" t="b">
        <v>1</v>
      </c>
      <c r="AD155"/>
      <c r="AE155"/>
      <c r="AF155"/>
      <c r="AG155" t="s">
        <v>39</v>
      </c>
      <c r="AH155" t="s">
        <v>39</v>
      </c>
      <c r="AI155" s="1">
        <v>42590.5</v>
      </c>
      <c r="AJ155" t="s">
        <v>113</v>
      </c>
      <c r="AK155" t="s">
        <v>113</v>
      </c>
      <c r="AL155" t="s">
        <v>113</v>
      </c>
      <c r="AM155" t="s">
        <v>193</v>
      </c>
    </row>
    <row r="156" spans="1:39" ht="14.25" x14ac:dyDescent="0.45">
      <c r="A156" t="s">
        <v>39</v>
      </c>
      <c r="B156">
        <v>651782</v>
      </c>
      <c r="C156" t="s">
        <v>185</v>
      </c>
      <c r="D156" t="s">
        <v>41</v>
      </c>
      <c r="E156" t="s">
        <v>338</v>
      </c>
      <c r="F156" t="s">
        <v>463</v>
      </c>
      <c r="G156" t="s">
        <v>354</v>
      </c>
      <c r="H156">
        <v>1.5</v>
      </c>
      <c r="I156">
        <v>2</v>
      </c>
      <c r="J156" t="s">
        <v>464</v>
      </c>
      <c r="K156"/>
      <c r="L156" t="s">
        <v>341</v>
      </c>
      <c r="M156" t="s">
        <v>47</v>
      </c>
      <c r="N156" t="s">
        <v>48</v>
      </c>
      <c r="O156">
        <v>34000</v>
      </c>
      <c r="P156"/>
      <c r="Q156">
        <v>620426</v>
      </c>
      <c r="R156"/>
      <c r="S156" t="s">
        <v>50</v>
      </c>
      <c r="T156" t="s">
        <v>361</v>
      </c>
      <c r="U156" t="s">
        <v>361</v>
      </c>
      <c r="V156" t="b">
        <v>1</v>
      </c>
      <c r="W156" t="s">
        <v>352</v>
      </c>
      <c r="X156"/>
      <c r="Y156"/>
      <c r="Z156" t="s">
        <v>80</v>
      </c>
      <c r="AA156" t="s">
        <v>50</v>
      </c>
      <c r="AB156" t="s">
        <v>50</v>
      </c>
      <c r="AC156" t="b">
        <v>1</v>
      </c>
      <c r="AD156"/>
      <c r="AE156"/>
      <c r="AF156"/>
      <c r="AG156" t="s">
        <v>39</v>
      </c>
      <c r="AH156" t="s">
        <v>39</v>
      </c>
      <c r="AI156" s="1">
        <v>42590.5</v>
      </c>
      <c r="AJ156"/>
      <c r="AK156"/>
      <c r="AL156"/>
      <c r="AM156" t="s">
        <v>193</v>
      </c>
    </row>
    <row r="157" spans="1:39" ht="14.25" x14ac:dyDescent="0.45">
      <c r="A157" t="s">
        <v>39</v>
      </c>
      <c r="B157">
        <v>651781</v>
      </c>
      <c r="C157" t="s">
        <v>185</v>
      </c>
      <c r="D157" t="s">
        <v>41</v>
      </c>
      <c r="E157" t="s">
        <v>338</v>
      </c>
      <c r="F157" t="s">
        <v>465</v>
      </c>
      <c r="G157" t="s">
        <v>143</v>
      </c>
      <c r="H157">
        <v>2</v>
      </c>
      <c r="I157">
        <v>2</v>
      </c>
      <c r="J157" t="s">
        <v>467</v>
      </c>
      <c r="K157"/>
      <c r="L157" t="s">
        <v>341</v>
      </c>
      <c r="M157" t="s">
        <v>47</v>
      </c>
      <c r="N157" t="s">
        <v>48</v>
      </c>
      <c r="O157">
        <v>34000</v>
      </c>
      <c r="P157"/>
      <c r="Q157">
        <v>620426</v>
      </c>
      <c r="R157"/>
      <c r="S157" t="s">
        <v>50</v>
      </c>
      <c r="T157" t="s">
        <v>468</v>
      </c>
      <c r="U157" t="s">
        <v>468</v>
      </c>
      <c r="V157" t="b">
        <v>1</v>
      </c>
      <c r="W157" t="s">
        <v>352</v>
      </c>
      <c r="X157"/>
      <c r="Y157"/>
      <c r="Z157" t="s">
        <v>64</v>
      </c>
      <c r="AA157" t="s">
        <v>50</v>
      </c>
      <c r="AB157" t="s">
        <v>50</v>
      </c>
      <c r="AC157" t="b">
        <v>1</v>
      </c>
      <c r="AD157" t="s">
        <v>914</v>
      </c>
      <c r="AE157"/>
      <c r="AF157"/>
      <c r="AG157" t="s">
        <v>39</v>
      </c>
      <c r="AH157" t="s">
        <v>39</v>
      </c>
      <c r="AI157" s="1">
        <v>42590.5</v>
      </c>
      <c r="AJ157"/>
      <c r="AK157"/>
      <c r="AL157"/>
      <c r="AM157" t="s">
        <v>193</v>
      </c>
    </row>
    <row r="158" spans="1:39" ht="14.25" x14ac:dyDescent="0.45">
      <c r="A158" t="s">
        <v>39</v>
      </c>
      <c r="B158">
        <v>651786</v>
      </c>
      <c r="C158" t="s">
        <v>185</v>
      </c>
      <c r="D158" t="s">
        <v>57</v>
      </c>
      <c r="E158" t="s">
        <v>338</v>
      </c>
      <c r="F158" t="s">
        <v>469</v>
      </c>
      <c r="G158" t="s">
        <v>187</v>
      </c>
      <c r="H158">
        <v>1</v>
      </c>
      <c r="I158">
        <v>2</v>
      </c>
      <c r="J158" t="s">
        <v>470</v>
      </c>
      <c r="K158"/>
      <c r="L158" t="s">
        <v>341</v>
      </c>
      <c r="M158" t="s">
        <v>47</v>
      </c>
      <c r="N158" t="s">
        <v>48</v>
      </c>
      <c r="O158">
        <v>34000</v>
      </c>
      <c r="P158"/>
      <c r="Q158">
        <v>620426</v>
      </c>
      <c r="R158"/>
      <c r="S158" t="s">
        <v>50</v>
      </c>
      <c r="T158" t="s">
        <v>62</v>
      </c>
      <c r="U158" t="s">
        <v>62</v>
      </c>
      <c r="V158" t="b">
        <v>1</v>
      </c>
      <c r="W158" t="s">
        <v>352</v>
      </c>
      <c r="X158"/>
      <c r="Y158"/>
      <c r="Z158" t="s">
        <v>64</v>
      </c>
      <c r="AA158" t="s">
        <v>50</v>
      </c>
      <c r="AB158" t="s">
        <v>50</v>
      </c>
      <c r="AC158" t="b">
        <v>1</v>
      </c>
      <c r="AD158" t="s">
        <v>914</v>
      </c>
      <c r="AE158"/>
      <c r="AF158"/>
      <c r="AG158" t="s">
        <v>39</v>
      </c>
      <c r="AH158" t="s">
        <v>39</v>
      </c>
      <c r="AI158" s="1">
        <v>42590.5</v>
      </c>
      <c r="AJ158"/>
      <c r="AK158"/>
      <c r="AL158"/>
      <c r="AM158" t="s">
        <v>193</v>
      </c>
    </row>
    <row r="159" spans="1:39" ht="14.25" x14ac:dyDescent="0.45">
      <c r="A159" t="s">
        <v>39</v>
      </c>
      <c r="B159">
        <v>651784</v>
      </c>
      <c r="C159" t="s">
        <v>185</v>
      </c>
      <c r="D159" t="s">
        <v>41</v>
      </c>
      <c r="E159" t="s">
        <v>338</v>
      </c>
      <c r="F159" t="s">
        <v>471</v>
      </c>
      <c r="G159" t="s">
        <v>143</v>
      </c>
      <c r="H159">
        <v>0.5</v>
      </c>
      <c r="I159">
        <v>2</v>
      </c>
      <c r="J159" t="s">
        <v>472</v>
      </c>
      <c r="K159"/>
      <c r="L159" t="s">
        <v>341</v>
      </c>
      <c r="M159" t="s">
        <v>47</v>
      </c>
      <c r="N159" t="s">
        <v>48</v>
      </c>
      <c r="O159">
        <v>34000</v>
      </c>
      <c r="P159"/>
      <c r="Q159">
        <v>620426</v>
      </c>
      <c r="R159"/>
      <c r="S159" t="s">
        <v>50</v>
      </c>
      <c r="T159" t="s">
        <v>361</v>
      </c>
      <c r="U159" t="s">
        <v>361</v>
      </c>
      <c r="V159" t="b">
        <v>1</v>
      </c>
      <c r="W159" t="s">
        <v>352</v>
      </c>
      <c r="X159"/>
      <c r="Y159"/>
      <c r="Z159" t="s">
        <v>80</v>
      </c>
      <c r="AA159" t="s">
        <v>50</v>
      </c>
      <c r="AB159" t="s">
        <v>50</v>
      </c>
      <c r="AC159" t="b">
        <v>1</v>
      </c>
      <c r="AD159"/>
      <c r="AE159"/>
      <c r="AF159"/>
      <c r="AG159" t="s">
        <v>39</v>
      </c>
      <c r="AH159" t="s">
        <v>39</v>
      </c>
      <c r="AI159" s="1">
        <v>42590.5</v>
      </c>
      <c r="AJ159"/>
      <c r="AK159"/>
      <c r="AL159"/>
      <c r="AM159" t="s">
        <v>193</v>
      </c>
    </row>
    <row r="160" spans="1:39" ht="14.25" x14ac:dyDescent="0.45">
      <c r="A160" t="s">
        <v>39</v>
      </c>
      <c r="B160">
        <v>651788</v>
      </c>
      <c r="C160" t="s">
        <v>185</v>
      </c>
      <c r="D160" t="s">
        <v>41</v>
      </c>
      <c r="E160" t="s">
        <v>338</v>
      </c>
      <c r="F160" t="s">
        <v>473</v>
      </c>
      <c r="G160" t="s">
        <v>143</v>
      </c>
      <c r="H160">
        <v>2</v>
      </c>
      <c r="I160">
        <v>2</v>
      </c>
      <c r="J160" t="s">
        <v>474</v>
      </c>
      <c r="K160"/>
      <c r="L160" t="s">
        <v>341</v>
      </c>
      <c r="M160" t="s">
        <v>47</v>
      </c>
      <c r="N160" t="s">
        <v>48</v>
      </c>
      <c r="O160">
        <v>34000</v>
      </c>
      <c r="P160"/>
      <c r="Q160">
        <v>620426</v>
      </c>
      <c r="R160"/>
      <c r="S160" t="s">
        <v>50</v>
      </c>
      <c r="T160" t="s">
        <v>402</v>
      </c>
      <c r="U160" t="s">
        <v>402</v>
      </c>
      <c r="V160" t="b">
        <v>1</v>
      </c>
      <c r="W160" t="s">
        <v>352</v>
      </c>
      <c r="X160"/>
      <c r="Y160"/>
      <c r="Z160" t="s">
        <v>64</v>
      </c>
      <c r="AA160" t="s">
        <v>50</v>
      </c>
      <c r="AB160" t="s">
        <v>50</v>
      </c>
      <c r="AC160" t="b">
        <v>1</v>
      </c>
      <c r="AD160" t="s">
        <v>914</v>
      </c>
      <c r="AE160"/>
      <c r="AF160"/>
      <c r="AG160" t="s">
        <v>39</v>
      </c>
      <c r="AH160" t="s">
        <v>39</v>
      </c>
      <c r="AI160" s="1">
        <v>42590.5</v>
      </c>
      <c r="AJ160"/>
      <c r="AK160"/>
      <c r="AL160"/>
      <c r="AM160" t="s">
        <v>193</v>
      </c>
    </row>
    <row r="161" spans="1:39" ht="14.25" x14ac:dyDescent="0.45">
      <c r="A161" t="s">
        <v>39</v>
      </c>
      <c r="B161">
        <v>651787</v>
      </c>
      <c r="C161" t="s">
        <v>185</v>
      </c>
      <c r="D161" t="s">
        <v>57</v>
      </c>
      <c r="E161" t="s">
        <v>338</v>
      </c>
      <c r="F161" t="s">
        <v>475</v>
      </c>
      <c r="G161" t="s">
        <v>143</v>
      </c>
      <c r="H161">
        <v>3</v>
      </c>
      <c r="I161">
        <v>2</v>
      </c>
      <c r="J161" t="s">
        <v>476</v>
      </c>
      <c r="K161"/>
      <c r="L161" t="s">
        <v>341</v>
      </c>
      <c r="M161" t="s">
        <v>47</v>
      </c>
      <c r="N161" t="s">
        <v>48</v>
      </c>
      <c r="O161">
        <v>34000</v>
      </c>
      <c r="P161"/>
      <c r="Q161">
        <v>620426</v>
      </c>
      <c r="R161"/>
      <c r="S161" t="s">
        <v>50</v>
      </c>
      <c r="T161" t="s">
        <v>62</v>
      </c>
      <c r="U161" t="s">
        <v>62</v>
      </c>
      <c r="V161" t="b">
        <v>1</v>
      </c>
      <c r="W161" t="s">
        <v>352</v>
      </c>
      <c r="X161"/>
      <c r="Y161"/>
      <c r="Z161" t="s">
        <v>64</v>
      </c>
      <c r="AA161" t="s">
        <v>50</v>
      </c>
      <c r="AB161" t="s">
        <v>50</v>
      </c>
      <c r="AC161" t="b">
        <v>1</v>
      </c>
      <c r="AD161" t="s">
        <v>914</v>
      </c>
      <c r="AE161"/>
      <c r="AF161"/>
      <c r="AG161" t="s">
        <v>39</v>
      </c>
      <c r="AH161" t="s">
        <v>39</v>
      </c>
      <c r="AI161" s="1">
        <v>42590.5</v>
      </c>
      <c r="AJ161"/>
      <c r="AK161"/>
      <c r="AL161"/>
      <c r="AM161" t="s">
        <v>193</v>
      </c>
    </row>
    <row r="162" spans="1:39" ht="14.25" x14ac:dyDescent="0.45">
      <c r="A162" t="s">
        <v>39</v>
      </c>
      <c r="B162">
        <v>651800</v>
      </c>
      <c r="C162" t="s">
        <v>185</v>
      </c>
      <c r="D162" t="s">
        <v>57</v>
      </c>
      <c r="E162" t="s">
        <v>338</v>
      </c>
      <c r="F162" t="s">
        <v>477</v>
      </c>
      <c r="G162" t="s">
        <v>466</v>
      </c>
      <c r="H162">
        <v>2.5</v>
      </c>
      <c r="I162">
        <v>2</v>
      </c>
      <c r="J162" t="s">
        <v>478</v>
      </c>
      <c r="K162"/>
      <c r="L162" t="s">
        <v>341</v>
      </c>
      <c r="M162" t="s">
        <v>47</v>
      </c>
      <c r="N162" t="s">
        <v>48</v>
      </c>
      <c r="O162">
        <v>34000</v>
      </c>
      <c r="P162"/>
      <c r="Q162" t="s">
        <v>479</v>
      </c>
      <c r="R162"/>
      <c r="S162" t="s">
        <v>50</v>
      </c>
      <c r="T162" t="s">
        <v>62</v>
      </c>
      <c r="U162" t="s">
        <v>62</v>
      </c>
      <c r="V162" t="b">
        <v>1</v>
      </c>
      <c r="W162" t="s">
        <v>347</v>
      </c>
      <c r="X162"/>
      <c r="Y162"/>
      <c r="Z162" t="s">
        <v>80</v>
      </c>
      <c r="AA162" t="s">
        <v>50</v>
      </c>
      <c r="AB162" t="s">
        <v>50</v>
      </c>
      <c r="AC162" t="b">
        <v>1</v>
      </c>
      <c r="AD162"/>
      <c r="AE162"/>
      <c r="AF162"/>
      <c r="AG162" t="s">
        <v>39</v>
      </c>
      <c r="AH162" t="s">
        <v>39</v>
      </c>
      <c r="AI162" s="1">
        <v>42590.5</v>
      </c>
      <c r="AJ162"/>
      <c r="AK162"/>
      <c r="AL162"/>
      <c r="AM162" t="s">
        <v>193</v>
      </c>
    </row>
    <row r="163" spans="1:39" ht="14.25" x14ac:dyDescent="0.45">
      <c r="A163" t="s">
        <v>39</v>
      </c>
      <c r="B163">
        <v>651797</v>
      </c>
      <c r="C163" t="s">
        <v>185</v>
      </c>
      <c r="D163" t="s">
        <v>41</v>
      </c>
      <c r="E163" t="s">
        <v>338</v>
      </c>
      <c r="F163" t="s">
        <v>480</v>
      </c>
      <c r="G163" t="s">
        <v>311</v>
      </c>
      <c r="H163">
        <v>4</v>
      </c>
      <c r="I163">
        <v>2</v>
      </c>
      <c r="J163" t="s">
        <v>481</v>
      </c>
      <c r="K163"/>
      <c r="L163" t="s">
        <v>341</v>
      </c>
      <c r="M163" t="s">
        <v>47</v>
      </c>
      <c r="N163" t="s">
        <v>48</v>
      </c>
      <c r="O163">
        <v>34000</v>
      </c>
      <c r="P163"/>
      <c r="Q163">
        <v>620427</v>
      </c>
      <c r="R163"/>
      <c r="S163" t="s">
        <v>50</v>
      </c>
      <c r="T163" t="s">
        <v>51</v>
      </c>
      <c r="U163" t="s">
        <v>51</v>
      </c>
      <c r="V163" t="b">
        <v>1</v>
      </c>
      <c r="W163" t="s">
        <v>240</v>
      </c>
      <c r="X163"/>
      <c r="Y163"/>
      <c r="Z163" t="s">
        <v>88</v>
      </c>
      <c r="AA163" t="s">
        <v>50</v>
      </c>
      <c r="AB163" t="s">
        <v>50</v>
      </c>
      <c r="AC163" t="b">
        <v>1</v>
      </c>
      <c r="AD163"/>
      <c r="AE163">
        <v>27337</v>
      </c>
      <c r="AF163"/>
      <c r="AG163" t="s">
        <v>39</v>
      </c>
      <c r="AH163" t="s">
        <v>39</v>
      </c>
      <c r="AI163" s="1">
        <v>42590.5</v>
      </c>
      <c r="AJ163"/>
      <c r="AK163" t="s">
        <v>39</v>
      </c>
      <c r="AL163"/>
      <c r="AM163" t="s">
        <v>193</v>
      </c>
    </row>
    <row r="164" spans="1:39" ht="14.25" x14ac:dyDescent="0.45">
      <c r="A164" t="s">
        <v>39</v>
      </c>
      <c r="B164">
        <v>649935</v>
      </c>
      <c r="C164" t="s">
        <v>185</v>
      </c>
      <c r="D164" t="s">
        <v>57</v>
      </c>
      <c r="E164" t="s">
        <v>338</v>
      </c>
      <c r="F164" t="s">
        <v>482</v>
      </c>
      <c r="G164" t="s">
        <v>143</v>
      </c>
      <c r="H164">
        <v>7</v>
      </c>
      <c r="I164">
        <v>3.5</v>
      </c>
      <c r="J164" t="s">
        <v>483</v>
      </c>
      <c r="K164"/>
      <c r="L164" t="s">
        <v>341</v>
      </c>
      <c r="M164" t="s">
        <v>47</v>
      </c>
      <c r="N164" t="s">
        <v>301</v>
      </c>
      <c r="O164">
        <v>34000</v>
      </c>
      <c r="P164"/>
      <c r="Q164">
        <v>620432</v>
      </c>
      <c r="R164"/>
      <c r="S164" t="s">
        <v>50</v>
      </c>
      <c r="T164" t="s">
        <v>71</v>
      </c>
      <c r="U164" t="s">
        <v>71</v>
      </c>
      <c r="V164" t="b">
        <v>1</v>
      </c>
      <c r="W164" t="s">
        <v>347</v>
      </c>
      <c r="X164"/>
      <c r="Y164"/>
      <c r="Z164" t="s">
        <v>64</v>
      </c>
      <c r="AA164" t="s">
        <v>50</v>
      </c>
      <c r="AB164" t="s">
        <v>50</v>
      </c>
      <c r="AC164" t="b">
        <v>1</v>
      </c>
      <c r="AD164"/>
      <c r="AE164"/>
      <c r="AF164"/>
      <c r="AG164" t="s">
        <v>39</v>
      </c>
      <c r="AH164" t="s">
        <v>39</v>
      </c>
      <c r="AI164" s="1">
        <v>42590.5</v>
      </c>
      <c r="AJ164" t="s">
        <v>113</v>
      </c>
      <c r="AK164" t="s">
        <v>113</v>
      </c>
      <c r="AL164" t="s">
        <v>113</v>
      </c>
      <c r="AM164" t="s">
        <v>193</v>
      </c>
    </row>
    <row r="165" spans="1:39" ht="14.25" x14ac:dyDescent="0.45">
      <c r="A165" t="s">
        <v>39</v>
      </c>
      <c r="B165">
        <v>651708</v>
      </c>
      <c r="C165" t="s">
        <v>185</v>
      </c>
      <c r="D165" t="s">
        <v>57</v>
      </c>
      <c r="E165" t="s">
        <v>338</v>
      </c>
      <c r="F165" t="s">
        <v>484</v>
      </c>
      <c r="G165" t="s">
        <v>485</v>
      </c>
      <c r="H165">
        <v>16</v>
      </c>
      <c r="I165">
        <v>3.5</v>
      </c>
      <c r="J165" t="s">
        <v>486</v>
      </c>
      <c r="K165"/>
      <c r="L165" t="s">
        <v>341</v>
      </c>
      <c r="M165" t="s">
        <v>47</v>
      </c>
      <c r="N165" t="s">
        <v>380</v>
      </c>
      <c r="O165">
        <v>34000</v>
      </c>
      <c r="P165"/>
      <c r="Q165">
        <v>620428</v>
      </c>
      <c r="R165"/>
      <c r="S165" t="s">
        <v>50</v>
      </c>
      <c r="T165" t="s">
        <v>71</v>
      </c>
      <c r="U165" t="s">
        <v>71</v>
      </c>
      <c r="V165" t="b">
        <v>1</v>
      </c>
      <c r="W165" t="s">
        <v>347</v>
      </c>
      <c r="X165"/>
      <c r="Y165"/>
      <c r="Z165" t="s">
        <v>64</v>
      </c>
      <c r="AA165" t="s">
        <v>50</v>
      </c>
      <c r="AB165" t="s">
        <v>50</v>
      </c>
      <c r="AC165" t="b">
        <v>1</v>
      </c>
      <c r="AD165"/>
      <c r="AE165"/>
      <c r="AF165"/>
      <c r="AG165" t="s">
        <v>113</v>
      </c>
      <c r="AH165" t="s">
        <v>39</v>
      </c>
      <c r="AI165" s="1">
        <v>42590.5</v>
      </c>
      <c r="AJ165" t="s">
        <v>39</v>
      </c>
      <c r="AK165" t="s">
        <v>113</v>
      </c>
      <c r="AL165" t="s">
        <v>113</v>
      </c>
      <c r="AM165" t="s">
        <v>193</v>
      </c>
    </row>
    <row r="166" spans="1:39" ht="14.25" x14ac:dyDescent="0.45">
      <c r="A166" t="s">
        <v>39</v>
      </c>
      <c r="B166">
        <v>651711</v>
      </c>
      <c r="C166" t="s">
        <v>185</v>
      </c>
      <c r="D166" t="s">
        <v>41</v>
      </c>
      <c r="E166" t="s">
        <v>338</v>
      </c>
      <c r="F166" t="s">
        <v>487</v>
      </c>
      <c r="G166" t="s">
        <v>59</v>
      </c>
      <c r="H166">
        <v>1.5</v>
      </c>
      <c r="I166">
        <v>2</v>
      </c>
      <c r="J166" t="s">
        <v>488</v>
      </c>
      <c r="K166"/>
      <c r="L166" t="s">
        <v>341</v>
      </c>
      <c r="M166" t="s">
        <v>47</v>
      </c>
      <c r="N166" t="s">
        <v>48</v>
      </c>
      <c r="O166">
        <v>34000</v>
      </c>
      <c r="P166"/>
      <c r="Q166">
        <v>620429</v>
      </c>
      <c r="R166"/>
      <c r="S166" t="s">
        <v>50</v>
      </c>
      <c r="T166" t="s">
        <v>51</v>
      </c>
      <c r="U166" t="s">
        <v>51</v>
      </c>
      <c r="V166" t="b">
        <v>1</v>
      </c>
      <c r="W166" t="s">
        <v>352</v>
      </c>
      <c r="X166"/>
      <c r="Y166"/>
      <c r="Z166" t="s">
        <v>53</v>
      </c>
      <c r="AA166" t="s">
        <v>50</v>
      </c>
      <c r="AB166" t="s">
        <v>50</v>
      </c>
      <c r="AC166" t="b">
        <v>1</v>
      </c>
      <c r="AD166"/>
      <c r="AE166">
        <v>27373</v>
      </c>
      <c r="AF166"/>
      <c r="AG166" t="s">
        <v>39</v>
      </c>
      <c r="AH166" t="s">
        <v>39</v>
      </c>
      <c r="AI166" s="1">
        <v>42590.5</v>
      </c>
      <c r="AJ166"/>
      <c r="AK166" t="s">
        <v>39</v>
      </c>
      <c r="AL166"/>
      <c r="AM166" t="s">
        <v>193</v>
      </c>
    </row>
    <row r="167" spans="1:39" ht="14.25" x14ac:dyDescent="0.45">
      <c r="A167" t="s">
        <v>39</v>
      </c>
      <c r="B167">
        <v>651713</v>
      </c>
      <c r="C167" t="s">
        <v>185</v>
      </c>
      <c r="D167" t="s">
        <v>57</v>
      </c>
      <c r="E167" t="s">
        <v>338</v>
      </c>
      <c r="F167" t="s">
        <v>489</v>
      </c>
      <c r="G167" t="s">
        <v>59</v>
      </c>
      <c r="H167">
        <v>2</v>
      </c>
      <c r="I167">
        <v>2</v>
      </c>
      <c r="J167" t="s">
        <v>490</v>
      </c>
      <c r="K167"/>
      <c r="L167" t="s">
        <v>341</v>
      </c>
      <c r="M167" t="s">
        <v>47</v>
      </c>
      <c r="N167" t="s">
        <v>48</v>
      </c>
      <c r="O167">
        <v>34000</v>
      </c>
      <c r="P167" t="s">
        <v>491</v>
      </c>
      <c r="Q167">
        <v>620427</v>
      </c>
      <c r="R167"/>
      <c r="S167" t="s">
        <v>50</v>
      </c>
      <c r="T167" t="s">
        <v>62</v>
      </c>
      <c r="U167" t="s">
        <v>62</v>
      </c>
      <c r="V167" t="b">
        <v>1</v>
      </c>
      <c r="W167" t="s">
        <v>492</v>
      </c>
      <c r="X167"/>
      <c r="Y167"/>
      <c r="Z167" t="s">
        <v>53</v>
      </c>
      <c r="AA167" t="s">
        <v>50</v>
      </c>
      <c r="AB167" t="s">
        <v>50</v>
      </c>
      <c r="AC167" t="b">
        <v>1</v>
      </c>
      <c r="AD167"/>
      <c r="AE167"/>
      <c r="AF167"/>
      <c r="AG167" t="s">
        <v>113</v>
      </c>
      <c r="AH167" t="s">
        <v>39</v>
      </c>
      <c r="AI167" s="1">
        <v>42590.5</v>
      </c>
      <c r="AJ167" t="s">
        <v>39</v>
      </c>
      <c r="AK167" t="s">
        <v>39</v>
      </c>
      <c r="AL167" t="s">
        <v>113</v>
      </c>
      <c r="AM167" t="s">
        <v>193</v>
      </c>
    </row>
    <row r="168" spans="1:39" ht="14.25" x14ac:dyDescent="0.45">
      <c r="A168" t="s">
        <v>39</v>
      </c>
      <c r="B168">
        <v>651721</v>
      </c>
      <c r="C168" t="s">
        <v>185</v>
      </c>
      <c r="D168" t="s">
        <v>57</v>
      </c>
      <c r="E168" t="s">
        <v>338</v>
      </c>
      <c r="F168" t="s">
        <v>493</v>
      </c>
      <c r="G168" t="s">
        <v>143</v>
      </c>
      <c r="H168">
        <v>4</v>
      </c>
      <c r="I168">
        <v>2</v>
      </c>
      <c r="J168" t="s">
        <v>494</v>
      </c>
      <c r="K168"/>
      <c r="L168" t="s">
        <v>341</v>
      </c>
      <c r="M168" t="s">
        <v>47</v>
      </c>
      <c r="N168" t="s">
        <v>48</v>
      </c>
      <c r="O168">
        <v>34000</v>
      </c>
      <c r="P168"/>
      <c r="Q168" t="s">
        <v>495</v>
      </c>
      <c r="R168"/>
      <c r="S168" t="s">
        <v>50</v>
      </c>
      <c r="T168" t="s">
        <v>50</v>
      </c>
      <c r="U168" t="s">
        <v>62</v>
      </c>
      <c r="V168" t="b">
        <v>1</v>
      </c>
      <c r="W168" t="s">
        <v>240</v>
      </c>
      <c r="X168"/>
      <c r="Y168"/>
      <c r="Z168" t="s">
        <v>64</v>
      </c>
      <c r="AA168" t="s">
        <v>50</v>
      </c>
      <c r="AB168" t="s">
        <v>50</v>
      </c>
      <c r="AC168" t="b">
        <v>1</v>
      </c>
      <c r="AD168" t="s">
        <v>344</v>
      </c>
      <c r="AE168"/>
      <c r="AF168"/>
      <c r="AG168" t="s">
        <v>39</v>
      </c>
      <c r="AH168" t="s">
        <v>39</v>
      </c>
      <c r="AI168" s="1">
        <v>42590.5</v>
      </c>
      <c r="AJ168"/>
      <c r="AK168"/>
      <c r="AL168"/>
      <c r="AM168" t="s">
        <v>193</v>
      </c>
    </row>
    <row r="169" spans="1:39" ht="14.25" x14ac:dyDescent="0.45">
      <c r="A169" t="s">
        <v>39</v>
      </c>
      <c r="B169">
        <v>651718</v>
      </c>
      <c r="C169" t="s">
        <v>185</v>
      </c>
      <c r="D169" t="s">
        <v>57</v>
      </c>
      <c r="E169" t="s">
        <v>338</v>
      </c>
      <c r="F169" t="s">
        <v>496</v>
      </c>
      <c r="G169" t="s">
        <v>311</v>
      </c>
      <c r="H169">
        <v>1</v>
      </c>
      <c r="I169">
        <v>2</v>
      </c>
      <c r="J169" t="s">
        <v>497</v>
      </c>
      <c r="K169"/>
      <c r="L169" t="s">
        <v>341</v>
      </c>
      <c r="M169" t="s">
        <v>47</v>
      </c>
      <c r="N169" t="s">
        <v>48</v>
      </c>
      <c r="O169">
        <v>34000</v>
      </c>
      <c r="P169"/>
      <c r="Q169" t="s">
        <v>495</v>
      </c>
      <c r="R169"/>
      <c r="S169" t="s">
        <v>50</v>
      </c>
      <c r="T169" t="s">
        <v>62</v>
      </c>
      <c r="U169" t="s">
        <v>62</v>
      </c>
      <c r="V169" t="b">
        <v>1</v>
      </c>
      <c r="W169" t="s">
        <v>240</v>
      </c>
      <c r="X169"/>
      <c r="Y169"/>
      <c r="Z169" t="s">
        <v>88</v>
      </c>
      <c r="AA169" t="s">
        <v>50</v>
      </c>
      <c r="AB169" t="s">
        <v>50</v>
      </c>
      <c r="AC169" t="b">
        <v>1</v>
      </c>
      <c r="AD169" t="s">
        <v>344</v>
      </c>
      <c r="AE169"/>
      <c r="AF169"/>
      <c r="AG169" t="s">
        <v>39</v>
      </c>
      <c r="AH169" t="s">
        <v>39</v>
      </c>
      <c r="AI169" s="1">
        <v>42590.5</v>
      </c>
      <c r="AJ169"/>
      <c r="AK169" t="s">
        <v>39</v>
      </c>
      <c r="AL169"/>
      <c r="AM169" t="s">
        <v>193</v>
      </c>
    </row>
    <row r="170" spans="1:39" ht="14.25" x14ac:dyDescent="0.45">
      <c r="A170" t="s">
        <v>39</v>
      </c>
      <c r="B170">
        <v>651716</v>
      </c>
      <c r="C170" t="s">
        <v>185</v>
      </c>
      <c r="D170" t="s">
        <v>57</v>
      </c>
      <c r="E170" t="s">
        <v>338</v>
      </c>
      <c r="F170" t="s">
        <v>498</v>
      </c>
      <c r="G170" t="s">
        <v>915</v>
      </c>
      <c r="H170">
        <v>31</v>
      </c>
      <c r="I170">
        <v>2</v>
      </c>
      <c r="J170" t="s">
        <v>499</v>
      </c>
      <c r="K170"/>
      <c r="L170" t="s">
        <v>341</v>
      </c>
      <c r="M170" t="s">
        <v>47</v>
      </c>
      <c r="N170" t="s">
        <v>48</v>
      </c>
      <c r="O170">
        <v>34000</v>
      </c>
      <c r="P170"/>
      <c r="Q170" t="s">
        <v>386</v>
      </c>
      <c r="R170"/>
      <c r="S170" t="s">
        <v>50</v>
      </c>
      <c r="T170" t="s">
        <v>62</v>
      </c>
      <c r="U170" t="s">
        <v>62</v>
      </c>
      <c r="V170" t="b">
        <v>1</v>
      </c>
      <c r="W170" t="s">
        <v>352</v>
      </c>
      <c r="X170" t="s">
        <v>917</v>
      </c>
      <c r="Y170"/>
      <c r="Z170" t="s">
        <v>64</v>
      </c>
      <c r="AA170" t="s">
        <v>50</v>
      </c>
      <c r="AB170" t="s">
        <v>50</v>
      </c>
      <c r="AC170" t="b">
        <v>1</v>
      </c>
      <c r="AD170" t="s">
        <v>914</v>
      </c>
      <c r="AE170"/>
      <c r="AF170"/>
      <c r="AG170" t="s">
        <v>39</v>
      </c>
      <c r="AH170" t="s">
        <v>39</v>
      </c>
      <c r="AI170" s="1">
        <v>42590.5</v>
      </c>
      <c r="AJ170"/>
      <c r="AK170"/>
      <c r="AL170"/>
      <c r="AM170" t="s">
        <v>193</v>
      </c>
    </row>
    <row r="171" spans="1:39" ht="14.25" x14ac:dyDescent="0.45">
      <c r="A171" t="s">
        <v>39</v>
      </c>
      <c r="B171">
        <v>651720</v>
      </c>
      <c r="C171" t="s">
        <v>185</v>
      </c>
      <c r="D171" t="s">
        <v>57</v>
      </c>
      <c r="E171" t="s">
        <v>338</v>
      </c>
      <c r="F171" t="s">
        <v>500</v>
      </c>
      <c r="G171" t="s">
        <v>143</v>
      </c>
      <c r="H171">
        <v>4.5</v>
      </c>
      <c r="I171">
        <v>2</v>
      </c>
      <c r="J171" t="s">
        <v>501</v>
      </c>
      <c r="K171"/>
      <c r="L171" t="s">
        <v>341</v>
      </c>
      <c r="M171" t="s">
        <v>47</v>
      </c>
      <c r="N171" t="s">
        <v>48</v>
      </c>
      <c r="O171">
        <v>34000</v>
      </c>
      <c r="P171"/>
      <c r="Q171" t="s">
        <v>502</v>
      </c>
      <c r="R171"/>
      <c r="S171" t="s">
        <v>50</v>
      </c>
      <c r="T171" t="s">
        <v>62</v>
      </c>
      <c r="U171" t="s">
        <v>62</v>
      </c>
      <c r="V171" t="b">
        <v>1</v>
      </c>
      <c r="W171" t="s">
        <v>347</v>
      </c>
      <c r="X171"/>
      <c r="Y171"/>
      <c r="Z171" t="s">
        <v>80</v>
      </c>
      <c r="AA171" t="s">
        <v>50</v>
      </c>
      <c r="AB171" t="s">
        <v>50</v>
      </c>
      <c r="AC171" t="b">
        <v>1</v>
      </c>
      <c r="AD171" t="s">
        <v>416</v>
      </c>
      <c r="AE171"/>
      <c r="AF171"/>
      <c r="AG171" t="s">
        <v>39</v>
      </c>
      <c r="AH171" t="s">
        <v>39</v>
      </c>
      <c r="AI171" s="1">
        <v>42590.5</v>
      </c>
      <c r="AJ171" t="s">
        <v>39</v>
      </c>
      <c r="AK171" t="s">
        <v>113</v>
      </c>
      <c r="AL171" t="s">
        <v>113</v>
      </c>
      <c r="AM171" t="s">
        <v>193</v>
      </c>
    </row>
    <row r="172" spans="1:39" ht="14.25" x14ac:dyDescent="0.45">
      <c r="A172" t="s">
        <v>39</v>
      </c>
      <c r="B172">
        <v>651728</v>
      </c>
      <c r="C172" t="s">
        <v>185</v>
      </c>
      <c r="D172" t="s">
        <v>57</v>
      </c>
      <c r="E172" t="s">
        <v>338</v>
      </c>
      <c r="F172" t="s">
        <v>503</v>
      </c>
      <c r="G172" t="s">
        <v>143</v>
      </c>
      <c r="H172">
        <v>2.5</v>
      </c>
      <c r="I172">
        <v>2</v>
      </c>
      <c r="J172" t="s">
        <v>504</v>
      </c>
      <c r="K172"/>
      <c r="L172" t="s">
        <v>341</v>
      </c>
      <c r="M172" t="s">
        <v>47</v>
      </c>
      <c r="N172" t="s">
        <v>342</v>
      </c>
      <c r="O172">
        <v>34000</v>
      </c>
      <c r="P172"/>
      <c r="Q172" t="s">
        <v>383</v>
      </c>
      <c r="R172"/>
      <c r="S172" t="s">
        <v>50</v>
      </c>
      <c r="T172" t="s">
        <v>50</v>
      </c>
      <c r="U172" t="s">
        <v>71</v>
      </c>
      <c r="V172" t="b">
        <v>1</v>
      </c>
      <c r="W172" t="s">
        <v>347</v>
      </c>
      <c r="X172"/>
      <c r="Y172"/>
      <c r="Z172" t="s">
        <v>80</v>
      </c>
      <c r="AA172" t="s">
        <v>50</v>
      </c>
      <c r="AB172" t="s">
        <v>50</v>
      </c>
      <c r="AC172" t="b">
        <v>1</v>
      </c>
      <c r="AD172"/>
      <c r="AE172"/>
      <c r="AF172"/>
      <c r="AG172" t="s">
        <v>39</v>
      </c>
      <c r="AH172" t="s">
        <v>39</v>
      </c>
      <c r="AI172" s="1">
        <v>42590.5</v>
      </c>
      <c r="AJ172"/>
      <c r="AK172" t="s">
        <v>113</v>
      </c>
      <c r="AL172" t="s">
        <v>113</v>
      </c>
      <c r="AM172" t="s">
        <v>193</v>
      </c>
    </row>
    <row r="173" spans="1:39" ht="14.25" x14ac:dyDescent="0.45">
      <c r="A173" t="s">
        <v>39</v>
      </c>
      <c r="B173">
        <v>651729</v>
      </c>
      <c r="C173" t="s">
        <v>185</v>
      </c>
      <c r="D173" t="s">
        <v>41</v>
      </c>
      <c r="E173" t="s">
        <v>338</v>
      </c>
      <c r="F173" t="s">
        <v>505</v>
      </c>
      <c r="G173" t="s">
        <v>143</v>
      </c>
      <c r="H173">
        <v>3.5</v>
      </c>
      <c r="I173">
        <v>2</v>
      </c>
      <c r="J173" t="s">
        <v>506</v>
      </c>
      <c r="K173"/>
      <c r="L173" t="s">
        <v>341</v>
      </c>
      <c r="M173" t="s">
        <v>47</v>
      </c>
      <c r="N173" t="s">
        <v>48</v>
      </c>
      <c r="O173">
        <v>34000</v>
      </c>
      <c r="P173"/>
      <c r="Q173">
        <v>620426</v>
      </c>
      <c r="R173"/>
      <c r="S173" t="s">
        <v>50</v>
      </c>
      <c r="T173" t="s">
        <v>399</v>
      </c>
      <c r="U173" t="s">
        <v>399</v>
      </c>
      <c r="V173" t="b">
        <v>1</v>
      </c>
      <c r="W173" t="s">
        <v>352</v>
      </c>
      <c r="X173"/>
      <c r="Y173"/>
      <c r="Z173" t="s">
        <v>80</v>
      </c>
      <c r="AA173" t="s">
        <v>50</v>
      </c>
      <c r="AB173" t="s">
        <v>50</v>
      </c>
      <c r="AC173" t="b">
        <v>1</v>
      </c>
      <c r="AD173"/>
      <c r="AE173"/>
      <c r="AF173" t="s">
        <v>113</v>
      </c>
      <c r="AG173" t="s">
        <v>39</v>
      </c>
      <c r="AH173" t="s">
        <v>39</v>
      </c>
      <c r="AI173" s="1">
        <v>42590.5</v>
      </c>
      <c r="AJ173" t="s">
        <v>39</v>
      </c>
      <c r="AK173" t="s">
        <v>113</v>
      </c>
      <c r="AL173" t="s">
        <v>113</v>
      </c>
      <c r="AM173" t="s">
        <v>193</v>
      </c>
    </row>
    <row r="174" spans="1:39" ht="14.25" x14ac:dyDescent="0.45">
      <c r="A174" t="s">
        <v>39</v>
      </c>
      <c r="B174">
        <v>651727</v>
      </c>
      <c r="C174" t="s">
        <v>185</v>
      </c>
      <c r="D174" t="s">
        <v>57</v>
      </c>
      <c r="E174" t="s">
        <v>338</v>
      </c>
      <c r="F174" t="s">
        <v>507</v>
      </c>
      <c r="G174" t="s">
        <v>354</v>
      </c>
      <c r="H174">
        <v>1</v>
      </c>
      <c r="I174">
        <v>2</v>
      </c>
      <c r="J174" t="s">
        <v>508</v>
      </c>
      <c r="K174"/>
      <c r="L174" t="s">
        <v>341</v>
      </c>
      <c r="M174" t="s">
        <v>47</v>
      </c>
      <c r="N174" t="s">
        <v>48</v>
      </c>
      <c r="O174">
        <v>34000</v>
      </c>
      <c r="P174" t="s">
        <v>491</v>
      </c>
      <c r="Q174">
        <v>620427</v>
      </c>
      <c r="R174"/>
      <c r="S174" t="s">
        <v>50</v>
      </c>
      <c r="T174" t="s">
        <v>62</v>
      </c>
      <c r="U174" t="s">
        <v>62</v>
      </c>
      <c r="V174" t="b">
        <v>1</v>
      </c>
      <c r="W174" t="s">
        <v>240</v>
      </c>
      <c r="X174"/>
      <c r="Y174"/>
      <c r="Z174" t="s">
        <v>64</v>
      </c>
      <c r="AA174" t="s">
        <v>50</v>
      </c>
      <c r="AB174" t="s">
        <v>50</v>
      </c>
      <c r="AC174" t="b">
        <v>1</v>
      </c>
      <c r="AD174"/>
      <c r="AE174"/>
      <c r="AF174"/>
      <c r="AG174" t="s">
        <v>113</v>
      </c>
      <c r="AH174" t="s">
        <v>39</v>
      </c>
      <c r="AI174" s="1">
        <v>42590.5</v>
      </c>
      <c r="AJ174" t="s">
        <v>39</v>
      </c>
      <c r="AK174" t="s">
        <v>113</v>
      </c>
      <c r="AL174" t="s">
        <v>113</v>
      </c>
      <c r="AM174" t="s">
        <v>193</v>
      </c>
    </row>
    <row r="175" spans="1:39" ht="14.25" x14ac:dyDescent="0.45">
      <c r="A175" t="s">
        <v>39</v>
      </c>
      <c r="B175">
        <v>651732</v>
      </c>
      <c r="C175" t="s">
        <v>185</v>
      </c>
      <c r="D175" t="s">
        <v>57</v>
      </c>
      <c r="E175" t="s">
        <v>338</v>
      </c>
      <c r="F175" t="s">
        <v>509</v>
      </c>
      <c r="G175" t="s">
        <v>44</v>
      </c>
      <c r="H175">
        <v>2</v>
      </c>
      <c r="I175">
        <v>2</v>
      </c>
      <c r="J175" t="s">
        <v>510</v>
      </c>
      <c r="K175"/>
      <c r="L175" t="s">
        <v>341</v>
      </c>
      <c r="M175" t="s">
        <v>47</v>
      </c>
      <c r="N175" t="s">
        <v>48</v>
      </c>
      <c r="O175">
        <v>34000</v>
      </c>
      <c r="P175"/>
      <c r="Q175">
        <v>620435</v>
      </c>
      <c r="R175"/>
      <c r="S175" t="s">
        <v>50</v>
      </c>
      <c r="T175" t="s">
        <v>71</v>
      </c>
      <c r="U175" t="s">
        <v>71</v>
      </c>
      <c r="V175" t="b">
        <v>1</v>
      </c>
      <c r="W175" t="s">
        <v>347</v>
      </c>
      <c r="X175"/>
      <c r="Y175"/>
      <c r="Z175" t="s">
        <v>88</v>
      </c>
      <c r="AA175" t="s">
        <v>50</v>
      </c>
      <c r="AB175" t="s">
        <v>50</v>
      </c>
      <c r="AC175" t="b">
        <v>1</v>
      </c>
      <c r="AD175"/>
      <c r="AE175"/>
      <c r="AF175"/>
      <c r="AG175" t="s">
        <v>113</v>
      </c>
      <c r="AH175" t="s">
        <v>39</v>
      </c>
      <c r="AI175" s="1">
        <v>42590.5</v>
      </c>
      <c r="AJ175" t="s">
        <v>39</v>
      </c>
      <c r="AK175" t="s">
        <v>39</v>
      </c>
      <c r="AL175" t="s">
        <v>113</v>
      </c>
      <c r="AM175" t="s">
        <v>193</v>
      </c>
    </row>
    <row r="176" spans="1:39" ht="14.25" x14ac:dyDescent="0.45">
      <c r="A176" t="s">
        <v>39</v>
      </c>
      <c r="B176">
        <v>651730</v>
      </c>
      <c r="C176" t="s">
        <v>185</v>
      </c>
      <c r="D176" t="s">
        <v>41</v>
      </c>
      <c r="E176" t="s">
        <v>338</v>
      </c>
      <c r="F176" t="s">
        <v>511</v>
      </c>
      <c r="G176" t="s">
        <v>354</v>
      </c>
      <c r="H176">
        <v>2</v>
      </c>
      <c r="I176">
        <v>2</v>
      </c>
      <c r="J176" t="s">
        <v>512</v>
      </c>
      <c r="K176"/>
      <c r="L176" t="s">
        <v>341</v>
      </c>
      <c r="M176" t="s">
        <v>47</v>
      </c>
      <c r="N176" t="s">
        <v>48</v>
      </c>
      <c r="O176">
        <v>34000</v>
      </c>
      <c r="P176"/>
      <c r="Q176">
        <v>620426</v>
      </c>
      <c r="R176"/>
      <c r="S176" t="s">
        <v>50</v>
      </c>
      <c r="T176" t="s">
        <v>399</v>
      </c>
      <c r="U176" t="s">
        <v>399</v>
      </c>
      <c r="V176" t="b">
        <v>1</v>
      </c>
      <c r="W176" t="s">
        <v>352</v>
      </c>
      <c r="X176"/>
      <c r="Y176"/>
      <c r="Z176" t="s">
        <v>80</v>
      </c>
      <c r="AA176" t="s">
        <v>50</v>
      </c>
      <c r="AB176" t="s">
        <v>50</v>
      </c>
      <c r="AC176" t="b">
        <v>1</v>
      </c>
      <c r="AD176"/>
      <c r="AE176"/>
      <c r="AF176"/>
      <c r="AG176" t="s">
        <v>39</v>
      </c>
      <c r="AH176" t="s">
        <v>39</v>
      </c>
      <c r="AI176" s="1">
        <v>42590.5</v>
      </c>
      <c r="AJ176" t="s">
        <v>39</v>
      </c>
      <c r="AK176" t="s">
        <v>113</v>
      </c>
      <c r="AL176" t="s">
        <v>113</v>
      </c>
      <c r="AM176" t="s">
        <v>193</v>
      </c>
    </row>
    <row r="177" spans="1:39" ht="14.25" x14ac:dyDescent="0.45">
      <c r="A177" t="s">
        <v>39</v>
      </c>
      <c r="B177">
        <v>651734</v>
      </c>
      <c r="C177" t="s">
        <v>185</v>
      </c>
      <c r="D177" t="s">
        <v>41</v>
      </c>
      <c r="E177" t="s">
        <v>338</v>
      </c>
      <c r="F177" t="s">
        <v>513</v>
      </c>
      <c r="G177" t="s">
        <v>143</v>
      </c>
      <c r="H177">
        <v>3</v>
      </c>
      <c r="I177">
        <v>2</v>
      </c>
      <c r="J177" t="s">
        <v>514</v>
      </c>
      <c r="K177"/>
      <c r="L177" t="s">
        <v>341</v>
      </c>
      <c r="M177" t="s">
        <v>47</v>
      </c>
      <c r="N177" t="s">
        <v>48</v>
      </c>
      <c r="O177">
        <v>34000</v>
      </c>
      <c r="P177"/>
      <c r="Q177" t="s">
        <v>515</v>
      </c>
      <c r="R177"/>
      <c r="S177" t="s">
        <v>50</v>
      </c>
      <c r="T177" t="s">
        <v>361</v>
      </c>
      <c r="U177" t="s">
        <v>361</v>
      </c>
      <c r="V177" t="b">
        <v>1</v>
      </c>
      <c r="W177" t="s">
        <v>352</v>
      </c>
      <c r="X177"/>
      <c r="Y177"/>
      <c r="Z177" t="s">
        <v>64</v>
      </c>
      <c r="AA177" t="s">
        <v>50</v>
      </c>
      <c r="AB177" t="s">
        <v>50</v>
      </c>
      <c r="AC177" t="b">
        <v>1</v>
      </c>
      <c r="AD177" t="s">
        <v>914</v>
      </c>
      <c r="AE177"/>
      <c r="AF177"/>
      <c r="AG177" t="s">
        <v>39</v>
      </c>
      <c r="AH177" t="s">
        <v>39</v>
      </c>
      <c r="AI177" s="1">
        <v>42590.5</v>
      </c>
      <c r="AJ177"/>
      <c r="AK177" t="s">
        <v>113</v>
      </c>
      <c r="AL177"/>
      <c r="AM177" t="s">
        <v>193</v>
      </c>
    </row>
    <row r="178" spans="1:39" ht="14.25" x14ac:dyDescent="0.45">
      <c r="A178" t="s">
        <v>39</v>
      </c>
      <c r="B178">
        <v>651736</v>
      </c>
      <c r="C178" t="s">
        <v>185</v>
      </c>
      <c r="D178" t="s">
        <v>57</v>
      </c>
      <c r="E178" t="s">
        <v>338</v>
      </c>
      <c r="F178" t="s">
        <v>516</v>
      </c>
      <c r="G178" t="s">
        <v>143</v>
      </c>
      <c r="H178">
        <v>3</v>
      </c>
      <c r="I178">
        <v>2</v>
      </c>
      <c r="J178" t="s">
        <v>517</v>
      </c>
      <c r="K178"/>
      <c r="L178" t="s">
        <v>341</v>
      </c>
      <c r="M178" t="s">
        <v>47</v>
      </c>
      <c r="N178" t="s">
        <v>48</v>
      </c>
      <c r="O178">
        <v>34000</v>
      </c>
      <c r="P178"/>
      <c r="Q178" t="s">
        <v>502</v>
      </c>
      <c r="R178"/>
      <c r="S178" t="s">
        <v>50</v>
      </c>
      <c r="T178" t="s">
        <v>62</v>
      </c>
      <c r="U178" t="s">
        <v>62</v>
      </c>
      <c r="V178" t="b">
        <v>1</v>
      </c>
      <c r="W178" t="s">
        <v>352</v>
      </c>
      <c r="X178"/>
      <c r="Y178"/>
      <c r="Z178" t="s">
        <v>64</v>
      </c>
      <c r="AA178" t="s">
        <v>50</v>
      </c>
      <c r="AB178" t="s">
        <v>50</v>
      </c>
      <c r="AC178" t="b">
        <v>1</v>
      </c>
      <c r="AD178" t="s">
        <v>416</v>
      </c>
      <c r="AE178"/>
      <c r="AF178"/>
      <c r="AG178" t="s">
        <v>39</v>
      </c>
      <c r="AH178" t="s">
        <v>39</v>
      </c>
      <c r="AI178" s="1">
        <v>42590.5</v>
      </c>
      <c r="AJ178"/>
      <c r="AK178"/>
      <c r="AL178"/>
      <c r="AM178" t="s">
        <v>193</v>
      </c>
    </row>
    <row r="179" spans="1:39" ht="14.25" x14ac:dyDescent="0.45">
      <c r="A179" t="s">
        <v>39</v>
      </c>
      <c r="B179">
        <v>651738</v>
      </c>
      <c r="C179" t="s">
        <v>185</v>
      </c>
      <c r="D179" t="s">
        <v>41</v>
      </c>
      <c r="E179" t="s">
        <v>338</v>
      </c>
      <c r="F179" t="s">
        <v>518</v>
      </c>
      <c r="G179" t="s">
        <v>143</v>
      </c>
      <c r="H179">
        <v>3</v>
      </c>
      <c r="I179">
        <v>2</v>
      </c>
      <c r="J179" t="s">
        <v>519</v>
      </c>
      <c r="K179"/>
      <c r="L179" t="s">
        <v>341</v>
      </c>
      <c r="M179" t="s">
        <v>47</v>
      </c>
      <c r="N179" t="s">
        <v>48</v>
      </c>
      <c r="O179">
        <v>34000</v>
      </c>
      <c r="P179"/>
      <c r="Q179" s="2">
        <v>620429620426</v>
      </c>
      <c r="R179"/>
      <c r="S179" t="s">
        <v>50</v>
      </c>
      <c r="T179" t="s">
        <v>468</v>
      </c>
      <c r="U179" t="s">
        <v>468</v>
      </c>
      <c r="V179" t="b">
        <v>1</v>
      </c>
      <c r="W179" t="s">
        <v>352</v>
      </c>
      <c r="X179"/>
      <c r="Y179"/>
      <c r="Z179" t="s">
        <v>64</v>
      </c>
      <c r="AA179" t="s">
        <v>50</v>
      </c>
      <c r="AB179" t="s">
        <v>50</v>
      </c>
      <c r="AC179" t="b">
        <v>1</v>
      </c>
      <c r="AD179" t="s">
        <v>914</v>
      </c>
      <c r="AE179"/>
      <c r="AF179"/>
      <c r="AG179" t="s">
        <v>39</v>
      </c>
      <c r="AH179" t="s">
        <v>39</v>
      </c>
      <c r="AI179" s="1">
        <v>42590.5</v>
      </c>
      <c r="AJ179"/>
      <c r="AK179"/>
      <c r="AL179"/>
      <c r="AM179" t="s">
        <v>193</v>
      </c>
    </row>
    <row r="180" spans="1:39" ht="14.25" x14ac:dyDescent="0.45">
      <c r="A180" t="s">
        <v>39</v>
      </c>
      <c r="B180">
        <v>651747</v>
      </c>
      <c r="C180" t="s">
        <v>185</v>
      </c>
      <c r="D180" t="s">
        <v>57</v>
      </c>
      <c r="E180" t="s">
        <v>338</v>
      </c>
      <c r="F180" t="s">
        <v>520</v>
      </c>
      <c r="G180" t="s">
        <v>187</v>
      </c>
      <c r="H180">
        <v>2.5</v>
      </c>
      <c r="I180">
        <v>2</v>
      </c>
      <c r="J180" t="s">
        <v>521</v>
      </c>
      <c r="K180"/>
      <c r="L180" t="s">
        <v>341</v>
      </c>
      <c r="M180" t="s">
        <v>47</v>
      </c>
      <c r="N180" t="s">
        <v>380</v>
      </c>
      <c r="O180">
        <v>34000</v>
      </c>
      <c r="P180"/>
      <c r="Q180" t="s">
        <v>383</v>
      </c>
      <c r="R180"/>
      <c r="S180" t="s">
        <v>50</v>
      </c>
      <c r="T180" t="s">
        <v>62</v>
      </c>
      <c r="U180" t="s">
        <v>51</v>
      </c>
      <c r="V180" t="b">
        <v>1</v>
      </c>
      <c r="W180" t="s">
        <v>347</v>
      </c>
      <c r="X180"/>
      <c r="Y180"/>
      <c r="Z180" t="s">
        <v>80</v>
      </c>
      <c r="AA180" t="s">
        <v>50</v>
      </c>
      <c r="AB180" t="s">
        <v>50</v>
      </c>
      <c r="AC180" t="b">
        <v>1</v>
      </c>
      <c r="AD180"/>
      <c r="AE180">
        <v>27338</v>
      </c>
      <c r="AF180"/>
      <c r="AG180" t="s">
        <v>39</v>
      </c>
      <c r="AH180" t="s">
        <v>39</v>
      </c>
      <c r="AI180" s="1">
        <v>42590.5</v>
      </c>
      <c r="AJ180"/>
      <c r="AK180"/>
      <c r="AL180"/>
      <c r="AM180" t="s">
        <v>193</v>
      </c>
    </row>
    <row r="181" spans="1:39" ht="14.25" x14ac:dyDescent="0.45">
      <c r="A181" t="s">
        <v>39</v>
      </c>
      <c r="B181">
        <v>651746</v>
      </c>
      <c r="C181" t="s">
        <v>185</v>
      </c>
      <c r="D181" t="s">
        <v>41</v>
      </c>
      <c r="E181" t="s">
        <v>338</v>
      </c>
      <c r="F181" t="s">
        <v>522</v>
      </c>
      <c r="G181" t="s">
        <v>311</v>
      </c>
      <c r="H181">
        <v>3.5</v>
      </c>
      <c r="I181">
        <v>2</v>
      </c>
      <c r="J181" t="s">
        <v>523</v>
      </c>
      <c r="K181"/>
      <c r="L181" t="s">
        <v>341</v>
      </c>
      <c r="M181" t="s">
        <v>47</v>
      </c>
      <c r="N181" t="s">
        <v>48</v>
      </c>
      <c r="O181">
        <v>34000</v>
      </c>
      <c r="P181"/>
      <c r="Q181">
        <v>620427</v>
      </c>
      <c r="R181"/>
      <c r="S181" t="s">
        <v>50</v>
      </c>
      <c r="T181" t="s">
        <v>51</v>
      </c>
      <c r="U181" t="s">
        <v>51</v>
      </c>
      <c r="V181" t="b">
        <v>1</v>
      </c>
      <c r="W181" t="s">
        <v>240</v>
      </c>
      <c r="X181"/>
      <c r="Y181"/>
      <c r="Z181" t="s">
        <v>80</v>
      </c>
      <c r="AA181" t="s">
        <v>50</v>
      </c>
      <c r="AB181" t="s">
        <v>50</v>
      </c>
      <c r="AC181" t="b">
        <v>1</v>
      </c>
      <c r="AD181"/>
      <c r="AE181">
        <v>27332</v>
      </c>
      <c r="AF181"/>
      <c r="AG181" t="s">
        <v>39</v>
      </c>
      <c r="AH181" t="s">
        <v>39</v>
      </c>
      <c r="AI181" s="1">
        <v>42590.5</v>
      </c>
      <c r="AJ181"/>
      <c r="AK181" t="s">
        <v>39</v>
      </c>
      <c r="AL181"/>
      <c r="AM181" t="s">
        <v>193</v>
      </c>
    </row>
    <row r="182" spans="1:39" ht="14.25" x14ac:dyDescent="0.45">
      <c r="A182" t="s">
        <v>39</v>
      </c>
      <c r="B182">
        <v>651764</v>
      </c>
      <c r="C182" t="s">
        <v>185</v>
      </c>
      <c r="D182" t="s">
        <v>41</v>
      </c>
      <c r="E182" t="s">
        <v>338</v>
      </c>
      <c r="F182" t="s">
        <v>524</v>
      </c>
      <c r="G182" t="s">
        <v>143</v>
      </c>
      <c r="H182">
        <v>5</v>
      </c>
      <c r="I182">
        <v>3</v>
      </c>
      <c r="J182" t="s">
        <v>525</v>
      </c>
      <c r="K182"/>
      <c r="L182" t="s">
        <v>341</v>
      </c>
      <c r="M182" t="s">
        <v>47</v>
      </c>
      <c r="N182" t="s">
        <v>48</v>
      </c>
      <c r="O182">
        <v>34000</v>
      </c>
      <c r="P182"/>
      <c r="Q182" t="s">
        <v>526</v>
      </c>
      <c r="R182"/>
      <c r="S182" t="s">
        <v>50</v>
      </c>
      <c r="T182" t="s">
        <v>50</v>
      </c>
      <c r="U182" t="s">
        <v>51</v>
      </c>
      <c r="V182" t="b">
        <v>1</v>
      </c>
      <c r="W182" t="s">
        <v>347</v>
      </c>
      <c r="X182"/>
      <c r="Y182"/>
      <c r="Z182" t="s">
        <v>64</v>
      </c>
      <c r="AA182" t="s">
        <v>50</v>
      </c>
      <c r="AB182" t="s">
        <v>50</v>
      </c>
      <c r="AC182" t="b">
        <v>1</v>
      </c>
      <c r="AD182" t="s">
        <v>344</v>
      </c>
      <c r="AE182">
        <v>27326</v>
      </c>
      <c r="AF182"/>
      <c r="AG182" t="s">
        <v>39</v>
      </c>
      <c r="AH182" t="s">
        <v>39</v>
      </c>
      <c r="AI182" s="1">
        <v>42590.5</v>
      </c>
      <c r="AJ182"/>
      <c r="AK182"/>
      <c r="AL182"/>
      <c r="AM182" t="s">
        <v>193</v>
      </c>
    </row>
    <row r="183" spans="1:39" ht="14.25" x14ac:dyDescent="0.45">
      <c r="A183" t="s">
        <v>39</v>
      </c>
      <c r="B183">
        <v>651752</v>
      </c>
      <c r="C183" t="s">
        <v>185</v>
      </c>
      <c r="D183" t="s">
        <v>57</v>
      </c>
      <c r="E183" t="s">
        <v>338</v>
      </c>
      <c r="F183" t="s">
        <v>527</v>
      </c>
      <c r="G183" t="s">
        <v>187</v>
      </c>
      <c r="H183">
        <v>8</v>
      </c>
      <c r="I183">
        <v>2</v>
      </c>
      <c r="J183" t="s">
        <v>528</v>
      </c>
      <c r="K183"/>
      <c r="L183" t="s">
        <v>341</v>
      </c>
      <c r="M183" t="s">
        <v>47</v>
      </c>
      <c r="N183" t="s">
        <v>48</v>
      </c>
      <c r="O183">
        <v>34000</v>
      </c>
      <c r="P183"/>
      <c r="Q183" t="s">
        <v>383</v>
      </c>
      <c r="R183"/>
      <c r="S183" t="s">
        <v>50</v>
      </c>
      <c r="T183" t="s">
        <v>62</v>
      </c>
      <c r="U183" t="s">
        <v>51</v>
      </c>
      <c r="V183" t="b">
        <v>1</v>
      </c>
      <c r="W183" t="s">
        <v>347</v>
      </c>
      <c r="X183"/>
      <c r="Y183"/>
      <c r="Z183" t="s">
        <v>80</v>
      </c>
      <c r="AA183" t="s">
        <v>50</v>
      </c>
      <c r="AB183" t="s">
        <v>50</v>
      </c>
      <c r="AC183" t="b">
        <v>1</v>
      </c>
      <c r="AD183"/>
      <c r="AE183">
        <v>27348</v>
      </c>
      <c r="AF183"/>
      <c r="AG183" t="s">
        <v>39</v>
      </c>
      <c r="AH183" t="s">
        <v>39</v>
      </c>
      <c r="AI183" s="1">
        <v>42590.5</v>
      </c>
      <c r="AJ183"/>
      <c r="AK183"/>
      <c r="AL183"/>
      <c r="AM183" t="s">
        <v>193</v>
      </c>
    </row>
    <row r="184" spans="1:39" ht="14.25" x14ac:dyDescent="0.45">
      <c r="A184" t="s">
        <v>39</v>
      </c>
      <c r="B184">
        <v>651759</v>
      </c>
      <c r="C184" t="s">
        <v>185</v>
      </c>
      <c r="D184" t="s">
        <v>41</v>
      </c>
      <c r="E184" t="s">
        <v>338</v>
      </c>
      <c r="F184" t="s">
        <v>529</v>
      </c>
      <c r="G184" t="s">
        <v>143</v>
      </c>
      <c r="H184">
        <v>3</v>
      </c>
      <c r="I184">
        <v>2</v>
      </c>
      <c r="J184" t="s">
        <v>530</v>
      </c>
      <c r="K184"/>
      <c r="L184" t="s">
        <v>341</v>
      </c>
      <c r="M184" t="s">
        <v>47</v>
      </c>
      <c r="N184" t="s">
        <v>48</v>
      </c>
      <c r="O184">
        <v>34000</v>
      </c>
      <c r="P184"/>
      <c r="Q184">
        <v>620428</v>
      </c>
      <c r="R184"/>
      <c r="S184" t="s">
        <v>50</v>
      </c>
      <c r="T184" t="s">
        <v>51</v>
      </c>
      <c r="U184" t="s">
        <v>51</v>
      </c>
      <c r="V184" t="b">
        <v>1</v>
      </c>
      <c r="W184" t="s">
        <v>347</v>
      </c>
      <c r="X184"/>
      <c r="Y184"/>
      <c r="Z184" t="s">
        <v>80</v>
      </c>
      <c r="AA184" t="s">
        <v>50</v>
      </c>
      <c r="AB184" t="s">
        <v>50</v>
      </c>
      <c r="AC184" t="b">
        <v>1</v>
      </c>
      <c r="AD184"/>
      <c r="AE184">
        <v>27288</v>
      </c>
      <c r="AF184"/>
      <c r="AG184" t="s">
        <v>39</v>
      </c>
      <c r="AH184" t="s">
        <v>39</v>
      </c>
      <c r="AI184" s="1">
        <v>42590.5</v>
      </c>
      <c r="AJ184"/>
      <c r="AK184" t="s">
        <v>113</v>
      </c>
      <c r="AL184" t="s">
        <v>113</v>
      </c>
      <c r="AM184" t="s">
        <v>193</v>
      </c>
    </row>
    <row r="185" spans="1:39" ht="14.25" x14ac:dyDescent="0.45">
      <c r="A185" t="s">
        <v>39</v>
      </c>
      <c r="B185">
        <v>651768</v>
      </c>
      <c r="C185" t="s">
        <v>185</v>
      </c>
      <c r="D185" t="s">
        <v>57</v>
      </c>
      <c r="E185" t="s">
        <v>338</v>
      </c>
      <c r="F185" t="s">
        <v>531</v>
      </c>
      <c r="G185" t="s">
        <v>354</v>
      </c>
      <c r="H185">
        <v>7</v>
      </c>
      <c r="I185">
        <v>2</v>
      </c>
      <c r="J185" t="s">
        <v>532</v>
      </c>
      <c r="K185"/>
      <c r="L185" t="s">
        <v>341</v>
      </c>
      <c r="M185" t="s">
        <v>47</v>
      </c>
      <c r="N185" t="s">
        <v>48</v>
      </c>
      <c r="O185">
        <v>34000</v>
      </c>
      <c r="P185"/>
      <c r="Q185" t="s">
        <v>383</v>
      </c>
      <c r="R185"/>
      <c r="S185" t="s">
        <v>50</v>
      </c>
      <c r="T185" t="s">
        <v>62</v>
      </c>
      <c r="U185" t="s">
        <v>51</v>
      </c>
      <c r="V185" t="b">
        <v>1</v>
      </c>
      <c r="W185" t="s">
        <v>347</v>
      </c>
      <c r="X185"/>
      <c r="Y185"/>
      <c r="Z185" t="s">
        <v>80</v>
      </c>
      <c r="AA185" t="s">
        <v>50</v>
      </c>
      <c r="AB185" t="s">
        <v>50</v>
      </c>
      <c r="AC185" t="b">
        <v>1</v>
      </c>
      <c r="AD185"/>
      <c r="AE185">
        <v>27345</v>
      </c>
      <c r="AF185"/>
      <c r="AG185" t="s">
        <v>39</v>
      </c>
      <c r="AH185" t="s">
        <v>39</v>
      </c>
      <c r="AI185" s="1">
        <v>42590.5</v>
      </c>
      <c r="AJ185"/>
      <c r="AK185"/>
      <c r="AL185"/>
      <c r="AM185" t="s">
        <v>193</v>
      </c>
    </row>
    <row r="186" spans="1:39" ht="14.25" x14ac:dyDescent="0.45">
      <c r="A186" t="s">
        <v>39</v>
      </c>
      <c r="B186">
        <v>651771</v>
      </c>
      <c r="C186" t="s">
        <v>185</v>
      </c>
      <c r="D186" t="s">
        <v>57</v>
      </c>
      <c r="E186" t="s">
        <v>338</v>
      </c>
      <c r="F186" t="s">
        <v>533</v>
      </c>
      <c r="G186" t="s">
        <v>143</v>
      </c>
      <c r="H186">
        <v>7</v>
      </c>
      <c r="I186">
        <v>2</v>
      </c>
      <c r="J186" t="s">
        <v>534</v>
      </c>
      <c r="K186"/>
      <c r="L186" t="s">
        <v>341</v>
      </c>
      <c r="M186" t="s">
        <v>47</v>
      </c>
      <c r="N186" t="s">
        <v>48</v>
      </c>
      <c r="O186">
        <v>34000</v>
      </c>
      <c r="P186"/>
      <c r="Q186" t="s">
        <v>383</v>
      </c>
      <c r="R186"/>
      <c r="S186" t="s">
        <v>50</v>
      </c>
      <c r="T186" t="s">
        <v>62</v>
      </c>
      <c r="U186" t="s">
        <v>51</v>
      </c>
      <c r="V186" t="b">
        <v>1</v>
      </c>
      <c r="W186" t="s">
        <v>352</v>
      </c>
      <c r="X186"/>
      <c r="Y186"/>
      <c r="Z186" t="s">
        <v>80</v>
      </c>
      <c r="AA186" t="s">
        <v>50</v>
      </c>
      <c r="AB186" t="s">
        <v>50</v>
      </c>
      <c r="AC186" t="b">
        <v>1</v>
      </c>
      <c r="AD186"/>
      <c r="AE186">
        <v>27346</v>
      </c>
      <c r="AF186"/>
      <c r="AG186" t="s">
        <v>39</v>
      </c>
      <c r="AH186" t="s">
        <v>39</v>
      </c>
      <c r="AI186" s="1">
        <v>42590.5</v>
      </c>
      <c r="AJ186"/>
      <c r="AK186"/>
      <c r="AL186"/>
      <c r="AM186" t="s">
        <v>193</v>
      </c>
    </row>
    <row r="187" spans="1:39" ht="14.25" x14ac:dyDescent="0.45">
      <c r="A187" t="s">
        <v>39</v>
      </c>
      <c r="B187">
        <v>651769</v>
      </c>
      <c r="C187" t="s">
        <v>185</v>
      </c>
      <c r="D187" t="s">
        <v>41</v>
      </c>
      <c r="E187" t="s">
        <v>338</v>
      </c>
      <c r="F187" t="s">
        <v>535</v>
      </c>
      <c r="G187" t="s">
        <v>187</v>
      </c>
      <c r="H187">
        <v>1</v>
      </c>
      <c r="I187">
        <v>2</v>
      </c>
      <c r="J187" t="s">
        <v>536</v>
      </c>
      <c r="K187"/>
      <c r="L187" t="s">
        <v>341</v>
      </c>
      <c r="M187" t="s">
        <v>47</v>
      </c>
      <c r="N187" t="s">
        <v>48</v>
      </c>
      <c r="O187">
        <v>34000</v>
      </c>
      <c r="P187"/>
      <c r="Q187">
        <v>620431</v>
      </c>
      <c r="R187"/>
      <c r="S187" t="s">
        <v>50</v>
      </c>
      <c r="T187" t="s">
        <v>51</v>
      </c>
      <c r="U187" t="s">
        <v>51</v>
      </c>
      <c r="V187" t="b">
        <v>1</v>
      </c>
      <c r="W187" t="s">
        <v>347</v>
      </c>
      <c r="X187"/>
      <c r="Y187"/>
      <c r="Z187" t="s">
        <v>80</v>
      </c>
      <c r="AA187" t="s">
        <v>50</v>
      </c>
      <c r="AB187" t="s">
        <v>50</v>
      </c>
      <c r="AC187" t="b">
        <v>1</v>
      </c>
      <c r="AD187"/>
      <c r="AE187">
        <v>27343</v>
      </c>
      <c r="AF187"/>
      <c r="AG187" t="s">
        <v>39</v>
      </c>
      <c r="AH187" t="s">
        <v>39</v>
      </c>
      <c r="AI187" s="1">
        <v>42590.5</v>
      </c>
      <c r="AJ187"/>
      <c r="AK187"/>
      <c r="AL187"/>
      <c r="AM187" t="s">
        <v>193</v>
      </c>
    </row>
    <row r="188" spans="1:39" ht="14.25" x14ac:dyDescent="0.45">
      <c r="A188" t="s">
        <v>39</v>
      </c>
      <c r="B188">
        <v>651767</v>
      </c>
      <c r="C188" t="s">
        <v>185</v>
      </c>
      <c r="D188" t="s">
        <v>41</v>
      </c>
      <c r="E188" t="s">
        <v>338</v>
      </c>
      <c r="F188" t="s">
        <v>537</v>
      </c>
      <c r="G188" t="s">
        <v>143</v>
      </c>
      <c r="H188">
        <v>2</v>
      </c>
      <c r="I188">
        <v>2</v>
      </c>
      <c r="J188" t="s">
        <v>538</v>
      </c>
      <c r="K188"/>
      <c r="L188" t="s">
        <v>341</v>
      </c>
      <c r="M188" t="s">
        <v>47</v>
      </c>
      <c r="N188" t="s">
        <v>48</v>
      </c>
      <c r="O188">
        <v>34000</v>
      </c>
      <c r="P188"/>
      <c r="Q188">
        <v>620426</v>
      </c>
      <c r="R188"/>
      <c r="S188" t="s">
        <v>50</v>
      </c>
      <c r="T188" t="s">
        <v>50</v>
      </c>
      <c r="U188" t="s">
        <v>361</v>
      </c>
      <c r="V188" t="b">
        <v>1</v>
      </c>
      <c r="W188" t="s">
        <v>352</v>
      </c>
      <c r="X188"/>
      <c r="Y188"/>
      <c r="Z188" t="s">
        <v>64</v>
      </c>
      <c r="AA188" t="s">
        <v>50</v>
      </c>
      <c r="AB188" t="s">
        <v>50</v>
      </c>
      <c r="AC188" t="b">
        <v>1</v>
      </c>
      <c r="AD188" t="s">
        <v>914</v>
      </c>
      <c r="AE188"/>
      <c r="AF188"/>
      <c r="AG188" t="s">
        <v>39</v>
      </c>
      <c r="AH188" t="s">
        <v>39</v>
      </c>
      <c r="AI188" s="1">
        <v>42590.5</v>
      </c>
      <c r="AJ188"/>
      <c r="AK188"/>
      <c r="AL188"/>
      <c r="AM188" t="s">
        <v>193</v>
      </c>
    </row>
    <row r="189" spans="1:39" ht="14.25" x14ac:dyDescent="0.45">
      <c r="A189" t="s">
        <v>39</v>
      </c>
      <c r="B189">
        <v>651773</v>
      </c>
      <c r="C189" t="s">
        <v>185</v>
      </c>
      <c r="D189" t="s">
        <v>41</v>
      </c>
      <c r="E189" t="s">
        <v>338</v>
      </c>
      <c r="F189" t="s">
        <v>539</v>
      </c>
      <c r="G189" t="s">
        <v>143</v>
      </c>
      <c r="H189">
        <v>2</v>
      </c>
      <c r="I189">
        <v>2</v>
      </c>
      <c r="J189" t="s">
        <v>540</v>
      </c>
      <c r="K189"/>
      <c r="L189" t="s">
        <v>341</v>
      </c>
      <c r="M189" t="s">
        <v>47</v>
      </c>
      <c r="N189" t="s">
        <v>48</v>
      </c>
      <c r="O189">
        <v>34000</v>
      </c>
      <c r="P189"/>
      <c r="Q189">
        <v>620426</v>
      </c>
      <c r="R189"/>
      <c r="S189" t="s">
        <v>50</v>
      </c>
      <c r="T189" t="s">
        <v>399</v>
      </c>
      <c r="U189" t="s">
        <v>399</v>
      </c>
      <c r="V189" t="b">
        <v>1</v>
      </c>
      <c r="W189" t="s">
        <v>352</v>
      </c>
      <c r="X189"/>
      <c r="Y189"/>
      <c r="Z189" t="s">
        <v>64</v>
      </c>
      <c r="AA189" t="s">
        <v>50</v>
      </c>
      <c r="AB189" t="s">
        <v>50</v>
      </c>
      <c r="AC189" t="b">
        <v>1</v>
      </c>
      <c r="AD189" t="s">
        <v>914</v>
      </c>
      <c r="AE189"/>
      <c r="AF189"/>
      <c r="AG189" t="s">
        <v>39</v>
      </c>
      <c r="AH189" t="s">
        <v>39</v>
      </c>
      <c r="AI189" s="1">
        <v>42590.5</v>
      </c>
      <c r="AJ189"/>
      <c r="AK189"/>
      <c r="AL189"/>
      <c r="AM189" t="s">
        <v>193</v>
      </c>
    </row>
    <row r="190" spans="1:39" ht="14.25" x14ac:dyDescent="0.45">
      <c r="A190" t="s">
        <v>39</v>
      </c>
      <c r="B190">
        <v>651770</v>
      </c>
      <c r="C190" t="s">
        <v>185</v>
      </c>
      <c r="D190" t="s">
        <v>41</v>
      </c>
      <c r="E190" t="s">
        <v>338</v>
      </c>
      <c r="F190" t="s">
        <v>541</v>
      </c>
      <c r="G190" t="s">
        <v>143</v>
      </c>
      <c r="H190">
        <v>5</v>
      </c>
      <c r="I190">
        <v>2</v>
      </c>
      <c r="J190" t="s">
        <v>542</v>
      </c>
      <c r="K190"/>
      <c r="L190" t="s">
        <v>341</v>
      </c>
      <c r="M190" t="s">
        <v>47</v>
      </c>
      <c r="N190" t="s">
        <v>48</v>
      </c>
      <c r="O190">
        <v>34000</v>
      </c>
      <c r="P190"/>
      <c r="Q190">
        <v>620426</v>
      </c>
      <c r="R190"/>
      <c r="S190" t="s">
        <v>50</v>
      </c>
      <c r="T190" t="s">
        <v>50</v>
      </c>
      <c r="U190" t="s">
        <v>405</v>
      </c>
      <c r="V190" t="b">
        <v>1</v>
      </c>
      <c r="W190" t="s">
        <v>352</v>
      </c>
      <c r="X190"/>
      <c r="Y190"/>
      <c r="Z190" t="s">
        <v>64</v>
      </c>
      <c r="AA190" t="s">
        <v>50</v>
      </c>
      <c r="AB190" t="s">
        <v>50</v>
      </c>
      <c r="AC190" t="b">
        <v>1</v>
      </c>
      <c r="AD190" t="s">
        <v>914</v>
      </c>
      <c r="AE190"/>
      <c r="AF190"/>
      <c r="AG190" t="s">
        <v>39</v>
      </c>
      <c r="AH190" t="s">
        <v>39</v>
      </c>
      <c r="AI190" s="1">
        <v>42590.5</v>
      </c>
      <c r="AJ190"/>
      <c r="AK190"/>
      <c r="AL190"/>
      <c r="AM190" t="s">
        <v>193</v>
      </c>
    </row>
    <row r="191" spans="1:39" ht="14.25" x14ac:dyDescent="0.45">
      <c r="A191" t="s">
        <v>39</v>
      </c>
      <c r="B191">
        <v>611194</v>
      </c>
      <c r="C191" t="s">
        <v>185</v>
      </c>
      <c r="D191" t="s">
        <v>41</v>
      </c>
      <c r="E191" t="s">
        <v>543</v>
      </c>
      <c r="F191" t="s">
        <v>544</v>
      </c>
      <c r="G191" t="s">
        <v>59</v>
      </c>
      <c r="H191">
        <v>2</v>
      </c>
      <c r="I191">
        <v>2</v>
      </c>
      <c r="J191" t="s">
        <v>545</v>
      </c>
      <c r="K191" t="s">
        <v>546</v>
      </c>
      <c r="L191" t="s">
        <v>46</v>
      </c>
      <c r="M191" t="s">
        <v>47</v>
      </c>
      <c r="N191" t="s">
        <v>48</v>
      </c>
      <c r="O191">
        <v>70000</v>
      </c>
      <c r="P191" t="s">
        <v>547</v>
      </c>
      <c r="Q191">
        <v>602744</v>
      </c>
      <c r="R191"/>
      <c r="S191" t="s">
        <v>50</v>
      </c>
      <c r="T191" t="s">
        <v>51</v>
      </c>
      <c r="U191" t="s">
        <v>51</v>
      </c>
      <c r="V191" t="b">
        <v>1</v>
      </c>
      <c r="W191" t="s">
        <v>492</v>
      </c>
      <c r="X191"/>
      <c r="Y191"/>
      <c r="Z191" t="s">
        <v>53</v>
      </c>
      <c r="AA191" t="s">
        <v>548</v>
      </c>
      <c r="AB191" t="s">
        <v>66</v>
      </c>
      <c r="AC191" t="b">
        <v>1</v>
      </c>
      <c r="AD191"/>
      <c r="AE191">
        <v>26564</v>
      </c>
      <c r="AF191"/>
      <c r="AG191" t="s">
        <v>113</v>
      </c>
      <c r="AH191" t="s">
        <v>39</v>
      </c>
      <c r="AI191" s="1">
        <v>42590.5</v>
      </c>
      <c r="AJ191" t="s">
        <v>39</v>
      </c>
      <c r="AK191" t="s">
        <v>39</v>
      </c>
      <c r="AL191"/>
      <c r="AM191" t="s">
        <v>193</v>
      </c>
    </row>
    <row r="192" spans="1:39" ht="14.25" x14ac:dyDescent="0.45">
      <c r="A192" t="s">
        <v>39</v>
      </c>
      <c r="B192">
        <v>611193</v>
      </c>
      <c r="C192" t="s">
        <v>185</v>
      </c>
      <c r="D192" t="s">
        <v>41</v>
      </c>
      <c r="E192" t="s">
        <v>543</v>
      </c>
      <c r="F192" t="s">
        <v>549</v>
      </c>
      <c r="G192" t="s">
        <v>59</v>
      </c>
      <c r="H192">
        <v>2</v>
      </c>
      <c r="I192">
        <v>2</v>
      </c>
      <c r="J192" t="s">
        <v>550</v>
      </c>
      <c r="K192" t="s">
        <v>546</v>
      </c>
      <c r="L192" t="s">
        <v>46</v>
      </c>
      <c r="M192" t="s">
        <v>47</v>
      </c>
      <c r="N192" t="s">
        <v>48</v>
      </c>
      <c r="O192">
        <v>70000</v>
      </c>
      <c r="P192" t="s">
        <v>547</v>
      </c>
      <c r="Q192">
        <v>602744</v>
      </c>
      <c r="R192"/>
      <c r="S192" t="s">
        <v>50</v>
      </c>
      <c r="T192" t="s">
        <v>51</v>
      </c>
      <c r="U192" t="s">
        <v>51</v>
      </c>
      <c r="V192" t="b">
        <v>1</v>
      </c>
      <c r="W192" t="s">
        <v>492</v>
      </c>
      <c r="X192"/>
      <c r="Y192"/>
      <c r="Z192" t="s">
        <v>88</v>
      </c>
      <c r="AA192" t="s">
        <v>551</v>
      </c>
      <c r="AB192" t="s">
        <v>66</v>
      </c>
      <c r="AC192" t="b">
        <v>1</v>
      </c>
      <c r="AD192"/>
      <c r="AE192">
        <v>26161</v>
      </c>
      <c r="AF192"/>
      <c r="AG192" t="s">
        <v>113</v>
      </c>
      <c r="AH192" t="s">
        <v>39</v>
      </c>
      <c r="AI192" s="1">
        <v>42590.5</v>
      </c>
      <c r="AJ192" t="s">
        <v>39</v>
      </c>
      <c r="AK192" t="s">
        <v>39</v>
      </c>
      <c r="AL192"/>
      <c r="AM192" t="s">
        <v>193</v>
      </c>
    </row>
    <row r="193" spans="1:39" ht="14.25" x14ac:dyDescent="0.45">
      <c r="A193" t="s">
        <v>39</v>
      </c>
      <c r="B193">
        <v>611192</v>
      </c>
      <c r="C193" t="s">
        <v>185</v>
      </c>
      <c r="D193" t="s">
        <v>57</v>
      </c>
      <c r="E193" t="s">
        <v>543</v>
      </c>
      <c r="F193" t="s">
        <v>552</v>
      </c>
      <c r="G193" t="s">
        <v>59</v>
      </c>
      <c r="H193">
        <v>2</v>
      </c>
      <c r="I193">
        <v>2</v>
      </c>
      <c r="J193" t="s">
        <v>553</v>
      </c>
      <c r="K193" t="s">
        <v>546</v>
      </c>
      <c r="L193" t="s">
        <v>46</v>
      </c>
      <c r="M193" t="s">
        <v>47</v>
      </c>
      <c r="N193" t="s">
        <v>48</v>
      </c>
      <c r="O193">
        <v>70000</v>
      </c>
      <c r="P193" t="s">
        <v>547</v>
      </c>
      <c r="Q193">
        <v>602744</v>
      </c>
      <c r="R193"/>
      <c r="S193" t="s">
        <v>50</v>
      </c>
      <c r="T193" t="s">
        <v>62</v>
      </c>
      <c r="U193" t="s">
        <v>62</v>
      </c>
      <c r="V193" t="b">
        <v>1</v>
      </c>
      <c r="W193" t="s">
        <v>492</v>
      </c>
      <c r="X193"/>
      <c r="Y193"/>
      <c r="Z193" t="s">
        <v>80</v>
      </c>
      <c r="AA193" t="s">
        <v>551</v>
      </c>
      <c r="AB193" t="s">
        <v>111</v>
      </c>
      <c r="AC193" t="b">
        <v>1</v>
      </c>
      <c r="AD193"/>
      <c r="AE193">
        <v>26125</v>
      </c>
      <c r="AF193"/>
      <c r="AG193" t="s">
        <v>113</v>
      </c>
      <c r="AH193" t="s">
        <v>39</v>
      </c>
      <c r="AI193" s="1">
        <v>42590.5</v>
      </c>
      <c r="AJ193" t="s">
        <v>39</v>
      </c>
      <c r="AK193" t="s">
        <v>39</v>
      </c>
      <c r="AL193"/>
      <c r="AM193" t="s">
        <v>193</v>
      </c>
    </row>
    <row r="194" spans="1:39" ht="14.25" x14ac:dyDescent="0.45">
      <c r="A194" t="s">
        <v>39</v>
      </c>
      <c r="B194">
        <v>613288</v>
      </c>
      <c r="C194" t="s">
        <v>185</v>
      </c>
      <c r="D194" t="s">
        <v>57</v>
      </c>
      <c r="E194" t="s">
        <v>543</v>
      </c>
      <c r="F194" t="s">
        <v>554</v>
      </c>
      <c r="G194" t="s">
        <v>59</v>
      </c>
      <c r="H194">
        <v>2.5</v>
      </c>
      <c r="I194">
        <v>2</v>
      </c>
      <c r="J194" t="s">
        <v>555</v>
      </c>
      <c r="K194" t="s">
        <v>546</v>
      </c>
      <c r="L194" t="s">
        <v>46</v>
      </c>
      <c r="M194" t="s">
        <v>47</v>
      </c>
      <c r="N194" t="s">
        <v>48</v>
      </c>
      <c r="O194">
        <v>70000</v>
      </c>
      <c r="P194" t="s">
        <v>556</v>
      </c>
      <c r="Q194">
        <v>602746</v>
      </c>
      <c r="R194"/>
      <c r="S194" t="s">
        <v>50</v>
      </c>
      <c r="T194" t="s">
        <v>62</v>
      </c>
      <c r="U194" t="s">
        <v>62</v>
      </c>
      <c r="V194" t="b">
        <v>1</v>
      </c>
      <c r="W194" t="s">
        <v>492</v>
      </c>
      <c r="X194"/>
      <c r="Y194"/>
      <c r="Z194" t="s">
        <v>88</v>
      </c>
      <c r="AA194" t="s">
        <v>557</v>
      </c>
      <c r="AB194" t="s">
        <v>66</v>
      </c>
      <c r="AC194" t="b">
        <v>1</v>
      </c>
      <c r="AD194"/>
      <c r="AE194">
        <v>25856</v>
      </c>
      <c r="AF194"/>
      <c r="AG194" t="s">
        <v>113</v>
      </c>
      <c r="AH194" t="s">
        <v>39</v>
      </c>
      <c r="AI194" s="1">
        <v>42590.5</v>
      </c>
      <c r="AJ194" t="s">
        <v>39</v>
      </c>
      <c r="AK194" t="s">
        <v>39</v>
      </c>
      <c r="AL194"/>
      <c r="AM194" t="s">
        <v>193</v>
      </c>
    </row>
    <row r="195" spans="1:39" ht="14.25" x14ac:dyDescent="0.45">
      <c r="A195" t="s">
        <v>39</v>
      </c>
      <c r="B195">
        <v>627360</v>
      </c>
      <c r="C195" t="s">
        <v>185</v>
      </c>
      <c r="D195" t="s">
        <v>57</v>
      </c>
      <c r="E195" t="s">
        <v>543</v>
      </c>
      <c r="F195" t="s">
        <v>558</v>
      </c>
      <c r="G195" t="s">
        <v>187</v>
      </c>
      <c r="H195">
        <v>2</v>
      </c>
      <c r="I195">
        <v>2</v>
      </c>
      <c r="J195" t="s">
        <v>559</v>
      </c>
      <c r="K195" t="s">
        <v>546</v>
      </c>
      <c r="L195" t="s">
        <v>46</v>
      </c>
      <c r="M195" t="s">
        <v>47</v>
      </c>
      <c r="N195" t="s">
        <v>48</v>
      </c>
      <c r="O195">
        <v>70000</v>
      </c>
      <c r="P195" t="s">
        <v>556</v>
      </c>
      <c r="Q195">
        <v>602746</v>
      </c>
      <c r="R195"/>
      <c r="S195" t="s">
        <v>50</v>
      </c>
      <c r="T195" t="s">
        <v>62</v>
      </c>
      <c r="U195" t="s">
        <v>62</v>
      </c>
      <c r="V195" t="b">
        <v>1</v>
      </c>
      <c r="W195" t="s">
        <v>492</v>
      </c>
      <c r="X195"/>
      <c r="Y195"/>
      <c r="Z195" t="s">
        <v>64</v>
      </c>
      <c r="AA195" t="s">
        <v>260</v>
      </c>
      <c r="AB195" t="s">
        <v>560</v>
      </c>
      <c r="AC195" t="b">
        <v>1</v>
      </c>
      <c r="AD195"/>
      <c r="AE195">
        <v>26890</v>
      </c>
      <c r="AF195"/>
      <c r="AG195" t="s">
        <v>113</v>
      </c>
      <c r="AH195" t="s">
        <v>39</v>
      </c>
      <c r="AI195" s="1">
        <v>42590.5</v>
      </c>
      <c r="AJ195" t="s">
        <v>39</v>
      </c>
      <c r="AK195"/>
      <c r="AL195"/>
      <c r="AM195" t="s">
        <v>193</v>
      </c>
    </row>
    <row r="196" spans="1:39" ht="14.25" x14ac:dyDescent="0.45">
      <c r="A196" t="s">
        <v>39</v>
      </c>
      <c r="B196">
        <v>627361</v>
      </c>
      <c r="C196" t="s">
        <v>185</v>
      </c>
      <c r="D196" t="s">
        <v>57</v>
      </c>
      <c r="E196" t="s">
        <v>543</v>
      </c>
      <c r="F196" t="s">
        <v>561</v>
      </c>
      <c r="G196" t="s">
        <v>187</v>
      </c>
      <c r="H196">
        <v>2</v>
      </c>
      <c r="I196">
        <v>2</v>
      </c>
      <c r="J196" t="s">
        <v>562</v>
      </c>
      <c r="K196" t="s">
        <v>546</v>
      </c>
      <c r="L196" t="s">
        <v>46</v>
      </c>
      <c r="M196" t="s">
        <v>47</v>
      </c>
      <c r="N196" t="s">
        <v>48</v>
      </c>
      <c r="O196">
        <v>70000</v>
      </c>
      <c r="P196" t="s">
        <v>563</v>
      </c>
      <c r="Q196">
        <v>602748</v>
      </c>
      <c r="R196"/>
      <c r="S196" t="s">
        <v>50</v>
      </c>
      <c r="T196" t="s">
        <v>62</v>
      </c>
      <c r="U196" t="s">
        <v>62</v>
      </c>
      <c r="V196" t="b">
        <v>1</v>
      </c>
      <c r="W196" t="s">
        <v>492</v>
      </c>
      <c r="X196"/>
      <c r="Y196"/>
      <c r="Z196" t="s">
        <v>64</v>
      </c>
      <c r="AA196" t="s">
        <v>557</v>
      </c>
      <c r="AB196" t="s">
        <v>111</v>
      </c>
      <c r="AC196" t="b">
        <v>1</v>
      </c>
      <c r="AD196"/>
      <c r="AE196">
        <v>26880</v>
      </c>
      <c r="AF196"/>
      <c r="AG196" t="s">
        <v>113</v>
      </c>
      <c r="AH196" t="s">
        <v>39</v>
      </c>
      <c r="AI196" s="1">
        <v>42590.5</v>
      </c>
      <c r="AJ196" t="s">
        <v>39</v>
      </c>
      <c r="AK196"/>
      <c r="AL196"/>
      <c r="AM196" t="s">
        <v>193</v>
      </c>
    </row>
    <row r="197" spans="1:39" ht="14.25" x14ac:dyDescent="0.45">
      <c r="A197" t="s">
        <v>39</v>
      </c>
      <c r="B197">
        <v>613290</v>
      </c>
      <c r="C197" t="s">
        <v>185</v>
      </c>
      <c r="D197" t="s">
        <v>57</v>
      </c>
      <c r="E197" t="s">
        <v>543</v>
      </c>
      <c r="F197" t="s">
        <v>564</v>
      </c>
      <c r="G197" t="s">
        <v>44</v>
      </c>
      <c r="H197">
        <v>3</v>
      </c>
      <c r="I197">
        <v>2</v>
      </c>
      <c r="J197" t="s">
        <v>565</v>
      </c>
      <c r="K197"/>
      <c r="L197" t="s">
        <v>46</v>
      </c>
      <c r="M197" t="s">
        <v>47</v>
      </c>
      <c r="N197" t="s">
        <v>48</v>
      </c>
      <c r="O197">
        <v>70000</v>
      </c>
      <c r="P197" t="s">
        <v>566</v>
      </c>
      <c r="Q197">
        <v>602748</v>
      </c>
      <c r="R197"/>
      <c r="S197" t="s">
        <v>50</v>
      </c>
      <c r="T197" t="s">
        <v>62</v>
      </c>
      <c r="U197" t="s">
        <v>62</v>
      </c>
      <c r="V197" t="b">
        <v>1</v>
      </c>
      <c r="W197" t="s">
        <v>492</v>
      </c>
      <c r="X197"/>
      <c r="Y197"/>
      <c r="Z197" t="s">
        <v>88</v>
      </c>
      <c r="AA197" t="s">
        <v>557</v>
      </c>
      <c r="AB197" t="s">
        <v>111</v>
      </c>
      <c r="AC197" t="b">
        <v>1</v>
      </c>
      <c r="AD197"/>
      <c r="AE197">
        <v>23208</v>
      </c>
      <c r="AF197"/>
      <c r="AG197" t="s">
        <v>113</v>
      </c>
      <c r="AH197" t="s">
        <v>39</v>
      </c>
      <c r="AI197" s="1">
        <v>42590.5</v>
      </c>
      <c r="AJ197" t="s">
        <v>39</v>
      </c>
      <c r="AK197" t="s">
        <v>39</v>
      </c>
      <c r="AL197"/>
      <c r="AM197" t="s">
        <v>193</v>
      </c>
    </row>
    <row r="198" spans="1:39" ht="14.25" x14ac:dyDescent="0.45">
      <c r="A198" t="s">
        <v>39</v>
      </c>
      <c r="B198">
        <v>613289</v>
      </c>
      <c r="C198" t="s">
        <v>185</v>
      </c>
      <c r="D198" t="s">
        <v>57</v>
      </c>
      <c r="E198" t="s">
        <v>543</v>
      </c>
      <c r="F198" t="s">
        <v>567</v>
      </c>
      <c r="G198" t="s">
        <v>59</v>
      </c>
      <c r="H198">
        <v>2.5</v>
      </c>
      <c r="I198">
        <v>2</v>
      </c>
      <c r="J198" t="s">
        <v>568</v>
      </c>
      <c r="K198" t="s">
        <v>546</v>
      </c>
      <c r="L198" t="s">
        <v>46</v>
      </c>
      <c r="M198" t="s">
        <v>47</v>
      </c>
      <c r="N198" t="s">
        <v>48</v>
      </c>
      <c r="O198">
        <v>70000</v>
      </c>
      <c r="P198" t="s">
        <v>556</v>
      </c>
      <c r="Q198">
        <v>602746</v>
      </c>
      <c r="R198"/>
      <c r="S198" t="s">
        <v>50</v>
      </c>
      <c r="T198" t="s">
        <v>62</v>
      </c>
      <c r="U198" t="s">
        <v>62</v>
      </c>
      <c r="V198" t="b">
        <v>1</v>
      </c>
      <c r="W198" t="s">
        <v>492</v>
      </c>
      <c r="X198"/>
      <c r="Y198"/>
      <c r="Z198" t="s">
        <v>53</v>
      </c>
      <c r="AA198" t="s">
        <v>557</v>
      </c>
      <c r="AB198" t="s">
        <v>66</v>
      </c>
      <c r="AC198" t="b">
        <v>1</v>
      </c>
      <c r="AD198"/>
      <c r="AE198">
        <v>23375</v>
      </c>
      <c r="AF198"/>
      <c r="AG198" t="s">
        <v>113</v>
      </c>
      <c r="AH198" t="s">
        <v>39</v>
      </c>
      <c r="AI198" s="1">
        <v>42590.5</v>
      </c>
      <c r="AJ198" t="s">
        <v>39</v>
      </c>
      <c r="AK198" t="s">
        <v>39</v>
      </c>
      <c r="AL198"/>
      <c r="AM198" t="s">
        <v>193</v>
      </c>
    </row>
    <row r="199" spans="1:39" ht="14.25" x14ac:dyDescent="0.45">
      <c r="A199" t="s">
        <v>39</v>
      </c>
      <c r="B199">
        <v>613291</v>
      </c>
      <c r="C199" t="s">
        <v>185</v>
      </c>
      <c r="D199" t="s">
        <v>57</v>
      </c>
      <c r="E199" t="s">
        <v>543</v>
      </c>
      <c r="F199" t="s">
        <v>569</v>
      </c>
      <c r="G199" t="s">
        <v>59</v>
      </c>
      <c r="H199">
        <v>4</v>
      </c>
      <c r="I199">
        <v>2</v>
      </c>
      <c r="J199" t="s">
        <v>570</v>
      </c>
      <c r="K199" t="s">
        <v>546</v>
      </c>
      <c r="L199" t="s">
        <v>46</v>
      </c>
      <c r="M199" t="s">
        <v>47</v>
      </c>
      <c r="N199" t="s">
        <v>48</v>
      </c>
      <c r="O199">
        <v>70000</v>
      </c>
      <c r="P199" t="s">
        <v>571</v>
      </c>
      <c r="Q199">
        <v>602747</v>
      </c>
      <c r="R199"/>
      <c r="S199" t="s">
        <v>50</v>
      </c>
      <c r="T199" t="s">
        <v>62</v>
      </c>
      <c r="U199" t="s">
        <v>62</v>
      </c>
      <c r="V199" t="b">
        <v>1</v>
      </c>
      <c r="W199" t="s">
        <v>492</v>
      </c>
      <c r="X199"/>
      <c r="Y199"/>
      <c r="Z199" t="s">
        <v>88</v>
      </c>
      <c r="AA199" t="s">
        <v>557</v>
      </c>
      <c r="AB199" t="s">
        <v>66</v>
      </c>
      <c r="AC199" t="b">
        <v>1</v>
      </c>
      <c r="AD199"/>
      <c r="AE199">
        <v>23141</v>
      </c>
      <c r="AF199"/>
      <c r="AG199" t="s">
        <v>113</v>
      </c>
      <c r="AH199" t="s">
        <v>39</v>
      </c>
      <c r="AI199" s="1">
        <v>42590.5</v>
      </c>
      <c r="AJ199" t="s">
        <v>39</v>
      </c>
      <c r="AK199" t="s">
        <v>39</v>
      </c>
      <c r="AL199"/>
      <c r="AM199" t="s">
        <v>193</v>
      </c>
    </row>
    <row r="200" spans="1:39" ht="14.25" x14ac:dyDescent="0.45">
      <c r="A200" t="s">
        <v>39</v>
      </c>
      <c r="B200">
        <v>575211</v>
      </c>
      <c r="C200" t="s">
        <v>185</v>
      </c>
      <c r="D200" t="s">
        <v>41</v>
      </c>
      <c r="E200" t="s">
        <v>572</v>
      </c>
      <c r="F200" t="s">
        <v>573</v>
      </c>
      <c r="G200" t="s">
        <v>59</v>
      </c>
      <c r="H200">
        <v>5</v>
      </c>
      <c r="I200">
        <v>3</v>
      </c>
      <c r="J200" t="s">
        <v>574</v>
      </c>
      <c r="K200"/>
      <c r="L200" t="s">
        <v>46</v>
      </c>
      <c r="M200" t="s">
        <v>47</v>
      </c>
      <c r="N200" t="s">
        <v>48</v>
      </c>
      <c r="O200">
        <v>20000</v>
      </c>
      <c r="P200"/>
      <c r="Q200">
        <v>593044</v>
      </c>
      <c r="R200"/>
      <c r="S200" t="s">
        <v>50</v>
      </c>
      <c r="T200" t="s">
        <v>51</v>
      </c>
      <c r="U200" t="s">
        <v>51</v>
      </c>
      <c r="V200" t="b">
        <v>1</v>
      </c>
      <c r="W200" t="s">
        <v>575</v>
      </c>
      <c r="X200"/>
      <c r="Y200"/>
      <c r="Z200" t="s">
        <v>88</v>
      </c>
      <c r="AA200" t="s">
        <v>576</v>
      </c>
      <c r="AB200" t="s">
        <v>576</v>
      </c>
      <c r="AC200" t="b">
        <v>1</v>
      </c>
      <c r="AD200"/>
      <c r="AE200">
        <v>25992</v>
      </c>
      <c r="AF200"/>
      <c r="AG200"/>
      <c r="AH200" t="s">
        <v>39</v>
      </c>
      <c r="AI200" s="1">
        <v>42590.5</v>
      </c>
      <c r="AJ200" t="s">
        <v>39</v>
      </c>
      <c r="AK200" t="s">
        <v>39</v>
      </c>
      <c r="AL200"/>
      <c r="AM200" t="s">
        <v>193</v>
      </c>
    </row>
    <row r="201" spans="1:39" ht="14.25" x14ac:dyDescent="0.45">
      <c r="A201" t="s">
        <v>39</v>
      </c>
      <c r="B201">
        <v>575210</v>
      </c>
      <c r="C201" t="s">
        <v>185</v>
      </c>
      <c r="D201" t="s">
        <v>41</v>
      </c>
      <c r="E201" t="s">
        <v>572</v>
      </c>
      <c r="F201" t="s">
        <v>573</v>
      </c>
      <c r="G201" t="s">
        <v>59</v>
      </c>
      <c r="H201">
        <v>8</v>
      </c>
      <c r="I201">
        <v>3</v>
      </c>
      <c r="J201" t="s">
        <v>578</v>
      </c>
      <c r="K201"/>
      <c r="L201" t="s">
        <v>46</v>
      </c>
      <c r="M201" t="s">
        <v>47</v>
      </c>
      <c r="N201" t="s">
        <v>48</v>
      </c>
      <c r="O201">
        <v>20000</v>
      </c>
      <c r="P201"/>
      <c r="Q201">
        <v>593044</v>
      </c>
      <c r="R201"/>
      <c r="S201" t="s">
        <v>50</v>
      </c>
      <c r="T201" t="s">
        <v>51</v>
      </c>
      <c r="U201" t="s">
        <v>51</v>
      </c>
      <c r="V201" t="b">
        <v>1</v>
      </c>
      <c r="W201" t="s">
        <v>575</v>
      </c>
      <c r="X201"/>
      <c r="Y201"/>
      <c r="Z201" t="s">
        <v>88</v>
      </c>
      <c r="AA201" t="s">
        <v>576</v>
      </c>
      <c r="AB201" t="s">
        <v>576</v>
      </c>
      <c r="AC201" t="b">
        <v>1</v>
      </c>
      <c r="AD201"/>
      <c r="AE201">
        <v>25991</v>
      </c>
      <c r="AF201"/>
      <c r="AG201"/>
      <c r="AH201" t="s">
        <v>39</v>
      </c>
      <c r="AI201" s="1">
        <v>42590.5</v>
      </c>
      <c r="AJ201" t="s">
        <v>39</v>
      </c>
      <c r="AK201" t="s">
        <v>39</v>
      </c>
      <c r="AL201"/>
      <c r="AM201" t="s">
        <v>193</v>
      </c>
    </row>
    <row r="202" spans="1:39" ht="14.25" x14ac:dyDescent="0.45">
      <c r="A202" t="s">
        <v>39</v>
      </c>
      <c r="B202">
        <v>575200</v>
      </c>
      <c r="C202" t="s">
        <v>185</v>
      </c>
      <c r="D202" t="s">
        <v>41</v>
      </c>
      <c r="E202" t="s">
        <v>572</v>
      </c>
      <c r="F202" t="s">
        <v>579</v>
      </c>
      <c r="G202" t="s">
        <v>187</v>
      </c>
      <c r="H202">
        <v>3</v>
      </c>
      <c r="I202">
        <v>3</v>
      </c>
      <c r="J202" t="s">
        <v>580</v>
      </c>
      <c r="K202"/>
      <c r="L202" t="s">
        <v>46</v>
      </c>
      <c r="M202" t="s">
        <v>47</v>
      </c>
      <c r="N202" t="s">
        <v>48</v>
      </c>
      <c r="O202">
        <v>20000</v>
      </c>
      <c r="P202"/>
      <c r="Q202">
        <v>593044</v>
      </c>
      <c r="R202"/>
      <c r="S202" t="s">
        <v>50</v>
      </c>
      <c r="T202" t="s">
        <v>51</v>
      </c>
      <c r="U202" t="s">
        <v>51</v>
      </c>
      <c r="V202" t="b">
        <v>1</v>
      </c>
      <c r="W202" t="s">
        <v>575</v>
      </c>
      <c r="X202"/>
      <c r="Y202"/>
      <c r="Z202" t="s">
        <v>80</v>
      </c>
      <c r="AA202" t="s">
        <v>50</v>
      </c>
      <c r="AB202" t="s">
        <v>50</v>
      </c>
      <c r="AC202" t="b">
        <v>1</v>
      </c>
      <c r="AD202"/>
      <c r="AE202">
        <v>26046</v>
      </c>
      <c r="AF202"/>
      <c r="AG202"/>
      <c r="AH202" t="s">
        <v>39</v>
      </c>
      <c r="AI202" s="1">
        <v>42590.5</v>
      </c>
      <c r="AJ202" t="s">
        <v>39</v>
      </c>
      <c r="AK202"/>
      <c r="AL202"/>
      <c r="AM202" t="s">
        <v>193</v>
      </c>
    </row>
    <row r="203" spans="1:39" ht="14.25" x14ac:dyDescent="0.45">
      <c r="A203" t="s">
        <v>39</v>
      </c>
      <c r="B203">
        <v>575198</v>
      </c>
      <c r="C203" t="s">
        <v>185</v>
      </c>
      <c r="D203" t="s">
        <v>41</v>
      </c>
      <c r="E203" t="s">
        <v>572</v>
      </c>
      <c r="F203" t="s">
        <v>581</v>
      </c>
      <c r="G203" t="s">
        <v>187</v>
      </c>
      <c r="H203">
        <v>2</v>
      </c>
      <c r="I203">
        <v>2</v>
      </c>
      <c r="J203" t="s">
        <v>582</v>
      </c>
      <c r="K203"/>
      <c r="L203" t="s">
        <v>46</v>
      </c>
      <c r="M203" t="s">
        <v>47</v>
      </c>
      <c r="N203" t="s">
        <v>48</v>
      </c>
      <c r="O203">
        <v>20000</v>
      </c>
      <c r="P203"/>
      <c r="Q203">
        <v>593044</v>
      </c>
      <c r="R203"/>
      <c r="S203" t="s">
        <v>50</v>
      </c>
      <c r="T203" t="s">
        <v>51</v>
      </c>
      <c r="U203" t="s">
        <v>51</v>
      </c>
      <c r="V203" t="b">
        <v>1</v>
      </c>
      <c r="W203" t="s">
        <v>575</v>
      </c>
      <c r="X203"/>
      <c r="Y203"/>
      <c r="Z203" t="s">
        <v>80</v>
      </c>
      <c r="AA203" t="s">
        <v>583</v>
      </c>
      <c r="AB203" t="s">
        <v>576</v>
      </c>
      <c r="AC203" t="b">
        <v>1</v>
      </c>
      <c r="AD203"/>
      <c r="AE203">
        <v>25995</v>
      </c>
      <c r="AF203"/>
      <c r="AG203"/>
      <c r="AH203" t="s">
        <v>39</v>
      </c>
      <c r="AI203" s="1">
        <v>42590.5</v>
      </c>
      <c r="AJ203" t="s">
        <v>39</v>
      </c>
      <c r="AK203"/>
      <c r="AL203"/>
      <c r="AM203" t="s">
        <v>193</v>
      </c>
    </row>
    <row r="204" spans="1:39" ht="14.25" x14ac:dyDescent="0.45">
      <c r="A204" t="s">
        <v>39</v>
      </c>
      <c r="B204">
        <v>575197</v>
      </c>
      <c r="C204" t="s">
        <v>185</v>
      </c>
      <c r="D204" t="s">
        <v>41</v>
      </c>
      <c r="E204" t="s">
        <v>572</v>
      </c>
      <c r="F204" t="s">
        <v>573</v>
      </c>
      <c r="G204" t="s">
        <v>311</v>
      </c>
      <c r="H204">
        <v>8</v>
      </c>
      <c r="I204">
        <v>3</v>
      </c>
      <c r="J204" t="s">
        <v>584</v>
      </c>
      <c r="K204"/>
      <c r="L204" t="s">
        <v>46</v>
      </c>
      <c r="M204" t="s">
        <v>47</v>
      </c>
      <c r="N204" t="s">
        <v>48</v>
      </c>
      <c r="O204">
        <v>20000</v>
      </c>
      <c r="P204"/>
      <c r="Q204">
        <v>593044</v>
      </c>
      <c r="R204"/>
      <c r="S204" t="s">
        <v>50</v>
      </c>
      <c r="T204" t="s">
        <v>51</v>
      </c>
      <c r="U204" t="s">
        <v>51</v>
      </c>
      <c r="V204" t="b">
        <v>1</v>
      </c>
      <c r="W204" t="s">
        <v>575</v>
      </c>
      <c r="X204"/>
      <c r="Y204"/>
      <c r="Z204" t="s">
        <v>80</v>
      </c>
      <c r="AA204" t="s">
        <v>576</v>
      </c>
      <c r="AB204" t="s">
        <v>576</v>
      </c>
      <c r="AC204" t="b">
        <v>1</v>
      </c>
      <c r="AD204"/>
      <c r="AE204">
        <v>25994</v>
      </c>
      <c r="AF204"/>
      <c r="AG204"/>
      <c r="AH204" t="s">
        <v>39</v>
      </c>
      <c r="AI204" s="1">
        <v>42590.5</v>
      </c>
      <c r="AJ204" t="s">
        <v>39</v>
      </c>
      <c r="AK204" t="s">
        <v>39</v>
      </c>
      <c r="AL204"/>
      <c r="AM204" t="s">
        <v>193</v>
      </c>
    </row>
    <row r="205" spans="1:39" ht="14.25" x14ac:dyDescent="0.45">
      <c r="A205" t="s">
        <v>39</v>
      </c>
      <c r="B205">
        <v>575196</v>
      </c>
      <c r="C205" t="s">
        <v>185</v>
      </c>
      <c r="D205" t="s">
        <v>41</v>
      </c>
      <c r="E205" t="s">
        <v>572</v>
      </c>
      <c r="F205" t="s">
        <v>573</v>
      </c>
      <c r="G205" t="s">
        <v>208</v>
      </c>
      <c r="H205">
        <v>2</v>
      </c>
      <c r="I205">
        <v>3</v>
      </c>
      <c r="J205" t="s">
        <v>585</v>
      </c>
      <c r="K205"/>
      <c r="L205" t="s">
        <v>46</v>
      </c>
      <c r="M205" t="s">
        <v>47</v>
      </c>
      <c r="N205" t="s">
        <v>48</v>
      </c>
      <c r="O205">
        <v>20000</v>
      </c>
      <c r="P205"/>
      <c r="Q205">
        <v>593044</v>
      </c>
      <c r="R205"/>
      <c r="S205" t="s">
        <v>50</v>
      </c>
      <c r="T205" t="s">
        <v>51</v>
      </c>
      <c r="U205" t="s">
        <v>51</v>
      </c>
      <c r="V205" t="b">
        <v>1</v>
      </c>
      <c r="W205" t="s">
        <v>575</v>
      </c>
      <c r="X205"/>
      <c r="Y205"/>
      <c r="Z205" t="s">
        <v>80</v>
      </c>
      <c r="AA205" t="s">
        <v>576</v>
      </c>
      <c r="AB205" t="s">
        <v>576</v>
      </c>
      <c r="AC205" t="b">
        <v>1</v>
      </c>
      <c r="AD205"/>
      <c r="AE205">
        <v>25993</v>
      </c>
      <c r="AF205"/>
      <c r="AG205"/>
      <c r="AH205" t="s">
        <v>39</v>
      </c>
      <c r="AI205" s="1">
        <v>42590.5</v>
      </c>
      <c r="AJ205" t="s">
        <v>39</v>
      </c>
      <c r="AK205"/>
      <c r="AL205"/>
      <c r="AM205" t="s">
        <v>193</v>
      </c>
    </row>
    <row r="206" spans="1:39" ht="14.25" x14ac:dyDescent="0.45">
      <c r="A206" t="s">
        <v>39</v>
      </c>
      <c r="B206">
        <v>575199</v>
      </c>
      <c r="C206" t="s">
        <v>185</v>
      </c>
      <c r="D206" t="s">
        <v>41</v>
      </c>
      <c r="E206" t="s">
        <v>572</v>
      </c>
      <c r="F206" t="s">
        <v>586</v>
      </c>
      <c r="G206" t="s">
        <v>354</v>
      </c>
      <c r="H206">
        <v>2</v>
      </c>
      <c r="I206">
        <v>2</v>
      </c>
      <c r="J206" t="s">
        <v>587</v>
      </c>
      <c r="K206"/>
      <c r="L206" t="s">
        <v>46</v>
      </c>
      <c r="M206" t="s">
        <v>47</v>
      </c>
      <c r="N206" t="s">
        <v>48</v>
      </c>
      <c r="O206">
        <v>20000</v>
      </c>
      <c r="P206"/>
      <c r="Q206">
        <v>593044</v>
      </c>
      <c r="R206"/>
      <c r="S206" t="s">
        <v>50</v>
      </c>
      <c r="T206" t="s">
        <v>51</v>
      </c>
      <c r="U206" t="s">
        <v>51</v>
      </c>
      <c r="V206" t="b">
        <v>1</v>
      </c>
      <c r="W206" t="s">
        <v>575</v>
      </c>
      <c r="X206"/>
      <c r="Y206"/>
      <c r="Z206" t="s">
        <v>64</v>
      </c>
      <c r="AA206" t="s">
        <v>50</v>
      </c>
      <c r="AB206" t="s">
        <v>50</v>
      </c>
      <c r="AC206" t="b">
        <v>1</v>
      </c>
      <c r="AD206"/>
      <c r="AE206">
        <v>25996</v>
      </c>
      <c r="AF206"/>
      <c r="AG206"/>
      <c r="AH206" t="s">
        <v>39</v>
      </c>
      <c r="AI206" s="1">
        <v>42590.5</v>
      </c>
      <c r="AJ206" t="s">
        <v>39</v>
      </c>
      <c r="AK206"/>
      <c r="AL206"/>
      <c r="AM206" t="s">
        <v>193</v>
      </c>
    </row>
    <row r="207" spans="1:39" ht="14.25" x14ac:dyDescent="0.45">
      <c r="A207" t="s">
        <v>39</v>
      </c>
      <c r="B207">
        <v>575202</v>
      </c>
      <c r="C207" t="s">
        <v>185</v>
      </c>
      <c r="D207" t="s">
        <v>41</v>
      </c>
      <c r="E207" t="s">
        <v>572</v>
      </c>
      <c r="F207" t="s">
        <v>588</v>
      </c>
      <c r="G207" t="s">
        <v>354</v>
      </c>
      <c r="H207">
        <v>4</v>
      </c>
      <c r="I207">
        <v>2</v>
      </c>
      <c r="J207" t="s">
        <v>589</v>
      </c>
      <c r="K207"/>
      <c r="L207" t="s">
        <v>46</v>
      </c>
      <c r="M207" t="s">
        <v>47</v>
      </c>
      <c r="N207" t="s">
        <v>48</v>
      </c>
      <c r="O207">
        <v>20000</v>
      </c>
      <c r="P207"/>
      <c r="Q207">
        <v>593044</v>
      </c>
      <c r="R207"/>
      <c r="S207" t="s">
        <v>50</v>
      </c>
      <c r="T207" t="s">
        <v>51</v>
      </c>
      <c r="U207" t="s">
        <v>51</v>
      </c>
      <c r="V207" t="b">
        <v>1</v>
      </c>
      <c r="W207" t="s">
        <v>575</v>
      </c>
      <c r="X207"/>
      <c r="Y207"/>
      <c r="Z207" t="s">
        <v>64</v>
      </c>
      <c r="AA207" t="s">
        <v>576</v>
      </c>
      <c r="AB207" t="s">
        <v>576</v>
      </c>
      <c r="AC207" t="b">
        <v>1</v>
      </c>
      <c r="AD207"/>
      <c r="AE207">
        <v>26158</v>
      </c>
      <c r="AF207"/>
      <c r="AG207"/>
      <c r="AH207" t="s">
        <v>39</v>
      </c>
      <c r="AI207" s="1">
        <v>42590.5</v>
      </c>
      <c r="AJ207" t="s">
        <v>39</v>
      </c>
      <c r="AK207"/>
      <c r="AL207"/>
      <c r="AM207" t="s">
        <v>193</v>
      </c>
    </row>
    <row r="208" spans="1:39" ht="14.25" x14ac:dyDescent="0.45">
      <c r="A208" t="s">
        <v>39</v>
      </c>
      <c r="B208">
        <v>575201</v>
      </c>
      <c r="C208" t="s">
        <v>185</v>
      </c>
      <c r="D208" t="s">
        <v>41</v>
      </c>
      <c r="E208" t="s">
        <v>572</v>
      </c>
      <c r="F208" t="s">
        <v>590</v>
      </c>
      <c r="G208" t="s">
        <v>311</v>
      </c>
      <c r="H208">
        <v>4</v>
      </c>
      <c r="I208">
        <v>2</v>
      </c>
      <c r="J208" t="s">
        <v>591</v>
      </c>
      <c r="K208"/>
      <c r="L208" t="s">
        <v>46</v>
      </c>
      <c r="M208" t="s">
        <v>47</v>
      </c>
      <c r="N208" t="s">
        <v>48</v>
      </c>
      <c r="O208">
        <v>20000</v>
      </c>
      <c r="P208"/>
      <c r="Q208">
        <v>593044</v>
      </c>
      <c r="R208"/>
      <c r="S208" t="s">
        <v>50</v>
      </c>
      <c r="T208" t="s">
        <v>51</v>
      </c>
      <c r="U208" t="s">
        <v>51</v>
      </c>
      <c r="V208" t="b">
        <v>1</v>
      </c>
      <c r="W208" t="s">
        <v>492</v>
      </c>
      <c r="X208"/>
      <c r="Y208"/>
      <c r="Z208" t="s">
        <v>80</v>
      </c>
      <c r="AA208" t="s">
        <v>92</v>
      </c>
      <c r="AB208" t="s">
        <v>92</v>
      </c>
      <c r="AC208" t="b">
        <v>1</v>
      </c>
      <c r="AD208"/>
      <c r="AE208">
        <v>22432</v>
      </c>
      <c r="AF208"/>
      <c r="AG208"/>
      <c r="AH208" t="s">
        <v>39</v>
      </c>
      <c r="AI208" s="1">
        <v>42590.5</v>
      </c>
      <c r="AJ208" t="s">
        <v>39</v>
      </c>
      <c r="AK208" t="s">
        <v>39</v>
      </c>
      <c r="AL208"/>
      <c r="AM208" t="s">
        <v>193</v>
      </c>
    </row>
    <row r="209" spans="1:39" ht="14.25" x14ac:dyDescent="0.45">
      <c r="A209" t="s">
        <v>39</v>
      </c>
      <c r="B209">
        <v>557801</v>
      </c>
      <c r="C209" t="s">
        <v>185</v>
      </c>
      <c r="D209" t="s">
        <v>41</v>
      </c>
      <c r="E209" t="s">
        <v>572</v>
      </c>
      <c r="F209" t="s">
        <v>592</v>
      </c>
      <c r="G209" t="s">
        <v>354</v>
      </c>
      <c r="H209">
        <v>2</v>
      </c>
      <c r="I209">
        <v>2</v>
      </c>
      <c r="J209" t="s">
        <v>593</v>
      </c>
      <c r="K209"/>
      <c r="L209" t="s">
        <v>46</v>
      </c>
      <c r="M209" t="s">
        <v>47</v>
      </c>
      <c r="N209" t="s">
        <v>48</v>
      </c>
      <c r="O209">
        <v>20000</v>
      </c>
      <c r="P209"/>
      <c r="Q209">
        <v>593044</v>
      </c>
      <c r="R209"/>
      <c r="S209" t="s">
        <v>50</v>
      </c>
      <c r="T209" t="s">
        <v>51</v>
      </c>
      <c r="U209" t="s">
        <v>51</v>
      </c>
      <c r="V209" t="b">
        <v>1</v>
      </c>
      <c r="W209" t="s">
        <v>575</v>
      </c>
      <c r="X209"/>
      <c r="Y209"/>
      <c r="Z209" t="s">
        <v>64</v>
      </c>
      <c r="AA209" t="s">
        <v>583</v>
      </c>
      <c r="AB209" t="s">
        <v>576</v>
      </c>
      <c r="AC209" t="b">
        <v>1</v>
      </c>
      <c r="AD209"/>
      <c r="AE209">
        <v>25499</v>
      </c>
      <c r="AF209"/>
      <c r="AG209"/>
      <c r="AH209" t="s">
        <v>39</v>
      </c>
      <c r="AI209" s="1">
        <v>42590.5</v>
      </c>
      <c r="AJ209" t="s">
        <v>39</v>
      </c>
      <c r="AK209"/>
      <c r="AL209"/>
      <c r="AM209" t="s">
        <v>193</v>
      </c>
    </row>
    <row r="210" spans="1:39" ht="14.25" x14ac:dyDescent="0.45">
      <c r="A210" t="s">
        <v>39</v>
      </c>
      <c r="B210">
        <v>575203</v>
      </c>
      <c r="C210" t="s">
        <v>185</v>
      </c>
      <c r="D210" t="s">
        <v>41</v>
      </c>
      <c r="E210" t="s">
        <v>572</v>
      </c>
      <c r="F210" t="s">
        <v>594</v>
      </c>
      <c r="G210" t="s">
        <v>354</v>
      </c>
      <c r="H210">
        <v>3</v>
      </c>
      <c r="I210">
        <v>2</v>
      </c>
      <c r="J210" t="s">
        <v>595</v>
      </c>
      <c r="K210"/>
      <c r="L210" t="s">
        <v>46</v>
      </c>
      <c r="M210" t="s">
        <v>47</v>
      </c>
      <c r="N210" t="s">
        <v>48</v>
      </c>
      <c r="O210">
        <v>20000</v>
      </c>
      <c r="P210"/>
      <c r="Q210">
        <v>593044</v>
      </c>
      <c r="R210"/>
      <c r="S210" t="s">
        <v>50</v>
      </c>
      <c r="T210" t="s">
        <v>51</v>
      </c>
      <c r="U210" t="s">
        <v>51</v>
      </c>
      <c r="V210" t="b">
        <v>1</v>
      </c>
      <c r="W210" t="s">
        <v>575</v>
      </c>
      <c r="X210"/>
      <c r="Y210"/>
      <c r="Z210" t="s">
        <v>64</v>
      </c>
      <c r="AA210" t="s">
        <v>596</v>
      </c>
      <c r="AB210" t="s">
        <v>55</v>
      </c>
      <c r="AC210" t="b">
        <v>1</v>
      </c>
      <c r="AD210"/>
      <c r="AE210">
        <v>26159</v>
      </c>
      <c r="AF210"/>
      <c r="AG210"/>
      <c r="AH210" t="s">
        <v>39</v>
      </c>
      <c r="AI210" s="1">
        <v>42590.5</v>
      </c>
      <c r="AJ210" t="s">
        <v>39</v>
      </c>
      <c r="AK210"/>
      <c r="AL210"/>
      <c r="AM210" t="s">
        <v>193</v>
      </c>
    </row>
    <row r="211" spans="1:39" ht="14.25" x14ac:dyDescent="0.45">
      <c r="A211" t="s">
        <v>39</v>
      </c>
      <c r="B211">
        <v>648853</v>
      </c>
      <c r="C211" t="s">
        <v>185</v>
      </c>
      <c r="D211" t="s">
        <v>57</v>
      </c>
      <c r="E211" t="s">
        <v>597</v>
      </c>
      <c r="F211" t="s">
        <v>598</v>
      </c>
      <c r="G211" t="s">
        <v>44</v>
      </c>
      <c r="H211">
        <v>1</v>
      </c>
      <c r="I211">
        <v>2</v>
      </c>
      <c r="J211" t="s">
        <v>599</v>
      </c>
      <c r="K211"/>
      <c r="L211" t="s">
        <v>341</v>
      </c>
      <c r="M211" t="s">
        <v>47</v>
      </c>
      <c r="N211" t="s">
        <v>48</v>
      </c>
      <c r="O211">
        <v>32000</v>
      </c>
      <c r="P211"/>
      <c r="Q211">
        <v>620425</v>
      </c>
      <c r="R211"/>
      <c r="S211" t="s">
        <v>50</v>
      </c>
      <c r="T211" t="s">
        <v>62</v>
      </c>
      <c r="U211" t="s">
        <v>62</v>
      </c>
      <c r="V211" t="b">
        <v>1</v>
      </c>
      <c r="W211" t="s">
        <v>240</v>
      </c>
      <c r="X211"/>
      <c r="Y211"/>
      <c r="Z211" t="s">
        <v>53</v>
      </c>
      <c r="AA211" t="s">
        <v>267</v>
      </c>
      <c r="AB211" t="s">
        <v>120</v>
      </c>
      <c r="AC211" t="b">
        <v>1</v>
      </c>
      <c r="AD211"/>
      <c r="AE211"/>
      <c r="AF211"/>
      <c r="AG211"/>
      <c r="AH211" t="s">
        <v>39</v>
      </c>
      <c r="AI211" s="1">
        <v>42590.5</v>
      </c>
      <c r="AJ211" t="s">
        <v>39</v>
      </c>
      <c r="AK211" t="s">
        <v>39</v>
      </c>
      <c r="AL211"/>
      <c r="AM211" t="s">
        <v>193</v>
      </c>
    </row>
    <row r="212" spans="1:39" ht="14.25" x14ac:dyDescent="0.45">
      <c r="A212" t="s">
        <v>39</v>
      </c>
      <c r="B212">
        <v>648550</v>
      </c>
      <c r="C212" t="s">
        <v>185</v>
      </c>
      <c r="D212" t="s">
        <v>41</v>
      </c>
      <c r="E212" t="s">
        <v>597</v>
      </c>
      <c r="F212" t="s">
        <v>600</v>
      </c>
      <c r="G212" t="s">
        <v>94</v>
      </c>
      <c r="H212">
        <v>1</v>
      </c>
      <c r="I212">
        <v>2</v>
      </c>
      <c r="J212" t="s">
        <v>601</v>
      </c>
      <c r="K212"/>
      <c r="L212" t="s">
        <v>341</v>
      </c>
      <c r="M212" t="s">
        <v>47</v>
      </c>
      <c r="N212" t="s">
        <v>48</v>
      </c>
      <c r="O212">
        <v>32000</v>
      </c>
      <c r="P212"/>
      <c r="Q212">
        <v>620425</v>
      </c>
      <c r="R212"/>
      <c r="S212" t="s">
        <v>50</v>
      </c>
      <c r="T212" t="s">
        <v>399</v>
      </c>
      <c r="U212" t="s">
        <v>399</v>
      </c>
      <c r="V212" t="b">
        <v>1</v>
      </c>
      <c r="W212" t="s">
        <v>240</v>
      </c>
      <c r="X212" t="s">
        <v>919</v>
      </c>
      <c r="Y212"/>
      <c r="Z212" t="s">
        <v>80</v>
      </c>
      <c r="AA212" t="s">
        <v>84</v>
      </c>
      <c r="AB212" t="s">
        <v>120</v>
      </c>
      <c r="AC212" t="b">
        <v>1</v>
      </c>
      <c r="AD212"/>
      <c r="AE212"/>
      <c r="AF212"/>
      <c r="AG212"/>
      <c r="AH212" t="s">
        <v>39</v>
      </c>
      <c r="AI212" s="1">
        <v>42590.5</v>
      </c>
      <c r="AJ212" t="s">
        <v>39</v>
      </c>
      <c r="AK212"/>
      <c r="AL212"/>
      <c r="AM212" t="s">
        <v>193</v>
      </c>
    </row>
    <row r="213" spans="1:39" ht="14.25" x14ac:dyDescent="0.45">
      <c r="A213" t="s">
        <v>39</v>
      </c>
      <c r="B213">
        <v>648552</v>
      </c>
      <c r="C213" t="s">
        <v>185</v>
      </c>
      <c r="D213" t="s">
        <v>41</v>
      </c>
      <c r="E213" t="s">
        <v>597</v>
      </c>
      <c r="F213" t="s">
        <v>602</v>
      </c>
      <c r="G213" t="s">
        <v>187</v>
      </c>
      <c r="H213">
        <v>3</v>
      </c>
      <c r="I213">
        <v>2</v>
      </c>
      <c r="J213" t="s">
        <v>603</v>
      </c>
      <c r="K213"/>
      <c r="L213" t="s">
        <v>341</v>
      </c>
      <c r="M213" t="s">
        <v>47</v>
      </c>
      <c r="N213" t="s">
        <v>48</v>
      </c>
      <c r="O213">
        <v>32000</v>
      </c>
      <c r="P213"/>
      <c r="Q213" t="s">
        <v>604</v>
      </c>
      <c r="R213"/>
      <c r="S213" t="s">
        <v>50</v>
      </c>
      <c r="T213" t="s">
        <v>62</v>
      </c>
      <c r="U213" t="s">
        <v>62</v>
      </c>
      <c r="V213" t="b">
        <v>1</v>
      </c>
      <c r="W213" t="s">
        <v>240</v>
      </c>
      <c r="X213"/>
      <c r="Y213"/>
      <c r="Z213" t="s">
        <v>80</v>
      </c>
      <c r="AA213" t="s">
        <v>92</v>
      </c>
      <c r="AB213" t="s">
        <v>120</v>
      </c>
      <c r="AC213" t="b">
        <v>1</v>
      </c>
      <c r="AD213"/>
      <c r="AE213"/>
      <c r="AF213"/>
      <c r="AG213"/>
      <c r="AH213" t="s">
        <v>39</v>
      </c>
      <c r="AI213" s="1">
        <v>42590.5</v>
      </c>
      <c r="AJ213" t="s">
        <v>39</v>
      </c>
      <c r="AK213"/>
      <c r="AL213"/>
      <c r="AM213" t="s">
        <v>193</v>
      </c>
    </row>
    <row r="214" spans="1:39" ht="14.25" x14ac:dyDescent="0.45">
      <c r="A214" t="s">
        <v>39</v>
      </c>
      <c r="B214">
        <v>648544</v>
      </c>
      <c r="C214" t="s">
        <v>185</v>
      </c>
      <c r="D214" t="s">
        <v>41</v>
      </c>
      <c r="E214" t="s">
        <v>597</v>
      </c>
      <c r="F214" t="s">
        <v>605</v>
      </c>
      <c r="G214" t="s">
        <v>94</v>
      </c>
      <c r="H214">
        <v>1.5</v>
      </c>
      <c r="I214">
        <v>2</v>
      </c>
      <c r="J214" t="s">
        <v>606</v>
      </c>
      <c r="K214"/>
      <c r="L214" t="s">
        <v>341</v>
      </c>
      <c r="M214" t="s">
        <v>47</v>
      </c>
      <c r="N214" t="s">
        <v>48</v>
      </c>
      <c r="O214">
        <v>32000</v>
      </c>
      <c r="P214"/>
      <c r="Q214">
        <v>620425</v>
      </c>
      <c r="R214"/>
      <c r="S214" t="s">
        <v>50</v>
      </c>
      <c r="T214" t="s">
        <v>402</v>
      </c>
      <c r="U214" t="s">
        <v>402</v>
      </c>
      <c r="V214" t="b">
        <v>1</v>
      </c>
      <c r="W214" t="s">
        <v>240</v>
      </c>
      <c r="X214" t="s">
        <v>919</v>
      </c>
      <c r="Y214"/>
      <c r="Z214" t="s">
        <v>64</v>
      </c>
      <c r="AA214" t="s">
        <v>92</v>
      </c>
      <c r="AB214" t="s">
        <v>66</v>
      </c>
      <c r="AC214" t="b">
        <v>1</v>
      </c>
      <c r="AD214"/>
      <c r="AE214"/>
      <c r="AF214"/>
      <c r="AG214"/>
      <c r="AH214" t="s">
        <v>39</v>
      </c>
      <c r="AI214" s="1">
        <v>42590.5</v>
      </c>
      <c r="AJ214" t="s">
        <v>39</v>
      </c>
      <c r="AK214"/>
      <c r="AL214"/>
      <c r="AM214" t="s">
        <v>193</v>
      </c>
    </row>
    <row r="215" spans="1:39" ht="14.25" x14ac:dyDescent="0.45">
      <c r="A215" t="s">
        <v>39</v>
      </c>
      <c r="B215">
        <v>648545</v>
      </c>
      <c r="C215" t="s">
        <v>185</v>
      </c>
      <c r="D215" t="s">
        <v>41</v>
      </c>
      <c r="E215" t="s">
        <v>597</v>
      </c>
      <c r="F215" t="s">
        <v>607</v>
      </c>
      <c r="G215" t="s">
        <v>94</v>
      </c>
      <c r="H215">
        <v>1.5</v>
      </c>
      <c r="I215">
        <v>2</v>
      </c>
      <c r="J215" t="s">
        <v>608</v>
      </c>
      <c r="K215"/>
      <c r="L215" t="s">
        <v>341</v>
      </c>
      <c r="M215" t="s">
        <v>47</v>
      </c>
      <c r="N215" t="s">
        <v>48</v>
      </c>
      <c r="O215">
        <v>32000</v>
      </c>
      <c r="P215"/>
      <c r="Q215">
        <v>620425</v>
      </c>
      <c r="R215"/>
      <c r="S215" t="s">
        <v>50</v>
      </c>
      <c r="T215" t="s">
        <v>402</v>
      </c>
      <c r="U215" t="s">
        <v>402</v>
      </c>
      <c r="V215" t="b">
        <v>1</v>
      </c>
      <c r="W215" t="s">
        <v>240</v>
      </c>
      <c r="X215" t="s">
        <v>919</v>
      </c>
      <c r="Y215"/>
      <c r="Z215" t="s">
        <v>64</v>
      </c>
      <c r="AA215" t="s">
        <v>92</v>
      </c>
      <c r="AB215" t="s">
        <v>120</v>
      </c>
      <c r="AC215" t="b">
        <v>1</v>
      </c>
      <c r="AD215"/>
      <c r="AE215"/>
      <c r="AF215"/>
      <c r="AG215"/>
      <c r="AH215" t="s">
        <v>39</v>
      </c>
      <c r="AI215" s="1">
        <v>42590.5</v>
      </c>
      <c r="AJ215" t="s">
        <v>39</v>
      </c>
      <c r="AK215"/>
      <c r="AL215"/>
      <c r="AM215" t="s">
        <v>193</v>
      </c>
    </row>
    <row r="216" spans="1:39" ht="14.25" x14ac:dyDescent="0.45">
      <c r="A216" t="s">
        <v>39</v>
      </c>
      <c r="B216">
        <v>648543</v>
      </c>
      <c r="C216" t="s">
        <v>185</v>
      </c>
      <c r="D216" t="s">
        <v>41</v>
      </c>
      <c r="E216" t="s">
        <v>597</v>
      </c>
      <c r="F216" t="s">
        <v>609</v>
      </c>
      <c r="G216" t="s">
        <v>94</v>
      </c>
      <c r="H216">
        <v>1</v>
      </c>
      <c r="I216">
        <v>2</v>
      </c>
      <c r="J216" t="s">
        <v>610</v>
      </c>
      <c r="K216"/>
      <c r="L216" t="s">
        <v>341</v>
      </c>
      <c r="M216" t="s">
        <v>47</v>
      </c>
      <c r="N216" t="s">
        <v>48</v>
      </c>
      <c r="O216">
        <v>32000</v>
      </c>
      <c r="P216"/>
      <c r="Q216">
        <v>620425</v>
      </c>
      <c r="R216"/>
      <c r="S216" t="s">
        <v>50</v>
      </c>
      <c r="T216" t="s">
        <v>402</v>
      </c>
      <c r="U216" t="s">
        <v>402</v>
      </c>
      <c r="V216" t="b">
        <v>1</v>
      </c>
      <c r="W216" t="s">
        <v>492</v>
      </c>
      <c r="X216" t="s">
        <v>919</v>
      </c>
      <c r="Y216"/>
      <c r="Z216" t="s">
        <v>80</v>
      </c>
      <c r="AA216" t="s">
        <v>92</v>
      </c>
      <c r="AB216" t="s">
        <v>120</v>
      </c>
      <c r="AC216" t="b">
        <v>1</v>
      </c>
      <c r="AD216"/>
      <c r="AE216"/>
      <c r="AF216"/>
      <c r="AG216"/>
      <c r="AH216" t="s">
        <v>39</v>
      </c>
      <c r="AI216" s="1">
        <v>42590.5</v>
      </c>
      <c r="AJ216"/>
      <c r="AK216"/>
      <c r="AL216"/>
      <c r="AM216" t="s">
        <v>193</v>
      </c>
    </row>
    <row r="217" spans="1:39" ht="14.25" x14ac:dyDescent="0.45">
      <c r="A217" t="s">
        <v>39</v>
      </c>
      <c r="B217">
        <v>648530</v>
      </c>
      <c r="C217" t="s">
        <v>185</v>
      </c>
      <c r="D217" t="s">
        <v>41</v>
      </c>
      <c r="E217" t="s">
        <v>597</v>
      </c>
      <c r="F217" t="s">
        <v>611</v>
      </c>
      <c r="G217" t="s">
        <v>94</v>
      </c>
      <c r="H217">
        <v>1.5</v>
      </c>
      <c r="I217">
        <v>2</v>
      </c>
      <c r="J217" t="s">
        <v>612</v>
      </c>
      <c r="K217"/>
      <c r="L217" t="s">
        <v>341</v>
      </c>
      <c r="M217" t="s">
        <v>47</v>
      </c>
      <c r="N217" t="s">
        <v>48</v>
      </c>
      <c r="O217">
        <v>32000</v>
      </c>
      <c r="P217"/>
      <c r="Q217">
        <v>620425</v>
      </c>
      <c r="R217"/>
      <c r="S217" t="s">
        <v>50</v>
      </c>
      <c r="T217" t="s">
        <v>613</v>
      </c>
      <c r="U217" t="s">
        <v>613</v>
      </c>
      <c r="V217" t="b">
        <v>1</v>
      </c>
      <c r="W217" t="s">
        <v>240</v>
      </c>
      <c r="X217" t="s">
        <v>919</v>
      </c>
      <c r="Y217"/>
      <c r="Z217" t="s">
        <v>64</v>
      </c>
      <c r="AA217" t="s">
        <v>92</v>
      </c>
      <c r="AB217" t="s">
        <v>120</v>
      </c>
      <c r="AC217" t="b">
        <v>1</v>
      </c>
      <c r="AD217"/>
      <c r="AE217"/>
      <c r="AF217"/>
      <c r="AG217"/>
      <c r="AH217" t="s">
        <v>39</v>
      </c>
      <c r="AI217" s="1">
        <v>42590.5</v>
      </c>
      <c r="AJ217" t="s">
        <v>39</v>
      </c>
      <c r="AK217"/>
      <c r="AL217"/>
      <c r="AM217" t="s">
        <v>193</v>
      </c>
    </row>
    <row r="218" spans="1:39" ht="14.25" x14ac:dyDescent="0.45">
      <c r="A218" t="s">
        <v>39</v>
      </c>
      <c r="B218">
        <v>648533</v>
      </c>
      <c r="C218" t="s">
        <v>185</v>
      </c>
      <c r="D218" t="s">
        <v>41</v>
      </c>
      <c r="E218" t="s">
        <v>597</v>
      </c>
      <c r="F218" t="s">
        <v>614</v>
      </c>
      <c r="G218" t="s">
        <v>94</v>
      </c>
      <c r="H218">
        <v>1.5</v>
      </c>
      <c r="I218">
        <v>2</v>
      </c>
      <c r="J218" t="s">
        <v>615</v>
      </c>
      <c r="K218"/>
      <c r="L218" t="s">
        <v>341</v>
      </c>
      <c r="M218" t="s">
        <v>47</v>
      </c>
      <c r="N218" t="s">
        <v>48</v>
      </c>
      <c r="O218">
        <v>32000</v>
      </c>
      <c r="P218"/>
      <c r="Q218">
        <v>620425</v>
      </c>
      <c r="R218"/>
      <c r="S218" t="s">
        <v>50</v>
      </c>
      <c r="T218" t="s">
        <v>616</v>
      </c>
      <c r="U218" t="s">
        <v>616</v>
      </c>
      <c r="V218" t="b">
        <v>1</v>
      </c>
      <c r="W218" t="s">
        <v>240</v>
      </c>
      <c r="X218" t="s">
        <v>919</v>
      </c>
      <c r="Y218"/>
      <c r="Z218" t="s">
        <v>64</v>
      </c>
      <c r="AA218" t="s">
        <v>92</v>
      </c>
      <c r="AB218" t="s">
        <v>66</v>
      </c>
      <c r="AC218" t="b">
        <v>1</v>
      </c>
      <c r="AD218"/>
      <c r="AE218"/>
      <c r="AF218"/>
      <c r="AG218"/>
      <c r="AH218" t="s">
        <v>39</v>
      </c>
      <c r="AI218" s="1">
        <v>42590.5</v>
      </c>
      <c r="AJ218" t="s">
        <v>39</v>
      </c>
      <c r="AK218"/>
      <c r="AL218"/>
      <c r="AM218" t="s">
        <v>193</v>
      </c>
    </row>
    <row r="219" spans="1:39" ht="14.25" x14ac:dyDescent="0.45">
      <c r="A219" t="s">
        <v>39</v>
      </c>
      <c r="B219">
        <v>648553</v>
      </c>
      <c r="C219" t="s">
        <v>185</v>
      </c>
      <c r="D219" t="s">
        <v>57</v>
      </c>
      <c r="E219" t="s">
        <v>597</v>
      </c>
      <c r="F219" t="s">
        <v>617</v>
      </c>
      <c r="G219" t="s">
        <v>94</v>
      </c>
      <c r="H219">
        <v>4</v>
      </c>
      <c r="I219">
        <v>2</v>
      </c>
      <c r="J219" t="s">
        <v>618</v>
      </c>
      <c r="K219"/>
      <c r="L219" t="s">
        <v>341</v>
      </c>
      <c r="M219" t="s">
        <v>47</v>
      </c>
      <c r="N219" t="s">
        <v>48</v>
      </c>
      <c r="O219">
        <v>32000</v>
      </c>
      <c r="P219"/>
      <c r="Q219">
        <v>620425</v>
      </c>
      <c r="R219"/>
      <c r="S219" t="s">
        <v>50</v>
      </c>
      <c r="T219" t="s">
        <v>71</v>
      </c>
      <c r="U219" t="s">
        <v>71</v>
      </c>
      <c r="V219" t="b">
        <v>1</v>
      </c>
      <c r="W219" t="s">
        <v>240</v>
      </c>
      <c r="X219" t="s">
        <v>919</v>
      </c>
      <c r="Y219"/>
      <c r="Z219" t="s">
        <v>80</v>
      </c>
      <c r="AA219" t="s">
        <v>224</v>
      </c>
      <c r="AB219" t="s">
        <v>120</v>
      </c>
      <c r="AC219" t="b">
        <v>1</v>
      </c>
      <c r="AD219"/>
      <c r="AE219"/>
      <c r="AF219"/>
      <c r="AG219"/>
      <c r="AH219" t="s">
        <v>39</v>
      </c>
      <c r="AI219" s="1">
        <v>42590.5</v>
      </c>
      <c r="AJ219" t="s">
        <v>39</v>
      </c>
      <c r="AK219"/>
      <c r="AL219"/>
      <c r="AM219" t="s">
        <v>193</v>
      </c>
    </row>
    <row r="220" spans="1:39" ht="14.25" x14ac:dyDescent="0.45">
      <c r="A220" t="s">
        <v>39</v>
      </c>
      <c r="B220">
        <v>648548</v>
      </c>
      <c r="C220" t="s">
        <v>185</v>
      </c>
      <c r="D220" t="s">
        <v>41</v>
      </c>
      <c r="E220" t="s">
        <v>597</v>
      </c>
      <c r="F220" t="s">
        <v>619</v>
      </c>
      <c r="G220" t="s">
        <v>94</v>
      </c>
      <c r="H220">
        <v>1.5</v>
      </c>
      <c r="I220">
        <v>2</v>
      </c>
      <c r="J220" t="s">
        <v>620</v>
      </c>
      <c r="K220"/>
      <c r="L220" t="s">
        <v>341</v>
      </c>
      <c r="M220" t="s">
        <v>47</v>
      </c>
      <c r="N220" t="s">
        <v>48</v>
      </c>
      <c r="O220">
        <v>32000</v>
      </c>
      <c r="P220"/>
      <c r="Q220">
        <v>620425</v>
      </c>
      <c r="R220"/>
      <c r="S220" t="s">
        <v>50</v>
      </c>
      <c r="T220" t="s">
        <v>402</v>
      </c>
      <c r="U220" t="s">
        <v>402</v>
      </c>
      <c r="V220" t="b">
        <v>1</v>
      </c>
      <c r="W220" t="s">
        <v>240</v>
      </c>
      <c r="X220" t="s">
        <v>919</v>
      </c>
      <c r="Y220"/>
      <c r="Z220" t="s">
        <v>64</v>
      </c>
      <c r="AA220" t="s">
        <v>92</v>
      </c>
      <c r="AB220" t="s">
        <v>120</v>
      </c>
      <c r="AC220" t="b">
        <v>1</v>
      </c>
      <c r="AD220"/>
      <c r="AE220"/>
      <c r="AF220"/>
      <c r="AG220"/>
      <c r="AH220" t="s">
        <v>39</v>
      </c>
      <c r="AI220" s="1">
        <v>42590.5</v>
      </c>
      <c r="AJ220" t="s">
        <v>39</v>
      </c>
      <c r="AK220"/>
      <c r="AL220"/>
      <c r="AM220" t="s">
        <v>193</v>
      </c>
    </row>
    <row r="221" spans="1:39" ht="14.25" x14ac:dyDescent="0.45">
      <c r="A221" t="s">
        <v>39</v>
      </c>
      <c r="B221">
        <v>648547</v>
      </c>
      <c r="C221" t="s">
        <v>185</v>
      </c>
      <c r="D221" t="s">
        <v>41</v>
      </c>
      <c r="E221" t="s">
        <v>597</v>
      </c>
      <c r="F221" t="s">
        <v>621</v>
      </c>
      <c r="G221" t="s">
        <v>94</v>
      </c>
      <c r="H221">
        <v>2.5</v>
      </c>
      <c r="I221">
        <v>2</v>
      </c>
      <c r="J221" t="s">
        <v>622</v>
      </c>
      <c r="K221"/>
      <c r="L221" t="s">
        <v>341</v>
      </c>
      <c r="M221" t="s">
        <v>47</v>
      </c>
      <c r="N221" t="s">
        <v>48</v>
      </c>
      <c r="O221">
        <v>32000</v>
      </c>
      <c r="P221"/>
      <c r="Q221">
        <v>620425</v>
      </c>
      <c r="R221"/>
      <c r="S221" t="s">
        <v>50</v>
      </c>
      <c r="T221" t="s">
        <v>402</v>
      </c>
      <c r="U221" t="s">
        <v>402</v>
      </c>
      <c r="V221" t="b">
        <v>1</v>
      </c>
      <c r="W221" t="s">
        <v>240</v>
      </c>
      <c r="X221" t="s">
        <v>919</v>
      </c>
      <c r="Y221"/>
      <c r="Z221" t="s">
        <v>64</v>
      </c>
      <c r="AA221" t="s">
        <v>92</v>
      </c>
      <c r="AB221" t="s">
        <v>120</v>
      </c>
      <c r="AC221" t="b">
        <v>1</v>
      </c>
      <c r="AD221"/>
      <c r="AE221"/>
      <c r="AF221"/>
      <c r="AG221"/>
      <c r="AH221" t="s">
        <v>39</v>
      </c>
      <c r="AI221" s="1">
        <v>42590.5</v>
      </c>
      <c r="AJ221" t="s">
        <v>39</v>
      </c>
      <c r="AK221"/>
      <c r="AL221"/>
      <c r="AM221" t="s">
        <v>193</v>
      </c>
    </row>
    <row r="222" spans="1:39" ht="14.25" x14ac:dyDescent="0.45">
      <c r="A222" t="s">
        <v>39</v>
      </c>
      <c r="B222">
        <v>651917</v>
      </c>
      <c r="C222" t="s">
        <v>185</v>
      </c>
      <c r="D222" t="s">
        <v>41</v>
      </c>
      <c r="E222" t="s">
        <v>597</v>
      </c>
      <c r="F222" t="s">
        <v>623</v>
      </c>
      <c r="G222" t="s">
        <v>187</v>
      </c>
      <c r="H222">
        <v>3</v>
      </c>
      <c r="I222">
        <v>2</v>
      </c>
      <c r="J222" t="s">
        <v>624</v>
      </c>
      <c r="K222"/>
      <c r="L222" t="s">
        <v>341</v>
      </c>
      <c r="M222" t="s">
        <v>47</v>
      </c>
      <c r="N222" t="s">
        <v>48</v>
      </c>
      <c r="O222">
        <v>32000</v>
      </c>
      <c r="P222"/>
      <c r="Q222">
        <v>620425</v>
      </c>
      <c r="R222"/>
      <c r="S222" t="s">
        <v>50</v>
      </c>
      <c r="T222" t="s">
        <v>402</v>
      </c>
      <c r="U222" t="s">
        <v>402</v>
      </c>
      <c r="V222" t="b">
        <v>1</v>
      </c>
      <c r="W222" t="s">
        <v>240</v>
      </c>
      <c r="X222"/>
      <c r="Y222"/>
      <c r="Z222" t="s">
        <v>80</v>
      </c>
      <c r="AA222" t="s">
        <v>92</v>
      </c>
      <c r="AB222" t="s">
        <v>120</v>
      </c>
      <c r="AC222" t="b">
        <v>1</v>
      </c>
      <c r="AD222"/>
      <c r="AE222"/>
      <c r="AF222"/>
      <c r="AG222"/>
      <c r="AH222" t="s">
        <v>39</v>
      </c>
      <c r="AI222" s="1">
        <v>42590.5</v>
      </c>
      <c r="AJ222" t="s">
        <v>39</v>
      </c>
      <c r="AK222"/>
      <c r="AL222"/>
      <c r="AM222" t="s">
        <v>193</v>
      </c>
    </row>
    <row r="223" spans="1:39" ht="14.25" x14ac:dyDescent="0.45">
      <c r="A223" t="s">
        <v>39</v>
      </c>
      <c r="B223">
        <v>648541</v>
      </c>
      <c r="C223" t="s">
        <v>185</v>
      </c>
      <c r="D223" t="s">
        <v>41</v>
      </c>
      <c r="E223" t="s">
        <v>597</v>
      </c>
      <c r="F223" t="s">
        <v>625</v>
      </c>
      <c r="G223" t="s">
        <v>94</v>
      </c>
      <c r="H223">
        <v>2</v>
      </c>
      <c r="I223">
        <v>2</v>
      </c>
      <c r="J223" t="s">
        <v>626</v>
      </c>
      <c r="K223"/>
      <c r="L223" t="s">
        <v>341</v>
      </c>
      <c r="M223" t="s">
        <v>47</v>
      </c>
      <c r="N223" t="s">
        <v>48</v>
      </c>
      <c r="O223">
        <v>32000</v>
      </c>
      <c r="P223"/>
      <c r="Q223">
        <v>620425</v>
      </c>
      <c r="R223"/>
      <c r="S223" t="s">
        <v>50</v>
      </c>
      <c r="T223" t="s">
        <v>399</v>
      </c>
      <c r="U223" t="s">
        <v>399</v>
      </c>
      <c r="V223" t="b">
        <v>1</v>
      </c>
      <c r="W223" t="s">
        <v>240</v>
      </c>
      <c r="X223" t="s">
        <v>919</v>
      </c>
      <c r="Y223"/>
      <c r="Z223" t="s">
        <v>64</v>
      </c>
      <c r="AA223" t="s">
        <v>92</v>
      </c>
      <c r="AB223" t="s">
        <v>120</v>
      </c>
      <c r="AC223" t="b">
        <v>1</v>
      </c>
      <c r="AD223"/>
      <c r="AE223"/>
      <c r="AF223"/>
      <c r="AG223"/>
      <c r="AH223" t="s">
        <v>39</v>
      </c>
      <c r="AI223" s="1">
        <v>42590.5</v>
      </c>
      <c r="AJ223" t="s">
        <v>39</v>
      </c>
      <c r="AK223"/>
      <c r="AL223"/>
      <c r="AM223" t="s">
        <v>193</v>
      </c>
    </row>
    <row r="224" spans="1:39" ht="14.25" x14ac:dyDescent="0.45">
      <c r="A224" t="s">
        <v>39</v>
      </c>
      <c r="B224">
        <v>648535</v>
      </c>
      <c r="C224" t="s">
        <v>185</v>
      </c>
      <c r="D224" t="s">
        <v>41</v>
      </c>
      <c r="E224" t="s">
        <v>597</v>
      </c>
      <c r="F224" t="s">
        <v>627</v>
      </c>
      <c r="G224" t="s">
        <v>94</v>
      </c>
      <c r="H224">
        <v>1.5</v>
      </c>
      <c r="I224">
        <v>2</v>
      </c>
      <c r="J224" t="s">
        <v>628</v>
      </c>
      <c r="K224"/>
      <c r="L224" t="s">
        <v>341</v>
      </c>
      <c r="M224" t="s">
        <v>47</v>
      </c>
      <c r="N224" t="s">
        <v>48</v>
      </c>
      <c r="O224">
        <v>32000</v>
      </c>
      <c r="P224"/>
      <c r="Q224">
        <v>620425</v>
      </c>
      <c r="R224"/>
      <c r="S224" t="s">
        <v>50</v>
      </c>
      <c r="T224" t="s">
        <v>616</v>
      </c>
      <c r="U224" t="s">
        <v>616</v>
      </c>
      <c r="V224" t="b">
        <v>1</v>
      </c>
      <c r="W224" t="s">
        <v>240</v>
      </c>
      <c r="X224" t="s">
        <v>919</v>
      </c>
      <c r="Y224"/>
      <c r="Z224" t="s">
        <v>64</v>
      </c>
      <c r="AA224" t="s">
        <v>92</v>
      </c>
      <c r="AB224" t="s">
        <v>120</v>
      </c>
      <c r="AC224" t="b">
        <v>1</v>
      </c>
      <c r="AD224"/>
      <c r="AE224"/>
      <c r="AF224"/>
      <c r="AG224"/>
      <c r="AH224" t="s">
        <v>39</v>
      </c>
      <c r="AI224" s="1">
        <v>42590.5</v>
      </c>
      <c r="AJ224" t="s">
        <v>39</v>
      </c>
      <c r="AK224"/>
      <c r="AL224"/>
      <c r="AM224" t="s">
        <v>193</v>
      </c>
    </row>
    <row r="225" spans="1:39" ht="14.25" x14ac:dyDescent="0.45">
      <c r="A225" t="s">
        <v>39</v>
      </c>
      <c r="B225">
        <v>648532</v>
      </c>
      <c r="C225" t="s">
        <v>185</v>
      </c>
      <c r="D225" t="s">
        <v>41</v>
      </c>
      <c r="E225" t="s">
        <v>597</v>
      </c>
      <c r="F225" t="s">
        <v>629</v>
      </c>
      <c r="G225" t="s">
        <v>94</v>
      </c>
      <c r="H225">
        <v>0.5</v>
      </c>
      <c r="I225">
        <v>2</v>
      </c>
      <c r="J225" t="s">
        <v>630</v>
      </c>
      <c r="K225"/>
      <c r="L225" t="s">
        <v>341</v>
      </c>
      <c r="M225" t="s">
        <v>47</v>
      </c>
      <c r="N225" t="s">
        <v>48</v>
      </c>
      <c r="O225">
        <v>32000</v>
      </c>
      <c r="P225"/>
      <c r="Q225">
        <v>620425</v>
      </c>
      <c r="R225"/>
      <c r="S225" t="s">
        <v>50</v>
      </c>
      <c r="T225" t="s">
        <v>616</v>
      </c>
      <c r="U225" t="s">
        <v>616</v>
      </c>
      <c r="V225" t="b">
        <v>1</v>
      </c>
      <c r="W225" t="s">
        <v>492</v>
      </c>
      <c r="X225" t="s">
        <v>919</v>
      </c>
      <c r="Y225"/>
      <c r="Z225" t="s">
        <v>80</v>
      </c>
      <c r="AA225" t="s">
        <v>92</v>
      </c>
      <c r="AB225" t="s">
        <v>120</v>
      </c>
      <c r="AC225" t="b">
        <v>1</v>
      </c>
      <c r="AD225"/>
      <c r="AE225"/>
      <c r="AF225"/>
      <c r="AG225"/>
      <c r="AH225" t="s">
        <v>39</v>
      </c>
      <c r="AI225" s="1">
        <v>42590.5</v>
      </c>
      <c r="AJ225" t="s">
        <v>39</v>
      </c>
      <c r="AK225"/>
      <c r="AL225"/>
      <c r="AM225" t="s">
        <v>193</v>
      </c>
    </row>
    <row r="226" spans="1:39" ht="14.25" x14ac:dyDescent="0.45">
      <c r="A226" t="s">
        <v>39</v>
      </c>
      <c r="B226">
        <v>648538</v>
      </c>
      <c r="C226" t="s">
        <v>185</v>
      </c>
      <c r="D226" t="s">
        <v>41</v>
      </c>
      <c r="E226" t="s">
        <v>597</v>
      </c>
      <c r="F226" t="s">
        <v>631</v>
      </c>
      <c r="G226" t="s">
        <v>94</v>
      </c>
      <c r="H226">
        <v>1.5</v>
      </c>
      <c r="I226">
        <v>2</v>
      </c>
      <c r="J226" t="s">
        <v>632</v>
      </c>
      <c r="K226"/>
      <c r="L226" t="s">
        <v>341</v>
      </c>
      <c r="M226" t="s">
        <v>47</v>
      </c>
      <c r="N226" t="s">
        <v>48</v>
      </c>
      <c r="O226">
        <v>32000</v>
      </c>
      <c r="P226"/>
      <c r="Q226">
        <v>620425</v>
      </c>
      <c r="R226"/>
      <c r="S226" t="s">
        <v>50</v>
      </c>
      <c r="T226" t="s">
        <v>399</v>
      </c>
      <c r="U226" t="s">
        <v>399</v>
      </c>
      <c r="V226" t="b">
        <v>1</v>
      </c>
      <c r="W226" t="s">
        <v>240</v>
      </c>
      <c r="X226" t="s">
        <v>919</v>
      </c>
      <c r="Y226"/>
      <c r="Z226" t="s">
        <v>64</v>
      </c>
      <c r="AA226" t="s">
        <v>92</v>
      </c>
      <c r="AB226" t="s">
        <v>66</v>
      </c>
      <c r="AC226" t="b">
        <v>1</v>
      </c>
      <c r="AD226"/>
      <c r="AE226"/>
      <c r="AF226"/>
      <c r="AG226"/>
      <c r="AH226" t="s">
        <v>39</v>
      </c>
      <c r="AI226" s="1">
        <v>42590.5</v>
      </c>
      <c r="AJ226" t="s">
        <v>39</v>
      </c>
      <c r="AK226"/>
      <c r="AL226"/>
      <c r="AM226" t="s">
        <v>193</v>
      </c>
    </row>
    <row r="227" spans="1:39" ht="14.25" x14ac:dyDescent="0.45">
      <c r="A227" t="s">
        <v>39</v>
      </c>
      <c r="B227">
        <v>648537</v>
      </c>
      <c r="C227" t="s">
        <v>185</v>
      </c>
      <c r="D227" t="s">
        <v>41</v>
      </c>
      <c r="E227" t="s">
        <v>597</v>
      </c>
      <c r="F227" t="s">
        <v>633</v>
      </c>
      <c r="G227" t="s">
        <v>94</v>
      </c>
      <c r="H227">
        <v>0.5</v>
      </c>
      <c r="I227">
        <v>2</v>
      </c>
      <c r="J227" t="s">
        <v>634</v>
      </c>
      <c r="K227"/>
      <c r="L227" t="s">
        <v>341</v>
      </c>
      <c r="M227" t="s">
        <v>47</v>
      </c>
      <c r="N227" t="s">
        <v>48</v>
      </c>
      <c r="O227">
        <v>32000</v>
      </c>
      <c r="P227"/>
      <c r="Q227">
        <v>620425</v>
      </c>
      <c r="R227"/>
      <c r="S227" t="s">
        <v>50</v>
      </c>
      <c r="T227" t="s">
        <v>399</v>
      </c>
      <c r="U227" t="s">
        <v>399</v>
      </c>
      <c r="V227" t="b">
        <v>1</v>
      </c>
      <c r="W227" t="s">
        <v>492</v>
      </c>
      <c r="X227" t="s">
        <v>919</v>
      </c>
      <c r="Y227"/>
      <c r="Z227" t="s">
        <v>64</v>
      </c>
      <c r="AA227" t="s">
        <v>92</v>
      </c>
      <c r="AB227" t="s">
        <v>120</v>
      </c>
      <c r="AC227" t="b">
        <v>1</v>
      </c>
      <c r="AD227"/>
      <c r="AE227"/>
      <c r="AF227"/>
      <c r="AG227"/>
      <c r="AH227" t="s">
        <v>39</v>
      </c>
      <c r="AI227" s="1">
        <v>42590.5</v>
      </c>
      <c r="AJ227" t="s">
        <v>39</v>
      </c>
      <c r="AK227"/>
      <c r="AL227"/>
      <c r="AM227" t="s">
        <v>193</v>
      </c>
    </row>
    <row r="228" spans="1:39" ht="14.25" x14ac:dyDescent="0.45">
      <c r="A228" t="s">
        <v>39</v>
      </c>
      <c r="B228">
        <v>648536</v>
      </c>
      <c r="C228" t="s">
        <v>185</v>
      </c>
      <c r="D228" t="s">
        <v>41</v>
      </c>
      <c r="E228" t="s">
        <v>597</v>
      </c>
      <c r="F228" t="s">
        <v>635</v>
      </c>
      <c r="G228" t="s">
        <v>94</v>
      </c>
      <c r="H228">
        <v>1</v>
      </c>
      <c r="I228">
        <v>2</v>
      </c>
      <c r="J228" t="s">
        <v>636</v>
      </c>
      <c r="K228"/>
      <c r="L228" t="s">
        <v>341</v>
      </c>
      <c r="M228" t="s">
        <v>47</v>
      </c>
      <c r="N228" t="s">
        <v>48</v>
      </c>
      <c r="O228">
        <v>32000</v>
      </c>
      <c r="P228"/>
      <c r="Q228">
        <v>620425</v>
      </c>
      <c r="R228"/>
      <c r="S228" t="s">
        <v>50</v>
      </c>
      <c r="T228" t="s">
        <v>616</v>
      </c>
      <c r="U228" t="s">
        <v>616</v>
      </c>
      <c r="V228" t="b">
        <v>1</v>
      </c>
      <c r="W228" t="s">
        <v>240</v>
      </c>
      <c r="X228" t="s">
        <v>919</v>
      </c>
      <c r="Y228"/>
      <c r="Z228" t="s">
        <v>80</v>
      </c>
      <c r="AA228" t="s">
        <v>84</v>
      </c>
      <c r="AB228" t="s">
        <v>120</v>
      </c>
      <c r="AC228" t="b">
        <v>1</v>
      </c>
      <c r="AD228"/>
      <c r="AE228"/>
      <c r="AF228"/>
      <c r="AG228"/>
      <c r="AH228" t="s">
        <v>39</v>
      </c>
      <c r="AI228" s="1">
        <v>42590.5</v>
      </c>
      <c r="AJ228" t="s">
        <v>39</v>
      </c>
      <c r="AK228"/>
      <c r="AL228"/>
      <c r="AM228" t="s">
        <v>193</v>
      </c>
    </row>
    <row r="229" spans="1:39" ht="14.25" x14ac:dyDescent="0.45">
      <c r="A229" t="s">
        <v>39</v>
      </c>
      <c r="B229">
        <v>649734</v>
      </c>
      <c r="C229" t="s">
        <v>185</v>
      </c>
      <c r="D229" t="s">
        <v>41</v>
      </c>
      <c r="E229" t="s">
        <v>597</v>
      </c>
      <c r="F229" t="s">
        <v>637</v>
      </c>
      <c r="G229" t="s">
        <v>59</v>
      </c>
      <c r="H229">
        <v>1.5</v>
      </c>
      <c r="I229">
        <v>3.5</v>
      </c>
      <c r="J229" t="s">
        <v>638</v>
      </c>
      <c r="K229"/>
      <c r="L229" t="s">
        <v>341</v>
      </c>
      <c r="M229" t="s">
        <v>47</v>
      </c>
      <c r="N229" t="s">
        <v>48</v>
      </c>
      <c r="O229">
        <v>32000</v>
      </c>
      <c r="P229"/>
      <c r="Q229">
        <v>623379</v>
      </c>
      <c r="R229"/>
      <c r="S229" t="s">
        <v>50</v>
      </c>
      <c r="T229" t="s">
        <v>62</v>
      </c>
      <c r="U229" t="s">
        <v>62</v>
      </c>
      <c r="V229" t="b">
        <v>1</v>
      </c>
      <c r="W229" t="s">
        <v>352</v>
      </c>
      <c r="X229"/>
      <c r="Y229"/>
      <c r="Z229" t="s">
        <v>53</v>
      </c>
      <c r="AA229" t="s">
        <v>576</v>
      </c>
      <c r="AB229" t="s">
        <v>66</v>
      </c>
      <c r="AC229" t="b">
        <v>1</v>
      </c>
      <c r="AD229"/>
      <c r="AE229"/>
      <c r="AF229"/>
      <c r="AG229"/>
      <c r="AH229" t="s">
        <v>39</v>
      </c>
      <c r="AI229" s="1">
        <v>42590.5</v>
      </c>
      <c r="AJ229" t="s">
        <v>39</v>
      </c>
      <c r="AK229" t="s">
        <v>39</v>
      </c>
      <c r="AL229"/>
      <c r="AM229" t="s">
        <v>193</v>
      </c>
    </row>
    <row r="230" spans="1:39" ht="14.25" x14ac:dyDescent="0.45">
      <c r="A230" t="s">
        <v>39</v>
      </c>
      <c r="B230">
        <v>648534</v>
      </c>
      <c r="C230" t="s">
        <v>185</v>
      </c>
      <c r="D230" t="s">
        <v>41</v>
      </c>
      <c r="E230" t="s">
        <v>597</v>
      </c>
      <c r="F230" t="s">
        <v>639</v>
      </c>
      <c r="G230" t="s">
        <v>94</v>
      </c>
      <c r="H230">
        <v>1.5</v>
      </c>
      <c r="I230">
        <v>2</v>
      </c>
      <c r="J230" t="s">
        <v>640</v>
      </c>
      <c r="K230"/>
      <c r="L230" t="s">
        <v>341</v>
      </c>
      <c r="M230" t="s">
        <v>47</v>
      </c>
      <c r="N230" t="s">
        <v>48</v>
      </c>
      <c r="O230">
        <v>32000</v>
      </c>
      <c r="P230"/>
      <c r="Q230">
        <v>620425</v>
      </c>
      <c r="R230"/>
      <c r="S230" t="s">
        <v>50</v>
      </c>
      <c r="T230" t="s">
        <v>616</v>
      </c>
      <c r="U230" t="s">
        <v>616</v>
      </c>
      <c r="V230" t="b">
        <v>1</v>
      </c>
      <c r="W230" t="s">
        <v>240</v>
      </c>
      <c r="X230" t="s">
        <v>919</v>
      </c>
      <c r="Y230"/>
      <c r="Z230" t="s">
        <v>64</v>
      </c>
      <c r="AA230" t="s">
        <v>92</v>
      </c>
      <c r="AB230" t="s">
        <v>120</v>
      </c>
      <c r="AC230" t="b">
        <v>1</v>
      </c>
      <c r="AD230"/>
      <c r="AE230"/>
      <c r="AF230"/>
      <c r="AG230"/>
      <c r="AH230" t="s">
        <v>39</v>
      </c>
      <c r="AI230" s="1">
        <v>42590.5</v>
      </c>
      <c r="AJ230" t="s">
        <v>39</v>
      </c>
      <c r="AK230"/>
      <c r="AL230"/>
      <c r="AM230" t="s">
        <v>193</v>
      </c>
    </row>
    <row r="231" spans="1:39" ht="14.25" x14ac:dyDescent="0.45">
      <c r="A231" t="s">
        <v>39</v>
      </c>
      <c r="B231">
        <v>648542</v>
      </c>
      <c r="C231" t="s">
        <v>185</v>
      </c>
      <c r="D231" t="s">
        <v>41</v>
      </c>
      <c r="E231" t="s">
        <v>597</v>
      </c>
      <c r="F231" t="s">
        <v>641</v>
      </c>
      <c r="G231" t="s">
        <v>94</v>
      </c>
      <c r="H231">
        <v>1</v>
      </c>
      <c r="I231">
        <v>2</v>
      </c>
      <c r="J231" t="s">
        <v>642</v>
      </c>
      <c r="K231"/>
      <c r="L231" t="s">
        <v>341</v>
      </c>
      <c r="M231" t="s">
        <v>47</v>
      </c>
      <c r="N231" t="s">
        <v>48</v>
      </c>
      <c r="O231">
        <v>32000</v>
      </c>
      <c r="P231"/>
      <c r="Q231">
        <v>620425</v>
      </c>
      <c r="R231"/>
      <c r="S231" t="s">
        <v>50</v>
      </c>
      <c r="T231" t="s">
        <v>399</v>
      </c>
      <c r="U231" t="s">
        <v>399</v>
      </c>
      <c r="V231" t="b">
        <v>1</v>
      </c>
      <c r="W231" t="s">
        <v>240</v>
      </c>
      <c r="X231" t="s">
        <v>919</v>
      </c>
      <c r="Y231"/>
      <c r="Z231" t="s">
        <v>64</v>
      </c>
      <c r="AA231" t="s">
        <v>50</v>
      </c>
      <c r="AB231" t="s">
        <v>50</v>
      </c>
      <c r="AC231" t="b">
        <v>1</v>
      </c>
      <c r="AD231"/>
      <c r="AE231"/>
      <c r="AF231"/>
      <c r="AG231"/>
      <c r="AH231" t="s">
        <v>39</v>
      </c>
      <c r="AI231" s="1">
        <v>42590.5</v>
      </c>
      <c r="AJ231" t="s">
        <v>39</v>
      </c>
      <c r="AK231"/>
      <c r="AL231"/>
      <c r="AM231" t="s">
        <v>193</v>
      </c>
    </row>
    <row r="232" spans="1:39" ht="14.25" x14ac:dyDescent="0.45">
      <c r="A232" t="s">
        <v>39</v>
      </c>
      <c r="B232">
        <v>648546</v>
      </c>
      <c r="C232" t="s">
        <v>185</v>
      </c>
      <c r="D232" t="s">
        <v>41</v>
      </c>
      <c r="E232" t="s">
        <v>597</v>
      </c>
      <c r="F232" t="s">
        <v>643</v>
      </c>
      <c r="G232" t="s">
        <v>94</v>
      </c>
      <c r="H232">
        <v>1</v>
      </c>
      <c r="I232">
        <v>2</v>
      </c>
      <c r="J232" t="s">
        <v>644</v>
      </c>
      <c r="K232"/>
      <c r="L232" t="s">
        <v>341</v>
      </c>
      <c r="M232" t="s">
        <v>47</v>
      </c>
      <c r="N232" t="s">
        <v>48</v>
      </c>
      <c r="O232">
        <v>32000</v>
      </c>
      <c r="P232"/>
      <c r="Q232">
        <v>620425</v>
      </c>
      <c r="R232"/>
      <c r="S232" t="s">
        <v>50</v>
      </c>
      <c r="T232" t="s">
        <v>402</v>
      </c>
      <c r="U232" t="s">
        <v>402</v>
      </c>
      <c r="V232" t="b">
        <v>1</v>
      </c>
      <c r="W232" t="s">
        <v>240</v>
      </c>
      <c r="X232" t="s">
        <v>919</v>
      </c>
      <c r="Y232"/>
      <c r="Z232" t="s">
        <v>80</v>
      </c>
      <c r="AA232" t="s">
        <v>92</v>
      </c>
      <c r="AB232" t="s">
        <v>120</v>
      </c>
      <c r="AC232" t="b">
        <v>1</v>
      </c>
      <c r="AD232"/>
      <c r="AE232"/>
      <c r="AF232"/>
      <c r="AG232"/>
      <c r="AH232" t="s">
        <v>39</v>
      </c>
      <c r="AI232" s="1">
        <v>42590.5</v>
      </c>
      <c r="AJ232" t="s">
        <v>39</v>
      </c>
      <c r="AK232"/>
      <c r="AL232"/>
      <c r="AM232" t="s">
        <v>193</v>
      </c>
    </row>
    <row r="233" spans="1:39" ht="14.25" x14ac:dyDescent="0.45">
      <c r="A233" t="s">
        <v>39</v>
      </c>
      <c r="B233">
        <v>648549</v>
      </c>
      <c r="C233" t="s">
        <v>185</v>
      </c>
      <c r="D233" t="s">
        <v>41</v>
      </c>
      <c r="E233" t="s">
        <v>597</v>
      </c>
      <c r="F233" t="s">
        <v>645</v>
      </c>
      <c r="G233" t="s">
        <v>94</v>
      </c>
      <c r="H233">
        <v>2</v>
      </c>
      <c r="I233">
        <v>2</v>
      </c>
      <c r="J233" t="s">
        <v>646</v>
      </c>
      <c r="K233"/>
      <c r="L233" t="s">
        <v>341</v>
      </c>
      <c r="M233" t="s">
        <v>47</v>
      </c>
      <c r="N233" t="s">
        <v>48</v>
      </c>
      <c r="O233">
        <v>32000</v>
      </c>
      <c r="P233"/>
      <c r="Q233">
        <v>620425</v>
      </c>
      <c r="R233"/>
      <c r="S233" t="s">
        <v>50</v>
      </c>
      <c r="T233" t="s">
        <v>402</v>
      </c>
      <c r="U233" t="s">
        <v>402</v>
      </c>
      <c r="V233" t="b">
        <v>1</v>
      </c>
      <c r="W233" t="s">
        <v>240</v>
      </c>
      <c r="X233" t="s">
        <v>919</v>
      </c>
      <c r="Y233"/>
      <c r="Z233" t="s">
        <v>80</v>
      </c>
      <c r="AA233" t="s">
        <v>84</v>
      </c>
      <c r="AB233" t="s">
        <v>120</v>
      </c>
      <c r="AC233" t="b">
        <v>1</v>
      </c>
      <c r="AD233"/>
      <c r="AE233"/>
      <c r="AF233"/>
      <c r="AG233"/>
      <c r="AH233" t="s">
        <v>39</v>
      </c>
      <c r="AI233" s="1">
        <v>42590.5</v>
      </c>
      <c r="AJ233" t="s">
        <v>39</v>
      </c>
      <c r="AK233"/>
      <c r="AL233"/>
      <c r="AM233" t="s">
        <v>193</v>
      </c>
    </row>
    <row r="234" spans="1:39" ht="14.25" x14ac:dyDescent="0.45">
      <c r="A234" t="s">
        <v>39</v>
      </c>
      <c r="B234">
        <v>648551</v>
      </c>
      <c r="C234" t="s">
        <v>185</v>
      </c>
      <c r="D234" t="s">
        <v>41</v>
      </c>
      <c r="E234" t="s">
        <v>597</v>
      </c>
      <c r="F234" t="s">
        <v>647</v>
      </c>
      <c r="G234" t="s">
        <v>187</v>
      </c>
      <c r="H234">
        <v>2</v>
      </c>
      <c r="I234">
        <v>2</v>
      </c>
      <c r="J234" t="s">
        <v>648</v>
      </c>
      <c r="K234"/>
      <c r="L234" t="s">
        <v>341</v>
      </c>
      <c r="M234" t="s">
        <v>47</v>
      </c>
      <c r="N234" t="s">
        <v>48</v>
      </c>
      <c r="O234">
        <v>32000</v>
      </c>
      <c r="P234"/>
      <c r="Q234">
        <v>620425</v>
      </c>
      <c r="R234"/>
      <c r="S234" t="s">
        <v>50</v>
      </c>
      <c r="T234" t="s">
        <v>616</v>
      </c>
      <c r="U234" t="s">
        <v>616</v>
      </c>
      <c r="V234" t="b">
        <v>1</v>
      </c>
      <c r="W234" t="s">
        <v>240</v>
      </c>
      <c r="X234"/>
      <c r="Y234"/>
      <c r="Z234" t="s">
        <v>80</v>
      </c>
      <c r="AA234" t="s">
        <v>92</v>
      </c>
      <c r="AB234" t="s">
        <v>120</v>
      </c>
      <c r="AC234" t="b">
        <v>1</v>
      </c>
      <c r="AD234"/>
      <c r="AE234"/>
      <c r="AF234"/>
      <c r="AG234"/>
      <c r="AH234" t="s">
        <v>39</v>
      </c>
      <c r="AI234" s="1">
        <v>42590.5</v>
      </c>
      <c r="AJ234" t="s">
        <v>39</v>
      </c>
      <c r="AK234"/>
      <c r="AL234"/>
      <c r="AM234" t="s">
        <v>193</v>
      </c>
    </row>
    <row r="235" spans="1:39" ht="14.25" x14ac:dyDescent="0.45">
      <c r="A235" t="s">
        <v>39</v>
      </c>
      <c r="B235">
        <v>648528</v>
      </c>
      <c r="C235" t="s">
        <v>185</v>
      </c>
      <c r="D235" t="s">
        <v>41</v>
      </c>
      <c r="E235" t="s">
        <v>597</v>
      </c>
      <c r="F235" t="s">
        <v>649</v>
      </c>
      <c r="G235" t="s">
        <v>94</v>
      </c>
      <c r="H235">
        <v>0.5</v>
      </c>
      <c r="I235">
        <v>2</v>
      </c>
      <c r="J235" t="s">
        <v>650</v>
      </c>
      <c r="K235"/>
      <c r="L235" t="s">
        <v>341</v>
      </c>
      <c r="M235" t="s">
        <v>47</v>
      </c>
      <c r="N235" t="s">
        <v>48</v>
      </c>
      <c r="O235">
        <v>32000</v>
      </c>
      <c r="P235"/>
      <c r="Q235">
        <v>620425</v>
      </c>
      <c r="R235"/>
      <c r="S235" t="s">
        <v>50</v>
      </c>
      <c r="T235" t="s">
        <v>613</v>
      </c>
      <c r="U235" t="s">
        <v>613</v>
      </c>
      <c r="V235" t="b">
        <v>1</v>
      </c>
      <c r="W235" t="s">
        <v>492</v>
      </c>
      <c r="X235" t="s">
        <v>919</v>
      </c>
      <c r="Y235"/>
      <c r="Z235" t="s">
        <v>64</v>
      </c>
      <c r="AA235" t="s">
        <v>92</v>
      </c>
      <c r="AB235" t="s">
        <v>120</v>
      </c>
      <c r="AC235" t="b">
        <v>1</v>
      </c>
      <c r="AD235"/>
      <c r="AE235"/>
      <c r="AF235"/>
      <c r="AG235"/>
      <c r="AH235" t="s">
        <v>39</v>
      </c>
      <c r="AI235" s="1">
        <v>42590.5</v>
      </c>
      <c r="AJ235" t="s">
        <v>39</v>
      </c>
      <c r="AK235"/>
      <c r="AL235"/>
      <c r="AM235" t="s">
        <v>193</v>
      </c>
    </row>
    <row r="236" spans="1:39" ht="14.25" x14ac:dyDescent="0.45">
      <c r="A236" t="s">
        <v>39</v>
      </c>
      <c r="B236">
        <v>648529</v>
      </c>
      <c r="C236" t="s">
        <v>185</v>
      </c>
      <c r="D236" t="s">
        <v>41</v>
      </c>
      <c r="E236" t="s">
        <v>597</v>
      </c>
      <c r="F236" t="s">
        <v>651</v>
      </c>
      <c r="G236" t="s">
        <v>94</v>
      </c>
      <c r="H236">
        <v>1.5</v>
      </c>
      <c r="I236">
        <v>2</v>
      </c>
      <c r="J236" t="s">
        <v>652</v>
      </c>
      <c r="K236"/>
      <c r="L236" t="s">
        <v>341</v>
      </c>
      <c r="M236" t="s">
        <v>47</v>
      </c>
      <c r="N236" t="s">
        <v>48</v>
      </c>
      <c r="O236">
        <v>32000</v>
      </c>
      <c r="P236"/>
      <c r="Q236">
        <v>620425</v>
      </c>
      <c r="R236"/>
      <c r="S236" t="s">
        <v>50</v>
      </c>
      <c r="T236" t="s">
        <v>613</v>
      </c>
      <c r="U236" t="s">
        <v>613</v>
      </c>
      <c r="V236" t="b">
        <v>1</v>
      </c>
      <c r="W236" t="s">
        <v>240</v>
      </c>
      <c r="X236" t="s">
        <v>919</v>
      </c>
      <c r="Y236"/>
      <c r="Z236" t="s">
        <v>64</v>
      </c>
      <c r="AA236" t="s">
        <v>92</v>
      </c>
      <c r="AB236" t="s">
        <v>66</v>
      </c>
      <c r="AC236" t="b">
        <v>1</v>
      </c>
      <c r="AD236"/>
      <c r="AE236"/>
      <c r="AF236"/>
      <c r="AG236"/>
      <c r="AH236" t="s">
        <v>39</v>
      </c>
      <c r="AI236" s="1">
        <v>42590.5</v>
      </c>
      <c r="AJ236" t="s">
        <v>39</v>
      </c>
      <c r="AK236"/>
      <c r="AL236"/>
      <c r="AM236" t="s">
        <v>193</v>
      </c>
    </row>
    <row r="237" spans="1:39" ht="14.25" x14ac:dyDescent="0.45">
      <c r="A237" t="s">
        <v>39</v>
      </c>
      <c r="B237">
        <v>648531</v>
      </c>
      <c r="C237" t="s">
        <v>185</v>
      </c>
      <c r="D237" t="s">
        <v>41</v>
      </c>
      <c r="E237" t="s">
        <v>597</v>
      </c>
      <c r="F237" t="s">
        <v>653</v>
      </c>
      <c r="G237" t="s">
        <v>94</v>
      </c>
      <c r="H237">
        <v>1.5</v>
      </c>
      <c r="I237">
        <v>2</v>
      </c>
      <c r="J237" t="s">
        <v>654</v>
      </c>
      <c r="K237"/>
      <c r="L237" t="s">
        <v>341</v>
      </c>
      <c r="M237" t="s">
        <v>47</v>
      </c>
      <c r="N237" t="s">
        <v>48</v>
      </c>
      <c r="O237">
        <v>32000</v>
      </c>
      <c r="P237"/>
      <c r="Q237">
        <v>620425</v>
      </c>
      <c r="R237"/>
      <c r="S237" t="s">
        <v>50</v>
      </c>
      <c r="T237" t="s">
        <v>613</v>
      </c>
      <c r="U237" t="s">
        <v>613</v>
      </c>
      <c r="V237" t="b">
        <v>1</v>
      </c>
      <c r="W237" t="s">
        <v>240</v>
      </c>
      <c r="X237" t="s">
        <v>919</v>
      </c>
      <c r="Y237"/>
      <c r="Z237" t="s">
        <v>64</v>
      </c>
      <c r="AA237" t="s">
        <v>92</v>
      </c>
      <c r="AB237" t="s">
        <v>120</v>
      </c>
      <c r="AC237" t="b">
        <v>1</v>
      </c>
      <c r="AD237"/>
      <c r="AE237"/>
      <c r="AF237"/>
      <c r="AG237"/>
      <c r="AH237" t="s">
        <v>39</v>
      </c>
      <c r="AI237" s="1">
        <v>42590.5</v>
      </c>
      <c r="AJ237" t="s">
        <v>39</v>
      </c>
      <c r="AK237"/>
      <c r="AL237"/>
      <c r="AM237" t="s">
        <v>193</v>
      </c>
    </row>
    <row r="238" spans="1:39" ht="14.25" x14ac:dyDescent="0.45">
      <c r="A238" t="s">
        <v>39</v>
      </c>
      <c r="B238">
        <v>648540</v>
      </c>
      <c r="C238" t="s">
        <v>185</v>
      </c>
      <c r="D238" t="s">
        <v>41</v>
      </c>
      <c r="E238" t="s">
        <v>597</v>
      </c>
      <c r="F238" t="s">
        <v>655</v>
      </c>
      <c r="G238" t="s">
        <v>94</v>
      </c>
      <c r="H238">
        <v>2</v>
      </c>
      <c r="I238">
        <v>2</v>
      </c>
      <c r="J238" t="s">
        <v>656</v>
      </c>
      <c r="K238"/>
      <c r="L238" t="s">
        <v>341</v>
      </c>
      <c r="M238" t="s">
        <v>47</v>
      </c>
      <c r="N238" t="s">
        <v>48</v>
      </c>
      <c r="O238">
        <v>32000</v>
      </c>
      <c r="P238"/>
      <c r="Q238">
        <v>620425</v>
      </c>
      <c r="R238"/>
      <c r="S238" t="s">
        <v>50</v>
      </c>
      <c r="T238" t="s">
        <v>399</v>
      </c>
      <c r="U238" t="s">
        <v>399</v>
      </c>
      <c r="V238" t="b">
        <v>1</v>
      </c>
      <c r="W238" t="s">
        <v>240</v>
      </c>
      <c r="X238" t="s">
        <v>919</v>
      </c>
      <c r="Y238"/>
      <c r="Z238" t="s">
        <v>64</v>
      </c>
      <c r="AA238" t="s">
        <v>92</v>
      </c>
      <c r="AB238" t="s">
        <v>120</v>
      </c>
      <c r="AC238" t="b">
        <v>1</v>
      </c>
      <c r="AD238"/>
      <c r="AE238"/>
      <c r="AF238"/>
      <c r="AG238"/>
      <c r="AH238" t="s">
        <v>39</v>
      </c>
      <c r="AI238" s="1">
        <v>42590.5</v>
      </c>
      <c r="AJ238" t="s">
        <v>39</v>
      </c>
      <c r="AK238"/>
      <c r="AL238"/>
      <c r="AM238" t="s">
        <v>193</v>
      </c>
    </row>
    <row r="239" spans="1:39" ht="14.25" x14ac:dyDescent="0.45">
      <c r="A239" t="s">
        <v>39</v>
      </c>
      <c r="B239">
        <v>648539</v>
      </c>
      <c r="C239" t="s">
        <v>185</v>
      </c>
      <c r="D239" t="s">
        <v>41</v>
      </c>
      <c r="E239" t="s">
        <v>597</v>
      </c>
      <c r="F239" t="s">
        <v>657</v>
      </c>
      <c r="G239" t="s">
        <v>94</v>
      </c>
      <c r="H239">
        <v>1.5</v>
      </c>
      <c r="I239">
        <v>2</v>
      </c>
      <c r="J239" t="s">
        <v>658</v>
      </c>
      <c r="K239"/>
      <c r="L239" t="s">
        <v>341</v>
      </c>
      <c r="M239" t="s">
        <v>47</v>
      </c>
      <c r="N239" t="s">
        <v>48</v>
      </c>
      <c r="O239">
        <v>32000</v>
      </c>
      <c r="P239"/>
      <c r="Q239">
        <v>620425</v>
      </c>
      <c r="R239"/>
      <c r="S239" t="s">
        <v>50</v>
      </c>
      <c r="T239" t="s">
        <v>399</v>
      </c>
      <c r="U239" t="s">
        <v>399</v>
      </c>
      <c r="V239" t="b">
        <v>1</v>
      </c>
      <c r="W239" t="s">
        <v>240</v>
      </c>
      <c r="X239" t="s">
        <v>919</v>
      </c>
      <c r="Y239"/>
      <c r="Z239" t="s">
        <v>64</v>
      </c>
      <c r="AA239" t="s">
        <v>92</v>
      </c>
      <c r="AB239" t="s">
        <v>120</v>
      </c>
      <c r="AC239" t="b">
        <v>1</v>
      </c>
      <c r="AD239"/>
      <c r="AE239" t="s">
        <v>426</v>
      </c>
      <c r="AF239"/>
      <c r="AG239"/>
      <c r="AH239" t="s">
        <v>39</v>
      </c>
      <c r="AI239" s="1">
        <v>42590.5</v>
      </c>
      <c r="AJ239" t="s">
        <v>39</v>
      </c>
      <c r="AK239"/>
      <c r="AL239"/>
      <c r="AM239" t="s">
        <v>193</v>
      </c>
    </row>
    <row r="240" spans="1:39" ht="14.25" x14ac:dyDescent="0.45">
      <c r="A240" t="s">
        <v>39</v>
      </c>
      <c r="B240">
        <v>592758</v>
      </c>
      <c r="C240" t="s">
        <v>185</v>
      </c>
      <c r="D240" t="s">
        <v>41</v>
      </c>
      <c r="E240" t="s">
        <v>659</v>
      </c>
      <c r="F240" t="s">
        <v>660</v>
      </c>
      <c r="G240" t="s">
        <v>44</v>
      </c>
      <c r="H240">
        <v>4</v>
      </c>
      <c r="I240">
        <v>2</v>
      </c>
      <c r="J240" t="s">
        <v>661</v>
      </c>
      <c r="K240"/>
      <c r="L240" t="s">
        <v>46</v>
      </c>
      <c r="M240" t="s">
        <v>47</v>
      </c>
      <c r="N240" t="s">
        <v>48</v>
      </c>
      <c r="O240">
        <v>30000</v>
      </c>
      <c r="P240"/>
      <c r="Q240">
        <v>593046</v>
      </c>
      <c r="R240"/>
      <c r="S240" t="s">
        <v>50</v>
      </c>
      <c r="T240" t="s">
        <v>51</v>
      </c>
      <c r="U240" t="s">
        <v>51</v>
      </c>
      <c r="V240" t="b">
        <v>1</v>
      </c>
      <c r="W240" t="s">
        <v>492</v>
      </c>
      <c r="X240"/>
      <c r="Y240"/>
      <c r="Z240" t="s">
        <v>64</v>
      </c>
      <c r="AA240" t="s">
        <v>92</v>
      </c>
      <c r="AB240" t="s">
        <v>66</v>
      </c>
      <c r="AC240" t="b">
        <v>1</v>
      </c>
      <c r="AD240"/>
      <c r="AE240">
        <v>25907</v>
      </c>
      <c r="AF240"/>
      <c r="AG240" t="s">
        <v>113</v>
      </c>
      <c r="AH240" t="s">
        <v>39</v>
      </c>
      <c r="AI240" s="1">
        <v>42590.5</v>
      </c>
      <c r="AJ240" t="s">
        <v>39</v>
      </c>
      <c r="AK240" t="s">
        <v>39</v>
      </c>
      <c r="AL240"/>
      <c r="AM240" t="s">
        <v>193</v>
      </c>
    </row>
    <row r="241" spans="1:39" ht="14.25" x14ac:dyDescent="0.45">
      <c r="A241" t="s">
        <v>39</v>
      </c>
      <c r="B241">
        <v>592760</v>
      </c>
      <c r="C241" t="s">
        <v>185</v>
      </c>
      <c r="D241" t="s">
        <v>41</v>
      </c>
      <c r="E241" t="s">
        <v>659</v>
      </c>
      <c r="F241" t="s">
        <v>662</v>
      </c>
      <c r="G241" t="s">
        <v>187</v>
      </c>
      <c r="H241">
        <v>3</v>
      </c>
      <c r="I241">
        <v>3</v>
      </c>
      <c r="J241" t="s">
        <v>663</v>
      </c>
      <c r="K241"/>
      <c r="L241" t="s">
        <v>46</v>
      </c>
      <c r="M241" t="s">
        <v>47</v>
      </c>
      <c r="N241" t="s">
        <v>48</v>
      </c>
      <c r="O241">
        <v>30000</v>
      </c>
      <c r="P241"/>
      <c r="Q241">
        <v>593046</v>
      </c>
      <c r="R241"/>
      <c r="S241" t="s">
        <v>50</v>
      </c>
      <c r="T241" t="s">
        <v>51</v>
      </c>
      <c r="U241" t="s">
        <v>51</v>
      </c>
      <c r="V241" t="b">
        <v>1</v>
      </c>
      <c r="W241" t="s">
        <v>492</v>
      </c>
      <c r="X241"/>
      <c r="Y241"/>
      <c r="Z241" t="s">
        <v>64</v>
      </c>
      <c r="AA241" t="s">
        <v>92</v>
      </c>
      <c r="AB241" t="s">
        <v>92</v>
      </c>
      <c r="AC241" t="b">
        <v>1</v>
      </c>
      <c r="AD241"/>
      <c r="AE241">
        <v>25916</v>
      </c>
      <c r="AF241"/>
      <c r="AG241" t="s">
        <v>113</v>
      </c>
      <c r="AH241" t="s">
        <v>39</v>
      </c>
      <c r="AI241" s="1">
        <v>42590.5</v>
      </c>
      <c r="AJ241" t="s">
        <v>39</v>
      </c>
      <c r="AK241"/>
      <c r="AL241"/>
      <c r="AM241" t="s">
        <v>193</v>
      </c>
    </row>
    <row r="242" spans="1:39" ht="14.25" x14ac:dyDescent="0.45">
      <c r="A242" t="s">
        <v>39</v>
      </c>
      <c r="B242">
        <v>623090</v>
      </c>
      <c r="C242" t="s">
        <v>40</v>
      </c>
      <c r="D242" t="s">
        <v>57</v>
      </c>
      <c r="E242" t="s">
        <v>664</v>
      </c>
      <c r="F242" t="s">
        <v>665</v>
      </c>
      <c r="G242" t="s">
        <v>59</v>
      </c>
      <c r="H242">
        <v>1</v>
      </c>
      <c r="I242">
        <v>2</v>
      </c>
      <c r="J242" t="s">
        <v>666</v>
      </c>
      <c r="K242" t="s">
        <v>667</v>
      </c>
      <c r="L242" t="s">
        <v>341</v>
      </c>
      <c r="M242" t="s">
        <v>47</v>
      </c>
      <c r="N242" t="s">
        <v>48</v>
      </c>
      <c r="O242">
        <v>50000</v>
      </c>
      <c r="P242" t="s">
        <v>667</v>
      </c>
      <c r="Q242">
        <v>602733</v>
      </c>
      <c r="R242"/>
      <c r="S242" t="s">
        <v>50</v>
      </c>
      <c r="T242" t="s">
        <v>50</v>
      </c>
      <c r="U242" t="s">
        <v>62</v>
      </c>
      <c r="V242" t="b">
        <v>1</v>
      </c>
      <c r="W242" t="s">
        <v>83</v>
      </c>
      <c r="X242"/>
      <c r="Y242"/>
      <c r="Z242" t="s">
        <v>64</v>
      </c>
      <c r="AA242" t="s">
        <v>50</v>
      </c>
      <c r="AB242" t="s">
        <v>50</v>
      </c>
      <c r="AC242" t="b">
        <v>1</v>
      </c>
      <c r="AD242"/>
      <c r="AE242"/>
      <c r="AF242"/>
      <c r="AG242" t="s">
        <v>113</v>
      </c>
      <c r="AH242" t="s">
        <v>39</v>
      </c>
      <c r="AI242" s="1">
        <v>42548.5</v>
      </c>
      <c r="AJ242" t="s">
        <v>39</v>
      </c>
      <c r="AK242" t="s">
        <v>39</v>
      </c>
      <c r="AL242"/>
      <c r="AM242" t="s">
        <v>56</v>
      </c>
    </row>
    <row r="243" spans="1:39" ht="14.25" x14ac:dyDescent="0.45">
      <c r="A243" t="s">
        <v>39</v>
      </c>
      <c r="B243">
        <v>623080</v>
      </c>
      <c r="C243" t="s">
        <v>40</v>
      </c>
      <c r="D243" t="s">
        <v>57</v>
      </c>
      <c r="E243" t="s">
        <v>664</v>
      </c>
      <c r="F243" t="s">
        <v>668</v>
      </c>
      <c r="G243" t="s">
        <v>59</v>
      </c>
      <c r="H243">
        <v>2</v>
      </c>
      <c r="I243">
        <v>2</v>
      </c>
      <c r="J243" t="s">
        <v>669</v>
      </c>
      <c r="K243" t="s">
        <v>667</v>
      </c>
      <c r="L243" t="s">
        <v>341</v>
      </c>
      <c r="M243" t="s">
        <v>47</v>
      </c>
      <c r="N243" t="s">
        <v>48</v>
      </c>
      <c r="O243">
        <v>50000</v>
      </c>
      <c r="P243"/>
      <c r="Q243">
        <v>602732</v>
      </c>
      <c r="R243"/>
      <c r="S243" t="s">
        <v>50</v>
      </c>
      <c r="T243" t="s">
        <v>50</v>
      </c>
      <c r="U243" t="s">
        <v>62</v>
      </c>
      <c r="V243" t="b">
        <v>1</v>
      </c>
      <c r="W243" t="s">
        <v>83</v>
      </c>
      <c r="X243"/>
      <c r="Y243"/>
      <c r="Z243" t="s">
        <v>64</v>
      </c>
      <c r="AA243" t="s">
        <v>50</v>
      </c>
      <c r="AB243" t="s">
        <v>50</v>
      </c>
      <c r="AC243" t="b">
        <v>1</v>
      </c>
      <c r="AD243"/>
      <c r="AE243"/>
      <c r="AF243"/>
      <c r="AG243" t="s">
        <v>113</v>
      </c>
      <c r="AH243" t="s">
        <v>39</v>
      </c>
      <c r="AI243" s="1">
        <v>42548.5</v>
      </c>
      <c r="AJ243" t="s">
        <v>39</v>
      </c>
      <c r="AK243" t="s">
        <v>39</v>
      </c>
      <c r="AL243"/>
      <c r="AM243" t="s">
        <v>56</v>
      </c>
    </row>
    <row r="244" spans="1:39" ht="14.25" x14ac:dyDescent="0.45">
      <c r="A244" t="s">
        <v>39</v>
      </c>
      <c r="B244">
        <v>623078</v>
      </c>
      <c r="C244" t="s">
        <v>40</v>
      </c>
      <c r="D244" t="s">
        <v>57</v>
      </c>
      <c r="E244" t="s">
        <v>664</v>
      </c>
      <c r="F244" t="s">
        <v>670</v>
      </c>
      <c r="G244" t="s">
        <v>59</v>
      </c>
      <c r="H244">
        <v>1</v>
      </c>
      <c r="I244">
        <v>2</v>
      </c>
      <c r="J244" t="s">
        <v>671</v>
      </c>
      <c r="K244" t="s">
        <v>667</v>
      </c>
      <c r="L244" t="s">
        <v>341</v>
      </c>
      <c r="M244" t="s">
        <v>47</v>
      </c>
      <c r="N244" t="s">
        <v>48</v>
      </c>
      <c r="O244">
        <v>50000</v>
      </c>
      <c r="P244" t="s">
        <v>667</v>
      </c>
      <c r="Q244">
        <v>602727</v>
      </c>
      <c r="R244"/>
      <c r="S244" t="s">
        <v>50</v>
      </c>
      <c r="T244" t="s">
        <v>50</v>
      </c>
      <c r="U244" t="s">
        <v>71</v>
      </c>
      <c r="V244" t="b">
        <v>1</v>
      </c>
      <c r="W244" t="s">
        <v>83</v>
      </c>
      <c r="X244"/>
      <c r="Y244"/>
      <c r="Z244" t="s">
        <v>80</v>
      </c>
      <c r="AA244" t="s">
        <v>50</v>
      </c>
      <c r="AB244" t="s">
        <v>50</v>
      </c>
      <c r="AC244" t="b">
        <v>1</v>
      </c>
      <c r="AD244"/>
      <c r="AE244"/>
      <c r="AF244"/>
      <c r="AG244" t="s">
        <v>113</v>
      </c>
      <c r="AH244" t="s">
        <v>39</v>
      </c>
      <c r="AI244" s="1">
        <v>42548.5</v>
      </c>
      <c r="AJ244" t="s">
        <v>39</v>
      </c>
      <c r="AK244" t="s">
        <v>39</v>
      </c>
      <c r="AL244"/>
      <c r="AM244" t="s">
        <v>56</v>
      </c>
    </row>
    <row r="245" spans="1:39" ht="14.25" x14ac:dyDescent="0.45">
      <c r="A245" t="s">
        <v>39</v>
      </c>
      <c r="B245">
        <v>623084</v>
      </c>
      <c r="C245" t="s">
        <v>40</v>
      </c>
      <c r="D245" t="s">
        <v>57</v>
      </c>
      <c r="E245" t="s">
        <v>664</v>
      </c>
      <c r="F245" t="s">
        <v>672</v>
      </c>
      <c r="G245" t="s">
        <v>59</v>
      </c>
      <c r="H245">
        <v>1</v>
      </c>
      <c r="I245">
        <v>2</v>
      </c>
      <c r="J245" t="s">
        <v>673</v>
      </c>
      <c r="K245" t="s">
        <v>667</v>
      </c>
      <c r="L245" t="s">
        <v>341</v>
      </c>
      <c r="M245" t="s">
        <v>47</v>
      </c>
      <c r="N245" t="s">
        <v>48</v>
      </c>
      <c r="O245">
        <v>50000</v>
      </c>
      <c r="P245"/>
      <c r="Q245">
        <v>602727</v>
      </c>
      <c r="R245"/>
      <c r="S245" t="s">
        <v>50</v>
      </c>
      <c r="T245" t="s">
        <v>50</v>
      </c>
      <c r="U245" t="s">
        <v>62</v>
      </c>
      <c r="V245" t="b">
        <v>1</v>
      </c>
      <c r="W245" t="s">
        <v>83</v>
      </c>
      <c r="X245"/>
      <c r="Y245"/>
      <c r="Z245" t="s">
        <v>64</v>
      </c>
      <c r="AA245" t="s">
        <v>50</v>
      </c>
      <c r="AB245" t="s">
        <v>50</v>
      </c>
      <c r="AC245" t="b">
        <v>1</v>
      </c>
      <c r="AD245"/>
      <c r="AE245"/>
      <c r="AF245"/>
      <c r="AG245" t="s">
        <v>113</v>
      </c>
      <c r="AH245" t="s">
        <v>39</v>
      </c>
      <c r="AI245" s="1">
        <v>42548.5</v>
      </c>
      <c r="AJ245" t="s">
        <v>39</v>
      </c>
      <c r="AK245" t="s">
        <v>39</v>
      </c>
      <c r="AL245"/>
      <c r="AM245" t="s">
        <v>56</v>
      </c>
    </row>
    <row r="246" spans="1:39" ht="14.25" x14ac:dyDescent="0.45">
      <c r="A246" t="s">
        <v>39</v>
      </c>
      <c r="B246">
        <v>623089</v>
      </c>
      <c r="C246" t="s">
        <v>40</v>
      </c>
      <c r="D246" t="s">
        <v>57</v>
      </c>
      <c r="E246" t="s">
        <v>664</v>
      </c>
      <c r="F246" t="s">
        <v>674</v>
      </c>
      <c r="G246" t="s">
        <v>59</v>
      </c>
      <c r="H246">
        <v>1</v>
      </c>
      <c r="I246">
        <v>2</v>
      </c>
      <c r="J246" t="s">
        <v>675</v>
      </c>
      <c r="K246" t="s">
        <v>667</v>
      </c>
      <c r="L246" t="s">
        <v>341</v>
      </c>
      <c r="M246" t="s">
        <v>47</v>
      </c>
      <c r="N246" t="s">
        <v>48</v>
      </c>
      <c r="O246">
        <v>50000</v>
      </c>
      <c r="P246" t="s">
        <v>667</v>
      </c>
      <c r="Q246">
        <v>602732</v>
      </c>
      <c r="R246"/>
      <c r="S246" t="s">
        <v>50</v>
      </c>
      <c r="T246" t="s">
        <v>50</v>
      </c>
      <c r="U246" t="s">
        <v>62</v>
      </c>
      <c r="V246" t="b">
        <v>1</v>
      </c>
      <c r="W246" t="s">
        <v>83</v>
      </c>
      <c r="X246"/>
      <c r="Y246"/>
      <c r="Z246" t="s">
        <v>64</v>
      </c>
      <c r="AA246" t="s">
        <v>50</v>
      </c>
      <c r="AB246" t="s">
        <v>50</v>
      </c>
      <c r="AC246" t="b">
        <v>1</v>
      </c>
      <c r="AD246"/>
      <c r="AE246"/>
      <c r="AF246"/>
      <c r="AG246" t="s">
        <v>113</v>
      </c>
      <c r="AH246" t="s">
        <v>39</v>
      </c>
      <c r="AI246" s="1">
        <v>42548.5</v>
      </c>
      <c r="AJ246" t="s">
        <v>39</v>
      </c>
      <c r="AK246" t="s">
        <v>39</v>
      </c>
      <c r="AL246"/>
      <c r="AM246" t="s">
        <v>56</v>
      </c>
    </row>
    <row r="247" spans="1:39" ht="14.25" x14ac:dyDescent="0.45">
      <c r="A247" t="s">
        <v>39</v>
      </c>
      <c r="B247">
        <v>623088</v>
      </c>
      <c r="C247" t="s">
        <v>40</v>
      </c>
      <c r="D247" t="s">
        <v>57</v>
      </c>
      <c r="E247" t="s">
        <v>664</v>
      </c>
      <c r="F247" t="s">
        <v>676</v>
      </c>
      <c r="G247" t="s">
        <v>59</v>
      </c>
      <c r="H247">
        <v>2</v>
      </c>
      <c r="I247">
        <v>2</v>
      </c>
      <c r="J247" t="s">
        <v>677</v>
      </c>
      <c r="K247" t="s">
        <v>667</v>
      </c>
      <c r="L247" t="s">
        <v>341</v>
      </c>
      <c r="M247" t="s">
        <v>47</v>
      </c>
      <c r="N247" t="s">
        <v>48</v>
      </c>
      <c r="O247">
        <v>50000</v>
      </c>
      <c r="P247" t="s">
        <v>667</v>
      </c>
      <c r="Q247">
        <v>602732</v>
      </c>
      <c r="R247"/>
      <c r="S247" t="s">
        <v>50</v>
      </c>
      <c r="T247" t="s">
        <v>50</v>
      </c>
      <c r="U247" t="s">
        <v>62</v>
      </c>
      <c r="V247" t="b">
        <v>1</v>
      </c>
      <c r="W247" t="s">
        <v>83</v>
      </c>
      <c r="X247"/>
      <c r="Y247"/>
      <c r="Z247" t="s">
        <v>88</v>
      </c>
      <c r="AA247" t="s">
        <v>50</v>
      </c>
      <c r="AB247" t="s">
        <v>50</v>
      </c>
      <c r="AC247" t="b">
        <v>1</v>
      </c>
      <c r="AD247"/>
      <c r="AE247"/>
      <c r="AF247"/>
      <c r="AG247" t="s">
        <v>113</v>
      </c>
      <c r="AH247" t="s">
        <v>39</v>
      </c>
      <c r="AI247" s="1">
        <v>42548.5</v>
      </c>
      <c r="AJ247" t="s">
        <v>39</v>
      </c>
      <c r="AK247" t="s">
        <v>39</v>
      </c>
      <c r="AL247"/>
      <c r="AM247" t="s">
        <v>56</v>
      </c>
    </row>
    <row r="248" spans="1:39" ht="14.25" x14ac:dyDescent="0.45">
      <c r="A248" t="s">
        <v>39</v>
      </c>
      <c r="B248">
        <v>623074</v>
      </c>
      <c r="C248" t="s">
        <v>40</v>
      </c>
      <c r="D248" t="s">
        <v>57</v>
      </c>
      <c r="E248" t="s">
        <v>664</v>
      </c>
      <c r="F248" t="s">
        <v>678</v>
      </c>
      <c r="G248" t="s">
        <v>44</v>
      </c>
      <c r="H248">
        <v>4</v>
      </c>
      <c r="I248">
        <v>2</v>
      </c>
      <c r="J248" t="s">
        <v>920</v>
      </c>
      <c r="K248" t="s">
        <v>667</v>
      </c>
      <c r="L248" t="s">
        <v>341</v>
      </c>
      <c r="M248" t="s">
        <v>47</v>
      </c>
      <c r="N248" t="s">
        <v>48</v>
      </c>
      <c r="O248">
        <v>50000</v>
      </c>
      <c r="P248" t="s">
        <v>667</v>
      </c>
      <c r="Q248">
        <v>602727</v>
      </c>
      <c r="R248"/>
      <c r="S248" t="s">
        <v>50</v>
      </c>
      <c r="T248" t="s">
        <v>50</v>
      </c>
      <c r="U248" t="s">
        <v>62</v>
      </c>
      <c r="V248" t="b">
        <v>1</v>
      </c>
      <c r="W248" t="s">
        <v>83</v>
      </c>
      <c r="X248"/>
      <c r="Y248"/>
      <c r="Z248" t="s">
        <v>64</v>
      </c>
      <c r="AA248" t="s">
        <v>50</v>
      </c>
      <c r="AB248" t="s">
        <v>50</v>
      </c>
      <c r="AC248" t="b">
        <v>1</v>
      </c>
      <c r="AD248"/>
      <c r="AE248"/>
      <c r="AF248"/>
      <c r="AG248" t="s">
        <v>113</v>
      </c>
      <c r="AH248" t="s">
        <v>39</v>
      </c>
      <c r="AI248" s="1">
        <v>42548.5</v>
      </c>
      <c r="AJ248" t="s">
        <v>39</v>
      </c>
      <c r="AK248" t="s">
        <v>39</v>
      </c>
      <c r="AL248"/>
      <c r="AM248" t="s">
        <v>56</v>
      </c>
    </row>
    <row r="249" spans="1:39" ht="14.25" x14ac:dyDescent="0.45">
      <c r="A249" t="s">
        <v>39</v>
      </c>
      <c r="B249">
        <v>623075</v>
      </c>
      <c r="C249" t="s">
        <v>40</v>
      </c>
      <c r="D249" t="s">
        <v>57</v>
      </c>
      <c r="E249" t="s">
        <v>664</v>
      </c>
      <c r="F249" t="s">
        <v>680</v>
      </c>
      <c r="G249" t="s">
        <v>44</v>
      </c>
      <c r="H249">
        <v>4</v>
      </c>
      <c r="I249">
        <v>2</v>
      </c>
      <c r="J249" t="s">
        <v>681</v>
      </c>
      <c r="K249" t="s">
        <v>667</v>
      </c>
      <c r="L249" t="s">
        <v>341</v>
      </c>
      <c r="M249" t="s">
        <v>47</v>
      </c>
      <c r="N249" t="s">
        <v>48</v>
      </c>
      <c r="O249">
        <v>50000</v>
      </c>
      <c r="P249" t="s">
        <v>667</v>
      </c>
      <c r="Q249">
        <v>602727</v>
      </c>
      <c r="R249"/>
      <c r="S249" t="s">
        <v>50</v>
      </c>
      <c r="T249" t="s">
        <v>50</v>
      </c>
      <c r="U249" t="s">
        <v>62</v>
      </c>
      <c r="V249" t="b">
        <v>1</v>
      </c>
      <c r="W249" t="s">
        <v>83</v>
      </c>
      <c r="X249"/>
      <c r="Y249"/>
      <c r="Z249" t="s">
        <v>64</v>
      </c>
      <c r="AA249" t="s">
        <v>50</v>
      </c>
      <c r="AB249" t="s">
        <v>50</v>
      </c>
      <c r="AC249" t="b">
        <v>1</v>
      </c>
      <c r="AD249"/>
      <c r="AE249"/>
      <c r="AF249"/>
      <c r="AG249" t="s">
        <v>113</v>
      </c>
      <c r="AH249" t="s">
        <v>39</v>
      </c>
      <c r="AI249" s="1">
        <v>42548.5</v>
      </c>
      <c r="AJ249" t="s">
        <v>39</v>
      </c>
      <c r="AK249" t="s">
        <v>39</v>
      </c>
      <c r="AL249"/>
      <c r="AM249" t="s">
        <v>56</v>
      </c>
    </row>
    <row r="250" spans="1:39" ht="14.25" x14ac:dyDescent="0.45">
      <c r="A250" t="s">
        <v>39</v>
      </c>
      <c r="B250">
        <v>623077</v>
      </c>
      <c r="C250" t="s">
        <v>40</v>
      </c>
      <c r="D250" t="s">
        <v>57</v>
      </c>
      <c r="E250" t="s">
        <v>664</v>
      </c>
      <c r="F250" t="s">
        <v>682</v>
      </c>
      <c r="G250" t="s">
        <v>59</v>
      </c>
      <c r="H250">
        <v>0.5</v>
      </c>
      <c r="I250">
        <v>2</v>
      </c>
      <c r="J250" t="s">
        <v>683</v>
      </c>
      <c r="K250" t="s">
        <v>667</v>
      </c>
      <c r="L250" t="s">
        <v>341</v>
      </c>
      <c r="M250" t="s">
        <v>47</v>
      </c>
      <c r="N250" t="s">
        <v>48</v>
      </c>
      <c r="O250">
        <v>50000</v>
      </c>
      <c r="P250" t="s">
        <v>667</v>
      </c>
      <c r="Q250">
        <v>602727</v>
      </c>
      <c r="R250"/>
      <c r="S250" t="s">
        <v>50</v>
      </c>
      <c r="T250" t="s">
        <v>50</v>
      </c>
      <c r="U250" t="s">
        <v>62</v>
      </c>
      <c r="V250" t="b">
        <v>1</v>
      </c>
      <c r="W250" t="s">
        <v>83</v>
      </c>
      <c r="X250"/>
      <c r="Y250"/>
      <c r="Z250" t="s">
        <v>64</v>
      </c>
      <c r="AA250" t="s">
        <v>50</v>
      </c>
      <c r="AB250" t="s">
        <v>50</v>
      </c>
      <c r="AC250" t="b">
        <v>1</v>
      </c>
      <c r="AD250"/>
      <c r="AE250"/>
      <c r="AF250"/>
      <c r="AG250" t="s">
        <v>113</v>
      </c>
      <c r="AH250" t="s">
        <v>39</v>
      </c>
      <c r="AI250" s="1">
        <v>42548.5</v>
      </c>
      <c r="AJ250" t="s">
        <v>39</v>
      </c>
      <c r="AK250" t="s">
        <v>39</v>
      </c>
      <c r="AL250"/>
      <c r="AM250" t="s">
        <v>56</v>
      </c>
    </row>
    <row r="251" spans="1:39" ht="14.25" x14ac:dyDescent="0.45">
      <c r="A251" t="s">
        <v>39</v>
      </c>
      <c r="B251">
        <v>623073</v>
      </c>
      <c r="C251" t="s">
        <v>40</v>
      </c>
      <c r="D251" t="s">
        <v>57</v>
      </c>
      <c r="E251" t="s">
        <v>664</v>
      </c>
      <c r="F251" t="s">
        <v>684</v>
      </c>
      <c r="G251" t="s">
        <v>59</v>
      </c>
      <c r="H251">
        <v>2.5</v>
      </c>
      <c r="I251">
        <v>2</v>
      </c>
      <c r="J251" t="s">
        <v>685</v>
      </c>
      <c r="K251" t="s">
        <v>667</v>
      </c>
      <c r="L251" t="s">
        <v>341</v>
      </c>
      <c r="M251" t="s">
        <v>47</v>
      </c>
      <c r="N251" t="s">
        <v>48</v>
      </c>
      <c r="O251">
        <v>50000</v>
      </c>
      <c r="P251" t="s">
        <v>667</v>
      </c>
      <c r="Q251">
        <v>602727</v>
      </c>
      <c r="R251"/>
      <c r="S251" t="s">
        <v>50</v>
      </c>
      <c r="T251" t="s">
        <v>50</v>
      </c>
      <c r="U251" t="s">
        <v>62</v>
      </c>
      <c r="V251" t="b">
        <v>1</v>
      </c>
      <c r="W251" t="s">
        <v>83</v>
      </c>
      <c r="X251"/>
      <c r="Y251"/>
      <c r="Z251" t="s">
        <v>80</v>
      </c>
      <c r="AA251" t="s">
        <v>50</v>
      </c>
      <c r="AB251" t="s">
        <v>50</v>
      </c>
      <c r="AC251" t="b">
        <v>1</v>
      </c>
      <c r="AD251"/>
      <c r="AE251"/>
      <c r="AF251"/>
      <c r="AG251" t="s">
        <v>113</v>
      </c>
      <c r="AH251" t="s">
        <v>39</v>
      </c>
      <c r="AI251" s="1">
        <v>42548.5</v>
      </c>
      <c r="AJ251" t="s">
        <v>39</v>
      </c>
      <c r="AK251" t="s">
        <v>39</v>
      </c>
      <c r="AL251"/>
      <c r="AM251" t="s">
        <v>56</v>
      </c>
    </row>
    <row r="252" spans="1:39" ht="14.25" x14ac:dyDescent="0.45">
      <c r="A252" t="s">
        <v>39</v>
      </c>
      <c r="B252">
        <v>623076</v>
      </c>
      <c r="C252" t="s">
        <v>40</v>
      </c>
      <c r="D252" t="s">
        <v>57</v>
      </c>
      <c r="E252" t="s">
        <v>664</v>
      </c>
      <c r="F252" t="s">
        <v>686</v>
      </c>
      <c r="G252" t="s">
        <v>59</v>
      </c>
      <c r="H252">
        <v>0.5</v>
      </c>
      <c r="I252">
        <v>2</v>
      </c>
      <c r="J252" t="s">
        <v>687</v>
      </c>
      <c r="K252" t="s">
        <v>667</v>
      </c>
      <c r="L252" t="s">
        <v>341</v>
      </c>
      <c r="M252" t="s">
        <v>47</v>
      </c>
      <c r="N252" t="s">
        <v>48</v>
      </c>
      <c r="O252">
        <v>50000</v>
      </c>
      <c r="P252" t="s">
        <v>667</v>
      </c>
      <c r="Q252">
        <v>602727</v>
      </c>
      <c r="R252"/>
      <c r="S252" t="s">
        <v>50</v>
      </c>
      <c r="T252" t="s">
        <v>50</v>
      </c>
      <c r="U252" t="s">
        <v>62</v>
      </c>
      <c r="V252" t="b">
        <v>1</v>
      </c>
      <c r="W252" t="s">
        <v>83</v>
      </c>
      <c r="X252"/>
      <c r="Y252"/>
      <c r="Z252" t="s">
        <v>53</v>
      </c>
      <c r="AA252" t="s">
        <v>50</v>
      </c>
      <c r="AB252" t="s">
        <v>50</v>
      </c>
      <c r="AC252" t="b">
        <v>1</v>
      </c>
      <c r="AD252"/>
      <c r="AE252"/>
      <c r="AF252"/>
      <c r="AG252" t="s">
        <v>113</v>
      </c>
      <c r="AH252" t="s">
        <v>39</v>
      </c>
      <c r="AI252" s="1">
        <v>42548.5</v>
      </c>
      <c r="AJ252" t="s">
        <v>39</v>
      </c>
      <c r="AK252" t="s">
        <v>39</v>
      </c>
      <c r="AL252"/>
      <c r="AM252" t="s">
        <v>56</v>
      </c>
    </row>
    <row r="253" spans="1:39" ht="14.25" x14ac:dyDescent="0.45">
      <c r="A253" t="s">
        <v>39</v>
      </c>
      <c r="B253">
        <v>623086</v>
      </c>
      <c r="C253" t="s">
        <v>40</v>
      </c>
      <c r="D253" t="s">
        <v>57</v>
      </c>
      <c r="E253" t="s">
        <v>664</v>
      </c>
      <c r="F253" t="s">
        <v>688</v>
      </c>
      <c r="G253" t="s">
        <v>59</v>
      </c>
      <c r="H253">
        <v>2.5</v>
      </c>
      <c r="I253">
        <v>2</v>
      </c>
      <c r="J253" t="s">
        <v>689</v>
      </c>
      <c r="K253" t="s">
        <v>667</v>
      </c>
      <c r="L253" t="s">
        <v>341</v>
      </c>
      <c r="M253" t="s">
        <v>47</v>
      </c>
      <c r="N253" t="s">
        <v>48</v>
      </c>
      <c r="O253">
        <v>50000</v>
      </c>
      <c r="P253" t="s">
        <v>667</v>
      </c>
      <c r="Q253">
        <v>602732</v>
      </c>
      <c r="R253"/>
      <c r="S253" t="s">
        <v>50</v>
      </c>
      <c r="T253" t="s">
        <v>50</v>
      </c>
      <c r="U253" t="s">
        <v>62</v>
      </c>
      <c r="V253" t="b">
        <v>1</v>
      </c>
      <c r="W253" t="s">
        <v>83</v>
      </c>
      <c r="X253"/>
      <c r="Y253"/>
      <c r="Z253" t="s">
        <v>53</v>
      </c>
      <c r="AA253" t="s">
        <v>50</v>
      </c>
      <c r="AB253" t="s">
        <v>50</v>
      </c>
      <c r="AC253" t="b">
        <v>1</v>
      </c>
      <c r="AD253"/>
      <c r="AE253"/>
      <c r="AF253"/>
      <c r="AG253" t="s">
        <v>113</v>
      </c>
      <c r="AH253" t="s">
        <v>39</v>
      </c>
      <c r="AI253" s="1">
        <v>42548.5</v>
      </c>
      <c r="AJ253" t="s">
        <v>39</v>
      </c>
      <c r="AK253" t="s">
        <v>39</v>
      </c>
      <c r="AL253"/>
      <c r="AM253" t="s">
        <v>56</v>
      </c>
    </row>
    <row r="254" spans="1:39" ht="14.25" x14ac:dyDescent="0.45">
      <c r="A254" t="s">
        <v>39</v>
      </c>
      <c r="B254">
        <v>623085</v>
      </c>
      <c r="C254" t="s">
        <v>40</v>
      </c>
      <c r="D254" t="s">
        <v>57</v>
      </c>
      <c r="E254" t="s">
        <v>664</v>
      </c>
      <c r="F254" t="s">
        <v>690</v>
      </c>
      <c r="G254" t="s">
        <v>59</v>
      </c>
      <c r="H254">
        <v>2.5</v>
      </c>
      <c r="I254">
        <v>2</v>
      </c>
      <c r="J254" t="s">
        <v>691</v>
      </c>
      <c r="K254" t="s">
        <v>667</v>
      </c>
      <c r="L254" t="s">
        <v>341</v>
      </c>
      <c r="M254" t="s">
        <v>47</v>
      </c>
      <c r="N254" t="s">
        <v>48</v>
      </c>
      <c r="O254">
        <v>50000</v>
      </c>
      <c r="P254" t="s">
        <v>667</v>
      </c>
      <c r="Q254">
        <v>602732</v>
      </c>
      <c r="R254"/>
      <c r="S254" t="s">
        <v>50</v>
      </c>
      <c r="T254" t="s">
        <v>50</v>
      </c>
      <c r="U254" t="s">
        <v>62</v>
      </c>
      <c r="V254" t="b">
        <v>1</v>
      </c>
      <c r="W254" t="s">
        <v>83</v>
      </c>
      <c r="X254"/>
      <c r="Y254"/>
      <c r="Z254" t="s">
        <v>64</v>
      </c>
      <c r="AA254" t="s">
        <v>50</v>
      </c>
      <c r="AB254" t="s">
        <v>50</v>
      </c>
      <c r="AC254" t="b">
        <v>1</v>
      </c>
      <c r="AD254"/>
      <c r="AE254"/>
      <c r="AF254"/>
      <c r="AG254" t="s">
        <v>113</v>
      </c>
      <c r="AH254" t="s">
        <v>39</v>
      </c>
      <c r="AI254" s="1">
        <v>42548.5</v>
      </c>
      <c r="AJ254" t="s">
        <v>39</v>
      </c>
      <c r="AK254" t="s">
        <v>39</v>
      </c>
      <c r="AL254"/>
      <c r="AM254" t="s">
        <v>56</v>
      </c>
    </row>
    <row r="255" spans="1:39" ht="14.25" x14ac:dyDescent="0.45">
      <c r="A255" t="s">
        <v>39</v>
      </c>
      <c r="B255">
        <v>623081</v>
      </c>
      <c r="C255" t="s">
        <v>40</v>
      </c>
      <c r="D255" t="s">
        <v>57</v>
      </c>
      <c r="E255" t="s">
        <v>664</v>
      </c>
      <c r="F255" t="s">
        <v>692</v>
      </c>
      <c r="G255" t="s">
        <v>59</v>
      </c>
      <c r="H255">
        <v>0.5</v>
      </c>
      <c r="I255">
        <v>2</v>
      </c>
      <c r="J255" t="s">
        <v>693</v>
      </c>
      <c r="K255" t="s">
        <v>667</v>
      </c>
      <c r="L255" t="s">
        <v>341</v>
      </c>
      <c r="M255" t="s">
        <v>47</v>
      </c>
      <c r="N255" t="s">
        <v>48</v>
      </c>
      <c r="O255">
        <v>50000</v>
      </c>
      <c r="P255"/>
      <c r="Q255">
        <v>602727</v>
      </c>
      <c r="R255"/>
      <c r="S255" t="s">
        <v>50</v>
      </c>
      <c r="T255" t="s">
        <v>50</v>
      </c>
      <c r="U255" t="s">
        <v>62</v>
      </c>
      <c r="V255" t="b">
        <v>1</v>
      </c>
      <c r="W255" t="s">
        <v>83</v>
      </c>
      <c r="X255"/>
      <c r="Y255"/>
      <c r="Z255" t="s">
        <v>64</v>
      </c>
      <c r="AA255" t="s">
        <v>50</v>
      </c>
      <c r="AB255" t="s">
        <v>50</v>
      </c>
      <c r="AC255" t="b">
        <v>1</v>
      </c>
      <c r="AD255"/>
      <c r="AE255"/>
      <c r="AF255"/>
      <c r="AG255" t="s">
        <v>113</v>
      </c>
      <c r="AH255" t="s">
        <v>39</v>
      </c>
      <c r="AI255" s="1">
        <v>42548.5</v>
      </c>
      <c r="AJ255" t="s">
        <v>39</v>
      </c>
      <c r="AK255" t="s">
        <v>39</v>
      </c>
      <c r="AL255"/>
      <c r="AM255" t="s">
        <v>56</v>
      </c>
    </row>
    <row r="256" spans="1:39" ht="14.25" x14ac:dyDescent="0.45">
      <c r="A256" t="s">
        <v>39</v>
      </c>
      <c r="B256">
        <v>623079</v>
      </c>
      <c r="C256" t="s">
        <v>40</v>
      </c>
      <c r="D256" t="s">
        <v>57</v>
      </c>
      <c r="E256" t="s">
        <v>664</v>
      </c>
      <c r="F256" t="s">
        <v>694</v>
      </c>
      <c r="G256" t="s">
        <v>59</v>
      </c>
      <c r="H256">
        <v>3</v>
      </c>
      <c r="I256">
        <v>2</v>
      </c>
      <c r="J256" t="s">
        <v>695</v>
      </c>
      <c r="K256" t="s">
        <v>667</v>
      </c>
      <c r="L256" t="s">
        <v>341</v>
      </c>
      <c r="M256" t="s">
        <v>47</v>
      </c>
      <c r="N256" t="s">
        <v>48</v>
      </c>
      <c r="O256">
        <v>50000</v>
      </c>
      <c r="P256" t="s">
        <v>667</v>
      </c>
      <c r="Q256">
        <v>602727</v>
      </c>
      <c r="R256"/>
      <c r="S256" t="s">
        <v>50</v>
      </c>
      <c r="T256" t="s">
        <v>50</v>
      </c>
      <c r="U256" t="s">
        <v>62</v>
      </c>
      <c r="V256" t="b">
        <v>1</v>
      </c>
      <c r="W256" t="s">
        <v>83</v>
      </c>
      <c r="X256"/>
      <c r="Y256"/>
      <c r="Z256" t="s">
        <v>64</v>
      </c>
      <c r="AA256" t="s">
        <v>50</v>
      </c>
      <c r="AB256" t="s">
        <v>50</v>
      </c>
      <c r="AC256" t="b">
        <v>1</v>
      </c>
      <c r="AD256"/>
      <c r="AE256"/>
      <c r="AF256"/>
      <c r="AG256" t="s">
        <v>113</v>
      </c>
      <c r="AH256" t="s">
        <v>39</v>
      </c>
      <c r="AI256" s="1">
        <v>42548.5</v>
      </c>
      <c r="AJ256" t="s">
        <v>39</v>
      </c>
      <c r="AK256" t="s">
        <v>39</v>
      </c>
      <c r="AL256"/>
      <c r="AM256" t="s">
        <v>56</v>
      </c>
    </row>
    <row r="257" spans="1:39" ht="14.25" x14ac:dyDescent="0.45">
      <c r="A257" t="s">
        <v>39</v>
      </c>
      <c r="B257">
        <v>673463</v>
      </c>
      <c r="C257" t="s">
        <v>185</v>
      </c>
      <c r="D257" t="s">
        <v>57</v>
      </c>
      <c r="E257" t="s">
        <v>664</v>
      </c>
      <c r="F257" t="s">
        <v>696</v>
      </c>
      <c r="G257" t="s">
        <v>187</v>
      </c>
      <c r="H257">
        <v>4</v>
      </c>
      <c r="I257">
        <v>2</v>
      </c>
      <c r="J257" t="s">
        <v>697</v>
      </c>
      <c r="K257" t="s">
        <v>698</v>
      </c>
      <c r="L257" t="s">
        <v>341</v>
      </c>
      <c r="M257" t="s">
        <v>47</v>
      </c>
      <c r="N257" t="s">
        <v>48</v>
      </c>
      <c r="O257">
        <v>34000</v>
      </c>
      <c r="P257" t="s">
        <v>698</v>
      </c>
      <c r="Q257"/>
      <c r="R257"/>
      <c r="S257" t="s">
        <v>50</v>
      </c>
      <c r="T257" t="s">
        <v>50</v>
      </c>
      <c r="U257" t="s">
        <v>62</v>
      </c>
      <c r="V257" t="b">
        <v>1</v>
      </c>
      <c r="W257" t="s">
        <v>347</v>
      </c>
      <c r="X257"/>
      <c r="Y257"/>
      <c r="Z257" t="s">
        <v>80</v>
      </c>
      <c r="AA257" t="s">
        <v>50</v>
      </c>
      <c r="AB257" t="s">
        <v>50</v>
      </c>
      <c r="AC257" t="b">
        <v>1</v>
      </c>
      <c r="AD257"/>
      <c r="AE257"/>
      <c r="AF257" t="s">
        <v>113</v>
      </c>
      <c r="AG257" t="s">
        <v>39</v>
      </c>
      <c r="AH257" t="s">
        <v>39</v>
      </c>
      <c r="AI257" s="1">
        <v>42590.5</v>
      </c>
      <c r="AJ257" t="s">
        <v>113</v>
      </c>
      <c r="AK257" t="s">
        <v>113</v>
      </c>
      <c r="AL257" t="s">
        <v>113</v>
      </c>
      <c r="AM257" t="s">
        <v>193</v>
      </c>
    </row>
    <row r="258" spans="1:39" ht="14.25" x14ac:dyDescent="0.45">
      <c r="A258" t="s">
        <v>39</v>
      </c>
      <c r="B258">
        <v>623082</v>
      </c>
      <c r="C258" t="s">
        <v>40</v>
      </c>
      <c r="D258" t="s">
        <v>57</v>
      </c>
      <c r="E258" t="s">
        <v>664</v>
      </c>
      <c r="F258" t="s">
        <v>699</v>
      </c>
      <c r="G258" t="s">
        <v>59</v>
      </c>
      <c r="H258">
        <v>1</v>
      </c>
      <c r="I258">
        <v>2</v>
      </c>
      <c r="J258" t="s">
        <v>700</v>
      </c>
      <c r="K258" t="s">
        <v>667</v>
      </c>
      <c r="L258" t="s">
        <v>341</v>
      </c>
      <c r="M258" t="s">
        <v>47</v>
      </c>
      <c r="N258" t="s">
        <v>48</v>
      </c>
      <c r="O258">
        <v>50000</v>
      </c>
      <c r="P258"/>
      <c r="Q258">
        <v>602727</v>
      </c>
      <c r="R258"/>
      <c r="S258" t="s">
        <v>50</v>
      </c>
      <c r="T258" t="s">
        <v>50</v>
      </c>
      <c r="U258" t="s">
        <v>62</v>
      </c>
      <c r="V258" t="b">
        <v>1</v>
      </c>
      <c r="W258" t="s">
        <v>83</v>
      </c>
      <c r="X258"/>
      <c r="Y258"/>
      <c r="Z258" t="s">
        <v>64</v>
      </c>
      <c r="AA258" t="s">
        <v>50</v>
      </c>
      <c r="AB258" t="s">
        <v>50</v>
      </c>
      <c r="AC258" t="b">
        <v>1</v>
      </c>
      <c r="AD258"/>
      <c r="AE258"/>
      <c r="AF258"/>
      <c r="AG258" t="s">
        <v>113</v>
      </c>
      <c r="AH258" t="s">
        <v>39</v>
      </c>
      <c r="AI258" s="1">
        <v>42548.5</v>
      </c>
      <c r="AJ258" t="s">
        <v>39</v>
      </c>
      <c r="AK258" t="s">
        <v>39</v>
      </c>
      <c r="AL258"/>
      <c r="AM258" t="s">
        <v>56</v>
      </c>
    </row>
    <row r="259" spans="1:39" ht="14.25" x14ac:dyDescent="0.45">
      <c r="A259" t="s">
        <v>39</v>
      </c>
      <c r="B259">
        <v>623083</v>
      </c>
      <c r="C259" t="s">
        <v>40</v>
      </c>
      <c r="D259" t="s">
        <v>57</v>
      </c>
      <c r="E259" t="s">
        <v>664</v>
      </c>
      <c r="F259" t="s">
        <v>701</v>
      </c>
      <c r="G259" t="s">
        <v>59</v>
      </c>
      <c r="H259">
        <v>1</v>
      </c>
      <c r="I259">
        <v>2</v>
      </c>
      <c r="J259" t="s">
        <v>702</v>
      </c>
      <c r="K259" t="s">
        <v>667</v>
      </c>
      <c r="L259" t="s">
        <v>341</v>
      </c>
      <c r="M259" t="s">
        <v>47</v>
      </c>
      <c r="N259" t="s">
        <v>48</v>
      </c>
      <c r="O259">
        <v>50000</v>
      </c>
      <c r="P259"/>
      <c r="Q259">
        <v>602733</v>
      </c>
      <c r="R259"/>
      <c r="S259" t="s">
        <v>50</v>
      </c>
      <c r="T259" t="s">
        <v>50</v>
      </c>
      <c r="U259" t="s">
        <v>62</v>
      </c>
      <c r="V259" t="b">
        <v>1</v>
      </c>
      <c r="W259" t="s">
        <v>83</v>
      </c>
      <c r="X259"/>
      <c r="Y259"/>
      <c r="Z259" t="s">
        <v>88</v>
      </c>
      <c r="AA259" t="s">
        <v>50</v>
      </c>
      <c r="AB259" t="s">
        <v>50</v>
      </c>
      <c r="AC259" t="b">
        <v>1</v>
      </c>
      <c r="AD259"/>
      <c r="AE259"/>
      <c r="AF259"/>
      <c r="AG259" t="s">
        <v>113</v>
      </c>
      <c r="AH259" t="s">
        <v>39</v>
      </c>
      <c r="AI259" s="1">
        <v>42548.5</v>
      </c>
      <c r="AJ259" t="s">
        <v>39</v>
      </c>
      <c r="AK259" t="s">
        <v>39</v>
      </c>
      <c r="AL259"/>
      <c r="AM259" t="s">
        <v>56</v>
      </c>
    </row>
    <row r="260" spans="1:39" ht="14.25" x14ac:dyDescent="0.45">
      <c r="A260" t="s">
        <v>39</v>
      </c>
      <c r="B260">
        <v>572522</v>
      </c>
      <c r="C260" t="s">
        <v>40</v>
      </c>
      <c r="D260" t="s">
        <v>57</v>
      </c>
      <c r="E260" t="s">
        <v>703</v>
      </c>
      <c r="F260" t="s">
        <v>704</v>
      </c>
      <c r="G260" t="s">
        <v>59</v>
      </c>
      <c r="H260">
        <v>4.5</v>
      </c>
      <c r="I260">
        <v>2</v>
      </c>
      <c r="J260" t="s">
        <v>705</v>
      </c>
      <c r="K260" t="s">
        <v>706</v>
      </c>
      <c r="L260" t="s">
        <v>341</v>
      </c>
      <c r="M260" t="s">
        <v>47</v>
      </c>
      <c r="N260" t="s">
        <v>48</v>
      </c>
      <c r="O260">
        <v>31000</v>
      </c>
      <c r="P260" t="s">
        <v>707</v>
      </c>
      <c r="Q260">
        <v>593047</v>
      </c>
      <c r="R260"/>
      <c r="S260" t="s">
        <v>50</v>
      </c>
      <c r="T260" t="s">
        <v>71</v>
      </c>
      <c r="U260" t="s">
        <v>71</v>
      </c>
      <c r="V260" t="b">
        <v>1</v>
      </c>
      <c r="W260" t="s">
        <v>708</v>
      </c>
      <c r="X260"/>
      <c r="Y260"/>
      <c r="Z260" t="s">
        <v>88</v>
      </c>
      <c r="AA260" t="s">
        <v>50</v>
      </c>
      <c r="AB260" t="s">
        <v>55</v>
      </c>
      <c r="AC260" t="b">
        <v>1</v>
      </c>
      <c r="AD260" t="s">
        <v>709</v>
      </c>
      <c r="AE260" t="s">
        <v>710</v>
      </c>
      <c r="AF260"/>
      <c r="AG260" t="s">
        <v>113</v>
      </c>
      <c r="AH260" t="s">
        <v>39</v>
      </c>
      <c r="AI260" s="1">
        <v>42548.5</v>
      </c>
      <c r="AJ260" t="s">
        <v>39</v>
      </c>
      <c r="AK260" t="s">
        <v>39</v>
      </c>
      <c r="AL260"/>
      <c r="AM260" t="s">
        <v>56</v>
      </c>
    </row>
    <row r="261" spans="1:39" ht="14.25" x14ac:dyDescent="0.45">
      <c r="A261" t="s">
        <v>39</v>
      </c>
      <c r="B261">
        <v>588986</v>
      </c>
      <c r="C261" t="s">
        <v>40</v>
      </c>
      <c r="D261" t="s">
        <v>57</v>
      </c>
      <c r="E261" t="s">
        <v>703</v>
      </c>
      <c r="F261" t="s">
        <v>711</v>
      </c>
      <c r="G261" t="s">
        <v>59</v>
      </c>
      <c r="H261">
        <v>1</v>
      </c>
      <c r="I261">
        <v>2</v>
      </c>
      <c r="J261" t="s">
        <v>712</v>
      </c>
      <c r="K261" t="s">
        <v>706</v>
      </c>
      <c r="L261" t="s">
        <v>341</v>
      </c>
      <c r="M261" t="s">
        <v>47</v>
      </c>
      <c r="N261" t="s">
        <v>48</v>
      </c>
      <c r="O261">
        <v>31000</v>
      </c>
      <c r="P261" t="s">
        <v>713</v>
      </c>
      <c r="Q261" t="s">
        <v>714</v>
      </c>
      <c r="R261"/>
      <c r="S261" t="s">
        <v>50</v>
      </c>
      <c r="T261" t="s">
        <v>62</v>
      </c>
      <c r="U261" t="s">
        <v>62</v>
      </c>
      <c r="V261" t="b">
        <v>1</v>
      </c>
      <c r="W261" t="s">
        <v>708</v>
      </c>
      <c r="X261"/>
      <c r="Y261"/>
      <c r="Z261" t="s">
        <v>53</v>
      </c>
      <c r="AA261" t="s">
        <v>50</v>
      </c>
      <c r="AB261" t="s">
        <v>50</v>
      </c>
      <c r="AC261" t="b">
        <v>1</v>
      </c>
      <c r="AD261" t="s">
        <v>709</v>
      </c>
      <c r="AE261"/>
      <c r="AF261"/>
      <c r="AG261" t="s">
        <v>113</v>
      </c>
      <c r="AH261" t="s">
        <v>39</v>
      </c>
      <c r="AI261" s="1">
        <v>42548.5</v>
      </c>
      <c r="AJ261" t="s">
        <v>39</v>
      </c>
      <c r="AK261" t="s">
        <v>39</v>
      </c>
      <c r="AL261"/>
      <c r="AM261" t="s">
        <v>56</v>
      </c>
    </row>
    <row r="262" spans="1:39" ht="14.25" x14ac:dyDescent="0.45">
      <c r="A262" t="s">
        <v>39</v>
      </c>
      <c r="B262">
        <v>594181</v>
      </c>
      <c r="C262" t="s">
        <v>40</v>
      </c>
      <c r="D262" t="s">
        <v>41</v>
      </c>
      <c r="E262" t="s">
        <v>703</v>
      </c>
      <c r="F262" t="s">
        <v>715</v>
      </c>
      <c r="G262" t="s">
        <v>59</v>
      </c>
      <c r="H262">
        <v>1</v>
      </c>
      <c r="I262">
        <v>2</v>
      </c>
      <c r="J262" t="s">
        <v>716</v>
      </c>
      <c r="K262"/>
      <c r="L262" t="s">
        <v>341</v>
      </c>
      <c r="M262" t="s">
        <v>47</v>
      </c>
      <c r="N262" t="s">
        <v>48</v>
      </c>
      <c r="O262">
        <v>88888</v>
      </c>
      <c r="P262" t="s">
        <v>717</v>
      </c>
      <c r="Q262">
        <v>593047</v>
      </c>
      <c r="R262"/>
      <c r="S262" t="s">
        <v>50</v>
      </c>
      <c r="T262" t="s">
        <v>62</v>
      </c>
      <c r="U262" t="s">
        <v>62</v>
      </c>
      <c r="V262" t="b">
        <v>1</v>
      </c>
      <c r="W262" t="s">
        <v>83</v>
      </c>
      <c r="X262"/>
      <c r="Y262"/>
      <c r="Z262" t="s">
        <v>88</v>
      </c>
      <c r="AA262" t="s">
        <v>576</v>
      </c>
      <c r="AB262" t="s">
        <v>576</v>
      </c>
      <c r="AC262" t="b">
        <v>1</v>
      </c>
      <c r="AD262" t="s">
        <v>709</v>
      </c>
      <c r="AE262"/>
      <c r="AF262"/>
      <c r="AG262"/>
      <c r="AH262" t="s">
        <v>39</v>
      </c>
      <c r="AI262" s="1">
        <v>42548.5</v>
      </c>
      <c r="AJ262" t="s">
        <v>39</v>
      </c>
      <c r="AK262" t="s">
        <v>39</v>
      </c>
      <c r="AL262"/>
      <c r="AM262" t="s">
        <v>56</v>
      </c>
    </row>
    <row r="263" spans="1:39" ht="14.25" x14ac:dyDescent="0.45">
      <c r="A263" t="s">
        <v>39</v>
      </c>
      <c r="B263">
        <v>538656</v>
      </c>
      <c r="C263" t="s">
        <v>40</v>
      </c>
      <c r="D263" t="s">
        <v>57</v>
      </c>
      <c r="E263" t="s">
        <v>703</v>
      </c>
      <c r="F263" t="s">
        <v>718</v>
      </c>
      <c r="G263" t="s">
        <v>59</v>
      </c>
      <c r="H263">
        <v>4.5</v>
      </c>
      <c r="I263">
        <v>2</v>
      </c>
      <c r="J263" t="s">
        <v>719</v>
      </c>
      <c r="K263" t="s">
        <v>706</v>
      </c>
      <c r="L263" t="s">
        <v>341</v>
      </c>
      <c r="M263" t="s">
        <v>47</v>
      </c>
      <c r="N263" t="s">
        <v>48</v>
      </c>
      <c r="O263">
        <v>31000</v>
      </c>
      <c r="P263" t="s">
        <v>707</v>
      </c>
      <c r="Q263">
        <v>593047</v>
      </c>
      <c r="R263"/>
      <c r="S263" t="s">
        <v>50</v>
      </c>
      <c r="T263" t="s">
        <v>62</v>
      </c>
      <c r="U263" t="s">
        <v>62</v>
      </c>
      <c r="V263" t="b">
        <v>1</v>
      </c>
      <c r="W263" t="s">
        <v>708</v>
      </c>
      <c r="X263"/>
      <c r="Y263"/>
      <c r="Z263" t="s">
        <v>88</v>
      </c>
      <c r="AA263" t="s">
        <v>50</v>
      </c>
      <c r="AB263" t="s">
        <v>50</v>
      </c>
      <c r="AC263" t="b">
        <v>1</v>
      </c>
      <c r="AD263" t="s">
        <v>709</v>
      </c>
      <c r="AE263"/>
      <c r="AF263"/>
      <c r="AG263" t="s">
        <v>113</v>
      </c>
      <c r="AH263" t="s">
        <v>39</v>
      </c>
      <c r="AI263" s="1">
        <v>42548.5</v>
      </c>
      <c r="AJ263" t="s">
        <v>39</v>
      </c>
      <c r="AK263" t="s">
        <v>39</v>
      </c>
      <c r="AL263"/>
      <c r="AM263" t="s">
        <v>56</v>
      </c>
    </row>
    <row r="264" spans="1:39" ht="14.25" x14ac:dyDescent="0.45">
      <c r="A264" t="s">
        <v>39</v>
      </c>
      <c r="B264">
        <v>572514</v>
      </c>
      <c r="C264" t="s">
        <v>40</v>
      </c>
      <c r="D264" t="s">
        <v>57</v>
      </c>
      <c r="E264" t="s">
        <v>703</v>
      </c>
      <c r="F264" t="s">
        <v>720</v>
      </c>
      <c r="G264" t="s">
        <v>59</v>
      </c>
      <c r="H264">
        <v>2</v>
      </c>
      <c r="I264">
        <v>2</v>
      </c>
      <c r="J264" t="s">
        <v>721</v>
      </c>
      <c r="K264" t="s">
        <v>706</v>
      </c>
      <c r="L264" t="s">
        <v>341</v>
      </c>
      <c r="M264" t="s">
        <v>47</v>
      </c>
      <c r="N264" t="s">
        <v>48</v>
      </c>
      <c r="O264">
        <v>31000</v>
      </c>
      <c r="P264" t="s">
        <v>707</v>
      </c>
      <c r="Q264">
        <v>593047</v>
      </c>
      <c r="R264"/>
      <c r="S264" t="s">
        <v>50</v>
      </c>
      <c r="T264" t="s">
        <v>62</v>
      </c>
      <c r="U264" t="s">
        <v>62</v>
      </c>
      <c r="V264" t="b">
        <v>1</v>
      </c>
      <c r="W264" t="s">
        <v>708</v>
      </c>
      <c r="X264"/>
      <c r="Y264"/>
      <c r="Z264" t="s">
        <v>88</v>
      </c>
      <c r="AA264" t="s">
        <v>50</v>
      </c>
      <c r="AB264" t="s">
        <v>50</v>
      </c>
      <c r="AC264" t="b">
        <v>1</v>
      </c>
      <c r="AD264" t="s">
        <v>709</v>
      </c>
      <c r="AE264"/>
      <c r="AF264"/>
      <c r="AG264" t="s">
        <v>113</v>
      </c>
      <c r="AH264" t="s">
        <v>39</v>
      </c>
      <c r="AI264" s="1">
        <v>42548.5</v>
      </c>
      <c r="AJ264" t="s">
        <v>39</v>
      </c>
      <c r="AK264" t="s">
        <v>39</v>
      </c>
      <c r="AL264"/>
      <c r="AM264" t="s">
        <v>56</v>
      </c>
    </row>
    <row r="265" spans="1:39" ht="14.25" x14ac:dyDescent="0.45">
      <c r="A265" t="s">
        <v>39</v>
      </c>
      <c r="B265">
        <v>572513</v>
      </c>
      <c r="C265" t="s">
        <v>185</v>
      </c>
      <c r="D265" t="s">
        <v>41</v>
      </c>
      <c r="E265" t="s">
        <v>703</v>
      </c>
      <c r="F265" t="s">
        <v>722</v>
      </c>
      <c r="G265" t="s">
        <v>915</v>
      </c>
      <c r="H265">
        <v>4</v>
      </c>
      <c r="I265">
        <v>2</v>
      </c>
      <c r="J265" t="s">
        <v>723</v>
      </c>
      <c r="K265" t="s">
        <v>706</v>
      </c>
      <c r="L265" t="s">
        <v>341</v>
      </c>
      <c r="M265" t="s">
        <v>47</v>
      </c>
      <c r="N265" t="s">
        <v>48</v>
      </c>
      <c r="O265">
        <v>31000</v>
      </c>
      <c r="P265" t="s">
        <v>707</v>
      </c>
      <c r="Q265">
        <v>593047</v>
      </c>
      <c r="R265"/>
      <c r="S265" t="s">
        <v>50</v>
      </c>
      <c r="T265" t="s">
        <v>402</v>
      </c>
      <c r="U265" t="s">
        <v>402</v>
      </c>
      <c r="V265" t="b">
        <v>1</v>
      </c>
      <c r="W265" t="s">
        <v>352</v>
      </c>
      <c r="X265" t="s">
        <v>917</v>
      </c>
      <c r="Y265"/>
      <c r="Z265" t="s">
        <v>64</v>
      </c>
      <c r="AA265" t="s">
        <v>576</v>
      </c>
      <c r="AB265" t="s">
        <v>576</v>
      </c>
      <c r="AC265" t="b">
        <v>1</v>
      </c>
      <c r="AD265" t="s">
        <v>709</v>
      </c>
      <c r="AE265" t="s">
        <v>724</v>
      </c>
      <c r="AF265"/>
      <c r="AG265" t="s">
        <v>113</v>
      </c>
      <c r="AH265" t="s">
        <v>39</v>
      </c>
      <c r="AI265" s="1">
        <v>42590.5</v>
      </c>
      <c r="AJ265" t="s">
        <v>39</v>
      </c>
      <c r="AK265"/>
      <c r="AL265"/>
      <c r="AM265" t="s">
        <v>193</v>
      </c>
    </row>
    <row r="266" spans="1:39" ht="14.25" x14ac:dyDescent="0.45">
      <c r="A266" t="s">
        <v>39</v>
      </c>
      <c r="B266">
        <v>593939</v>
      </c>
      <c r="C266" t="s">
        <v>40</v>
      </c>
      <c r="D266" t="s">
        <v>41</v>
      </c>
      <c r="E266" t="s">
        <v>703</v>
      </c>
      <c r="F266" t="s">
        <v>725</v>
      </c>
      <c r="G266" t="s">
        <v>59</v>
      </c>
      <c r="H266">
        <v>1</v>
      </c>
      <c r="I266">
        <v>2</v>
      </c>
      <c r="J266" t="s">
        <v>726</v>
      </c>
      <c r="K266" t="s">
        <v>706</v>
      </c>
      <c r="L266" t="s">
        <v>341</v>
      </c>
      <c r="M266" t="s">
        <v>47</v>
      </c>
      <c r="N266" t="s">
        <v>48</v>
      </c>
      <c r="O266">
        <v>31000</v>
      </c>
      <c r="P266" t="s">
        <v>707</v>
      </c>
      <c r="Q266">
        <v>593047</v>
      </c>
      <c r="R266"/>
      <c r="S266" t="s">
        <v>50</v>
      </c>
      <c r="T266" t="s">
        <v>402</v>
      </c>
      <c r="U266" t="s">
        <v>402</v>
      </c>
      <c r="V266" t="b">
        <v>1</v>
      </c>
      <c r="W266" t="s">
        <v>72</v>
      </c>
      <c r="X266"/>
      <c r="Y266"/>
      <c r="Z266" t="s">
        <v>88</v>
      </c>
      <c r="AA266" t="s">
        <v>50</v>
      </c>
      <c r="AB266" t="s">
        <v>50</v>
      </c>
      <c r="AC266" t="b">
        <v>1</v>
      </c>
      <c r="AD266" t="s">
        <v>709</v>
      </c>
      <c r="AE266"/>
      <c r="AF266"/>
      <c r="AG266" t="s">
        <v>113</v>
      </c>
      <c r="AH266" t="s">
        <v>39</v>
      </c>
      <c r="AI266" s="1">
        <v>42548.5</v>
      </c>
      <c r="AJ266" t="s">
        <v>39</v>
      </c>
      <c r="AK266" t="s">
        <v>39</v>
      </c>
      <c r="AL266"/>
      <c r="AM266" t="s">
        <v>56</v>
      </c>
    </row>
    <row r="267" spans="1:39" ht="14.25" x14ac:dyDescent="0.45">
      <c r="A267" t="s">
        <v>39</v>
      </c>
      <c r="B267">
        <v>572461</v>
      </c>
      <c r="C267" t="s">
        <v>40</v>
      </c>
      <c r="D267" t="s">
        <v>41</v>
      </c>
      <c r="E267" t="s">
        <v>703</v>
      </c>
      <c r="F267" t="s">
        <v>727</v>
      </c>
      <c r="G267" t="s">
        <v>59</v>
      </c>
      <c r="H267">
        <v>4</v>
      </c>
      <c r="I267">
        <v>2</v>
      </c>
      <c r="J267" t="s">
        <v>728</v>
      </c>
      <c r="K267" t="s">
        <v>706</v>
      </c>
      <c r="L267" t="s">
        <v>341</v>
      </c>
      <c r="M267" t="s">
        <v>47</v>
      </c>
      <c r="N267" t="s">
        <v>48</v>
      </c>
      <c r="O267">
        <v>31000</v>
      </c>
      <c r="P267" t="s">
        <v>707</v>
      </c>
      <c r="Q267">
        <v>593047</v>
      </c>
      <c r="R267"/>
      <c r="S267" t="s">
        <v>50</v>
      </c>
      <c r="T267" t="s">
        <v>361</v>
      </c>
      <c r="U267" t="s">
        <v>361</v>
      </c>
      <c r="V267" t="b">
        <v>1</v>
      </c>
      <c r="W267" t="s">
        <v>708</v>
      </c>
      <c r="X267"/>
      <c r="Y267"/>
      <c r="Z267" t="s">
        <v>64</v>
      </c>
      <c r="AA267" t="s">
        <v>576</v>
      </c>
      <c r="AB267" t="s">
        <v>576</v>
      </c>
      <c r="AC267" t="b">
        <v>1</v>
      </c>
      <c r="AD267" t="s">
        <v>709</v>
      </c>
      <c r="AE267" t="s">
        <v>724</v>
      </c>
      <c r="AF267"/>
      <c r="AG267" t="s">
        <v>113</v>
      </c>
      <c r="AH267" t="s">
        <v>39</v>
      </c>
      <c r="AI267" s="1">
        <v>42548.5</v>
      </c>
      <c r="AJ267" t="s">
        <v>39</v>
      </c>
      <c r="AK267" t="s">
        <v>39</v>
      </c>
      <c r="AL267"/>
      <c r="AM267" t="s">
        <v>56</v>
      </c>
    </row>
    <row r="268" spans="1:39" ht="14.25" x14ac:dyDescent="0.45">
      <c r="A268" t="s">
        <v>39</v>
      </c>
      <c r="B268">
        <v>572434</v>
      </c>
      <c r="C268" t="s">
        <v>185</v>
      </c>
      <c r="D268" t="s">
        <v>41</v>
      </c>
      <c r="E268" t="s">
        <v>703</v>
      </c>
      <c r="F268" t="s">
        <v>729</v>
      </c>
      <c r="G268" t="s">
        <v>915</v>
      </c>
      <c r="H268">
        <v>4</v>
      </c>
      <c r="I268">
        <v>2</v>
      </c>
      <c r="J268" t="s">
        <v>730</v>
      </c>
      <c r="K268" t="s">
        <v>706</v>
      </c>
      <c r="L268" t="s">
        <v>341</v>
      </c>
      <c r="M268" t="s">
        <v>47</v>
      </c>
      <c r="N268" t="s">
        <v>48</v>
      </c>
      <c r="O268">
        <v>31000</v>
      </c>
      <c r="P268" t="s">
        <v>707</v>
      </c>
      <c r="Q268">
        <v>593047</v>
      </c>
      <c r="R268"/>
      <c r="S268" t="s">
        <v>50</v>
      </c>
      <c r="T268" t="s">
        <v>399</v>
      </c>
      <c r="U268" t="s">
        <v>399</v>
      </c>
      <c r="V268" t="b">
        <v>1</v>
      </c>
      <c r="W268" t="s">
        <v>352</v>
      </c>
      <c r="X268" t="s">
        <v>917</v>
      </c>
      <c r="Y268"/>
      <c r="Z268" t="s">
        <v>64</v>
      </c>
      <c r="AA268" t="s">
        <v>576</v>
      </c>
      <c r="AB268" t="s">
        <v>576</v>
      </c>
      <c r="AC268" t="b">
        <v>1</v>
      </c>
      <c r="AD268" t="s">
        <v>709</v>
      </c>
      <c r="AE268"/>
      <c r="AF268"/>
      <c r="AG268" t="s">
        <v>113</v>
      </c>
      <c r="AH268" t="s">
        <v>39</v>
      </c>
      <c r="AI268" s="1">
        <v>42590.5</v>
      </c>
      <c r="AJ268" t="s">
        <v>39</v>
      </c>
      <c r="AK268"/>
      <c r="AL268"/>
      <c r="AM268" t="s">
        <v>193</v>
      </c>
    </row>
    <row r="269" spans="1:39" ht="14.25" x14ac:dyDescent="0.45">
      <c r="A269" t="s">
        <v>39</v>
      </c>
      <c r="B269">
        <v>593933</v>
      </c>
      <c r="C269" t="s">
        <v>40</v>
      </c>
      <c r="D269" t="s">
        <v>41</v>
      </c>
      <c r="E269" t="s">
        <v>703</v>
      </c>
      <c r="F269" t="s">
        <v>731</v>
      </c>
      <c r="G269" t="s">
        <v>59</v>
      </c>
      <c r="H269">
        <v>0.5</v>
      </c>
      <c r="I269">
        <v>2</v>
      </c>
      <c r="J269" t="s">
        <v>732</v>
      </c>
      <c r="K269" t="s">
        <v>706</v>
      </c>
      <c r="L269" t="s">
        <v>341</v>
      </c>
      <c r="M269" t="s">
        <v>47</v>
      </c>
      <c r="N269" t="s">
        <v>48</v>
      </c>
      <c r="O269">
        <v>31000</v>
      </c>
      <c r="P269" t="s">
        <v>707</v>
      </c>
      <c r="Q269">
        <v>593047</v>
      </c>
      <c r="R269"/>
      <c r="S269" t="s">
        <v>50</v>
      </c>
      <c r="T269" t="s">
        <v>361</v>
      </c>
      <c r="U269" t="s">
        <v>361</v>
      </c>
      <c r="V269" t="b">
        <v>1</v>
      </c>
      <c r="W269" t="s">
        <v>72</v>
      </c>
      <c r="X269"/>
      <c r="Y269"/>
      <c r="Z269" t="s">
        <v>88</v>
      </c>
      <c r="AA269" t="s">
        <v>50</v>
      </c>
      <c r="AB269" t="s">
        <v>50</v>
      </c>
      <c r="AC269" t="b">
        <v>1</v>
      </c>
      <c r="AD269" t="s">
        <v>709</v>
      </c>
      <c r="AE269"/>
      <c r="AF269"/>
      <c r="AG269" t="s">
        <v>113</v>
      </c>
      <c r="AH269" t="s">
        <v>39</v>
      </c>
      <c r="AI269" s="1">
        <v>42548.5</v>
      </c>
      <c r="AJ269" t="s">
        <v>39</v>
      </c>
      <c r="AK269" t="s">
        <v>39</v>
      </c>
      <c r="AL269"/>
      <c r="AM269" t="s">
        <v>56</v>
      </c>
    </row>
    <row r="270" spans="1:39" ht="14.25" x14ac:dyDescent="0.45">
      <c r="A270" t="s">
        <v>39</v>
      </c>
      <c r="B270">
        <v>593935</v>
      </c>
      <c r="C270" t="s">
        <v>40</v>
      </c>
      <c r="D270" t="s">
        <v>41</v>
      </c>
      <c r="E270" t="s">
        <v>703</v>
      </c>
      <c r="F270" t="s">
        <v>733</v>
      </c>
      <c r="G270" t="s">
        <v>59</v>
      </c>
      <c r="H270">
        <v>1</v>
      </c>
      <c r="I270">
        <v>2</v>
      </c>
      <c r="J270" t="s">
        <v>734</v>
      </c>
      <c r="K270" t="s">
        <v>706</v>
      </c>
      <c r="L270" t="s">
        <v>341</v>
      </c>
      <c r="M270" t="s">
        <v>47</v>
      </c>
      <c r="N270" t="s">
        <v>48</v>
      </c>
      <c r="O270">
        <v>31000</v>
      </c>
      <c r="P270" t="s">
        <v>707</v>
      </c>
      <c r="Q270">
        <v>593047</v>
      </c>
      <c r="R270"/>
      <c r="S270" t="s">
        <v>50</v>
      </c>
      <c r="T270" t="s">
        <v>613</v>
      </c>
      <c r="U270" t="s">
        <v>613</v>
      </c>
      <c r="V270" t="b">
        <v>1</v>
      </c>
      <c r="W270" t="s">
        <v>83</v>
      </c>
      <c r="X270"/>
      <c r="Y270"/>
      <c r="Z270" t="s">
        <v>88</v>
      </c>
      <c r="AA270" t="s">
        <v>50</v>
      </c>
      <c r="AB270" t="s">
        <v>50</v>
      </c>
      <c r="AC270" t="b">
        <v>1</v>
      </c>
      <c r="AD270" t="s">
        <v>709</v>
      </c>
      <c r="AE270"/>
      <c r="AF270"/>
      <c r="AG270" t="s">
        <v>113</v>
      </c>
      <c r="AH270" t="s">
        <v>39</v>
      </c>
      <c r="AI270" s="1">
        <v>42548.5</v>
      </c>
      <c r="AJ270" t="s">
        <v>39</v>
      </c>
      <c r="AK270" t="s">
        <v>39</v>
      </c>
      <c r="AL270"/>
      <c r="AM270" t="s">
        <v>56</v>
      </c>
    </row>
    <row r="271" spans="1:39" ht="14.25" x14ac:dyDescent="0.45">
      <c r="A271" t="s">
        <v>39</v>
      </c>
      <c r="B271">
        <v>572510</v>
      </c>
      <c r="C271" t="s">
        <v>40</v>
      </c>
      <c r="D271" t="s">
        <v>41</v>
      </c>
      <c r="E271" t="s">
        <v>703</v>
      </c>
      <c r="F271" t="s">
        <v>735</v>
      </c>
      <c r="G271" t="s">
        <v>59</v>
      </c>
      <c r="H271">
        <v>4</v>
      </c>
      <c r="I271">
        <v>2</v>
      </c>
      <c r="J271" t="s">
        <v>736</v>
      </c>
      <c r="K271" t="s">
        <v>706</v>
      </c>
      <c r="L271" t="s">
        <v>341</v>
      </c>
      <c r="M271" t="s">
        <v>47</v>
      </c>
      <c r="N271" t="s">
        <v>48</v>
      </c>
      <c r="O271">
        <v>31000</v>
      </c>
      <c r="P271" t="s">
        <v>707</v>
      </c>
      <c r="Q271">
        <v>593047</v>
      </c>
      <c r="R271"/>
      <c r="S271" t="s">
        <v>50</v>
      </c>
      <c r="T271" t="s">
        <v>616</v>
      </c>
      <c r="U271" t="s">
        <v>616</v>
      </c>
      <c r="V271" t="b">
        <v>1</v>
      </c>
      <c r="W271" t="s">
        <v>83</v>
      </c>
      <c r="X271"/>
      <c r="Y271"/>
      <c r="Z271" t="s">
        <v>64</v>
      </c>
      <c r="AA271" t="s">
        <v>576</v>
      </c>
      <c r="AB271" t="s">
        <v>576</v>
      </c>
      <c r="AC271" t="b">
        <v>1</v>
      </c>
      <c r="AD271" t="s">
        <v>709</v>
      </c>
      <c r="AE271"/>
      <c r="AF271"/>
      <c r="AG271" t="s">
        <v>113</v>
      </c>
      <c r="AH271" t="s">
        <v>39</v>
      </c>
      <c r="AI271" s="1">
        <v>42548.5</v>
      </c>
      <c r="AJ271" t="s">
        <v>39</v>
      </c>
      <c r="AK271" t="s">
        <v>39</v>
      </c>
      <c r="AL271"/>
      <c r="AM271" t="s">
        <v>56</v>
      </c>
    </row>
    <row r="272" spans="1:39" ht="14.25" x14ac:dyDescent="0.45">
      <c r="A272" t="s">
        <v>39</v>
      </c>
      <c r="B272">
        <v>593938</v>
      </c>
      <c r="C272" t="s">
        <v>40</v>
      </c>
      <c r="D272" t="s">
        <v>41</v>
      </c>
      <c r="E272" t="s">
        <v>703</v>
      </c>
      <c r="F272" t="s">
        <v>737</v>
      </c>
      <c r="G272" t="s">
        <v>59</v>
      </c>
      <c r="H272">
        <v>1</v>
      </c>
      <c r="I272">
        <v>2</v>
      </c>
      <c r="J272" t="s">
        <v>738</v>
      </c>
      <c r="K272" t="s">
        <v>706</v>
      </c>
      <c r="L272" t="s">
        <v>341</v>
      </c>
      <c r="M272" t="s">
        <v>47</v>
      </c>
      <c r="N272" t="s">
        <v>48</v>
      </c>
      <c r="O272">
        <v>31000</v>
      </c>
      <c r="P272" t="s">
        <v>707</v>
      </c>
      <c r="Q272">
        <v>593047</v>
      </c>
      <c r="R272"/>
      <c r="S272" t="s">
        <v>50</v>
      </c>
      <c r="T272" t="s">
        <v>616</v>
      </c>
      <c r="U272" t="s">
        <v>616</v>
      </c>
      <c r="V272" t="b">
        <v>1</v>
      </c>
      <c r="W272" t="s">
        <v>83</v>
      </c>
      <c r="X272"/>
      <c r="Y272"/>
      <c r="Z272" t="s">
        <v>88</v>
      </c>
      <c r="AA272" t="s">
        <v>50</v>
      </c>
      <c r="AB272" t="s">
        <v>50</v>
      </c>
      <c r="AC272" t="b">
        <v>1</v>
      </c>
      <c r="AD272" t="s">
        <v>709</v>
      </c>
      <c r="AE272"/>
      <c r="AF272"/>
      <c r="AG272" t="s">
        <v>113</v>
      </c>
      <c r="AH272" t="s">
        <v>39</v>
      </c>
      <c r="AI272" s="1">
        <v>42548.5</v>
      </c>
      <c r="AJ272" t="s">
        <v>39</v>
      </c>
      <c r="AK272" t="s">
        <v>39</v>
      </c>
      <c r="AL272"/>
      <c r="AM272" t="s">
        <v>56</v>
      </c>
    </row>
    <row r="273" spans="1:39" ht="14.25" x14ac:dyDescent="0.45">
      <c r="A273" t="s">
        <v>39</v>
      </c>
      <c r="B273">
        <v>572385</v>
      </c>
      <c r="C273" t="s">
        <v>40</v>
      </c>
      <c r="D273" t="s">
        <v>41</v>
      </c>
      <c r="E273" t="s">
        <v>703</v>
      </c>
      <c r="F273" t="s">
        <v>739</v>
      </c>
      <c r="G273" t="s">
        <v>59</v>
      </c>
      <c r="H273">
        <v>4</v>
      </c>
      <c r="I273">
        <v>2</v>
      </c>
      <c r="J273" t="s">
        <v>740</v>
      </c>
      <c r="K273" t="s">
        <v>706</v>
      </c>
      <c r="L273" t="s">
        <v>341</v>
      </c>
      <c r="M273" t="s">
        <v>47</v>
      </c>
      <c r="N273" t="s">
        <v>48</v>
      </c>
      <c r="O273">
        <v>31000</v>
      </c>
      <c r="P273" t="s">
        <v>707</v>
      </c>
      <c r="Q273">
        <v>593047</v>
      </c>
      <c r="R273"/>
      <c r="S273" t="s">
        <v>50</v>
      </c>
      <c r="T273" t="s">
        <v>613</v>
      </c>
      <c r="U273" t="s">
        <v>613</v>
      </c>
      <c r="V273" t="b">
        <v>1</v>
      </c>
      <c r="W273" t="s">
        <v>83</v>
      </c>
      <c r="X273"/>
      <c r="Y273"/>
      <c r="Z273" t="s">
        <v>64</v>
      </c>
      <c r="AA273" t="s">
        <v>576</v>
      </c>
      <c r="AB273" t="s">
        <v>576</v>
      </c>
      <c r="AC273" t="b">
        <v>1</v>
      </c>
      <c r="AD273" t="s">
        <v>709</v>
      </c>
      <c r="AE273" t="s">
        <v>724</v>
      </c>
      <c r="AF273"/>
      <c r="AG273" t="s">
        <v>113</v>
      </c>
      <c r="AH273" t="s">
        <v>39</v>
      </c>
      <c r="AI273" s="1">
        <v>42548.5</v>
      </c>
      <c r="AJ273" t="s">
        <v>39</v>
      </c>
      <c r="AK273" t="s">
        <v>39</v>
      </c>
      <c r="AL273"/>
      <c r="AM273" t="s">
        <v>56</v>
      </c>
    </row>
    <row r="274" spans="1:39" ht="14.25" x14ac:dyDescent="0.45">
      <c r="A274" t="s">
        <v>39</v>
      </c>
      <c r="B274">
        <v>593932</v>
      </c>
      <c r="C274" t="s">
        <v>40</v>
      </c>
      <c r="D274" t="s">
        <v>41</v>
      </c>
      <c r="E274" t="s">
        <v>703</v>
      </c>
      <c r="F274" t="s">
        <v>741</v>
      </c>
      <c r="G274" t="s">
        <v>59</v>
      </c>
      <c r="H274">
        <v>0.5</v>
      </c>
      <c r="I274">
        <v>2</v>
      </c>
      <c r="J274" t="s">
        <v>742</v>
      </c>
      <c r="K274" t="s">
        <v>706</v>
      </c>
      <c r="L274" t="s">
        <v>341</v>
      </c>
      <c r="M274" t="s">
        <v>47</v>
      </c>
      <c r="N274" t="s">
        <v>48</v>
      </c>
      <c r="O274">
        <v>31000</v>
      </c>
      <c r="P274" t="s">
        <v>707</v>
      </c>
      <c r="Q274">
        <v>593047</v>
      </c>
      <c r="R274"/>
      <c r="S274" t="s">
        <v>50</v>
      </c>
      <c r="T274" t="s">
        <v>399</v>
      </c>
      <c r="U274" t="s">
        <v>399</v>
      </c>
      <c r="V274" t="b">
        <v>1</v>
      </c>
      <c r="W274" t="s">
        <v>72</v>
      </c>
      <c r="X274"/>
      <c r="Y274"/>
      <c r="Z274" t="s">
        <v>88</v>
      </c>
      <c r="AA274" t="s">
        <v>50</v>
      </c>
      <c r="AB274" t="s">
        <v>50</v>
      </c>
      <c r="AC274" t="b">
        <v>1</v>
      </c>
      <c r="AD274" t="s">
        <v>709</v>
      </c>
      <c r="AE274" t="s">
        <v>743</v>
      </c>
      <c r="AF274"/>
      <c r="AG274" t="s">
        <v>113</v>
      </c>
      <c r="AH274" t="s">
        <v>39</v>
      </c>
      <c r="AI274" s="1">
        <v>42548.5</v>
      </c>
      <c r="AJ274" t="s">
        <v>39</v>
      </c>
      <c r="AK274" t="s">
        <v>39</v>
      </c>
      <c r="AL274"/>
      <c r="AM274" t="s">
        <v>56</v>
      </c>
    </row>
    <row r="275" spans="1:39" ht="14.25" x14ac:dyDescent="0.45">
      <c r="A275" t="s">
        <v>39</v>
      </c>
      <c r="B275">
        <v>572517</v>
      </c>
      <c r="C275" t="s">
        <v>40</v>
      </c>
      <c r="D275" t="s">
        <v>57</v>
      </c>
      <c r="E275" t="s">
        <v>703</v>
      </c>
      <c r="F275" t="s">
        <v>744</v>
      </c>
      <c r="G275" t="s">
        <v>59</v>
      </c>
      <c r="H275">
        <v>3</v>
      </c>
      <c r="I275">
        <v>2</v>
      </c>
      <c r="J275" t="s">
        <v>745</v>
      </c>
      <c r="K275" t="s">
        <v>706</v>
      </c>
      <c r="L275" t="s">
        <v>341</v>
      </c>
      <c r="M275" t="s">
        <v>47</v>
      </c>
      <c r="N275" t="s">
        <v>48</v>
      </c>
      <c r="O275">
        <v>31000</v>
      </c>
      <c r="P275" t="s">
        <v>707</v>
      </c>
      <c r="Q275">
        <v>593047</v>
      </c>
      <c r="R275"/>
      <c r="S275" t="s">
        <v>50</v>
      </c>
      <c r="T275" t="s">
        <v>71</v>
      </c>
      <c r="U275" t="s">
        <v>71</v>
      </c>
      <c r="V275" t="b">
        <v>1</v>
      </c>
      <c r="W275" t="s">
        <v>83</v>
      </c>
      <c r="X275"/>
      <c r="Y275"/>
      <c r="Z275" t="s">
        <v>88</v>
      </c>
      <c r="AA275" t="s">
        <v>50</v>
      </c>
      <c r="AB275" t="s">
        <v>50</v>
      </c>
      <c r="AC275" t="b">
        <v>1</v>
      </c>
      <c r="AD275" t="s">
        <v>709</v>
      </c>
      <c r="AE275"/>
      <c r="AF275"/>
      <c r="AG275" t="s">
        <v>113</v>
      </c>
      <c r="AH275" t="s">
        <v>39</v>
      </c>
      <c r="AI275" s="1">
        <v>42548.5</v>
      </c>
      <c r="AJ275" t="s">
        <v>39</v>
      </c>
      <c r="AK275" t="s">
        <v>39</v>
      </c>
      <c r="AL275"/>
      <c r="AM275" t="s">
        <v>56</v>
      </c>
    </row>
    <row r="276" spans="1:39" ht="14.25" x14ac:dyDescent="0.45">
      <c r="A276" t="s">
        <v>39</v>
      </c>
      <c r="B276">
        <v>624535</v>
      </c>
      <c r="C276" t="s">
        <v>40</v>
      </c>
      <c r="D276" t="s">
        <v>41</v>
      </c>
      <c r="E276" t="s">
        <v>746</v>
      </c>
      <c r="F276" t="s">
        <v>747</v>
      </c>
      <c r="G276" t="s">
        <v>59</v>
      </c>
      <c r="H276">
        <v>3.5</v>
      </c>
      <c r="I276">
        <v>2</v>
      </c>
      <c r="J276" t="s">
        <v>748</v>
      </c>
      <c r="K276" t="s">
        <v>749</v>
      </c>
      <c r="L276" t="s">
        <v>46</v>
      </c>
      <c r="M276" t="s">
        <v>47</v>
      </c>
      <c r="N276" t="s">
        <v>48</v>
      </c>
      <c r="O276">
        <v>40000</v>
      </c>
      <c r="P276" t="s">
        <v>749</v>
      </c>
      <c r="Q276">
        <v>602757</v>
      </c>
      <c r="R276"/>
      <c r="S276" t="s">
        <v>50</v>
      </c>
      <c r="T276" t="s">
        <v>468</v>
      </c>
      <c r="U276" t="s">
        <v>468</v>
      </c>
      <c r="V276" t="b">
        <v>1</v>
      </c>
      <c r="W276" t="s">
        <v>708</v>
      </c>
      <c r="X276"/>
      <c r="Y276"/>
      <c r="Z276" t="s">
        <v>80</v>
      </c>
      <c r="AA276" t="s">
        <v>73</v>
      </c>
      <c r="AB276" t="s">
        <v>66</v>
      </c>
      <c r="AC276" t="b">
        <v>1</v>
      </c>
      <c r="AD276"/>
      <c r="AE276">
        <v>23665</v>
      </c>
      <c r="AF276"/>
      <c r="AG276" t="s">
        <v>113</v>
      </c>
      <c r="AH276" t="s">
        <v>39</v>
      </c>
      <c r="AI276" s="1">
        <v>42548.5</v>
      </c>
      <c r="AJ276" t="s">
        <v>39</v>
      </c>
      <c r="AK276" t="s">
        <v>39</v>
      </c>
      <c r="AL276"/>
      <c r="AM276" t="s">
        <v>56</v>
      </c>
    </row>
    <row r="277" spans="1:39" ht="14.25" x14ac:dyDescent="0.45">
      <c r="A277" t="s">
        <v>39</v>
      </c>
      <c r="B277">
        <v>623100</v>
      </c>
      <c r="C277" t="s">
        <v>40</v>
      </c>
      <c r="D277" t="s">
        <v>57</v>
      </c>
      <c r="E277" t="s">
        <v>746</v>
      </c>
      <c r="F277" t="s">
        <v>750</v>
      </c>
      <c r="G277" t="s">
        <v>117</v>
      </c>
      <c r="H277">
        <v>2</v>
      </c>
      <c r="I277">
        <v>3.5</v>
      </c>
      <c r="J277" t="s">
        <v>751</v>
      </c>
      <c r="K277" t="s">
        <v>749</v>
      </c>
      <c r="L277" t="s">
        <v>46</v>
      </c>
      <c r="M277" t="s">
        <v>47</v>
      </c>
      <c r="N277" t="s">
        <v>143</v>
      </c>
      <c r="O277">
        <v>40000</v>
      </c>
      <c r="P277" t="s">
        <v>749</v>
      </c>
      <c r="Q277">
        <v>602755</v>
      </c>
      <c r="R277"/>
      <c r="S277" t="s">
        <v>50</v>
      </c>
      <c r="T277" t="s">
        <v>71</v>
      </c>
      <c r="U277" t="s">
        <v>71</v>
      </c>
      <c r="V277" t="b">
        <v>1</v>
      </c>
      <c r="W277" t="s">
        <v>72</v>
      </c>
      <c r="X277"/>
      <c r="Y277"/>
      <c r="Z277" t="s">
        <v>64</v>
      </c>
      <c r="AA277" t="s">
        <v>50</v>
      </c>
      <c r="AB277" t="s">
        <v>50</v>
      </c>
      <c r="AC277" t="b">
        <v>1</v>
      </c>
      <c r="AD277"/>
      <c r="AE277">
        <v>26876</v>
      </c>
      <c r="AF277"/>
      <c r="AG277" t="s">
        <v>113</v>
      </c>
      <c r="AH277" t="s">
        <v>39</v>
      </c>
      <c r="AI277" s="1">
        <v>42548.5</v>
      </c>
      <c r="AJ277" t="s">
        <v>39</v>
      </c>
      <c r="AK277" t="s">
        <v>39</v>
      </c>
      <c r="AL277"/>
      <c r="AM277" t="s">
        <v>56</v>
      </c>
    </row>
    <row r="278" spans="1:39" ht="14.25" x14ac:dyDescent="0.45">
      <c r="A278" t="s">
        <v>39</v>
      </c>
      <c r="B278">
        <v>624529</v>
      </c>
      <c r="C278" t="s">
        <v>40</v>
      </c>
      <c r="D278" t="s">
        <v>57</v>
      </c>
      <c r="E278" t="s">
        <v>746</v>
      </c>
      <c r="F278" t="s">
        <v>752</v>
      </c>
      <c r="G278" t="s">
        <v>59</v>
      </c>
      <c r="H278">
        <v>3.5</v>
      </c>
      <c r="I278">
        <v>3.5</v>
      </c>
      <c r="J278" t="s">
        <v>753</v>
      </c>
      <c r="K278" t="s">
        <v>749</v>
      </c>
      <c r="L278" t="s">
        <v>46</v>
      </c>
      <c r="M278" t="s">
        <v>47</v>
      </c>
      <c r="N278" t="s">
        <v>48</v>
      </c>
      <c r="O278">
        <v>40000</v>
      </c>
      <c r="P278" t="s">
        <v>749</v>
      </c>
      <c r="Q278">
        <v>602757</v>
      </c>
      <c r="R278"/>
      <c r="S278" t="s">
        <v>50</v>
      </c>
      <c r="T278" t="s">
        <v>62</v>
      </c>
      <c r="U278" t="s">
        <v>62</v>
      </c>
      <c r="V278" t="b">
        <v>1</v>
      </c>
      <c r="W278" t="s">
        <v>708</v>
      </c>
      <c r="X278"/>
      <c r="Y278"/>
      <c r="Z278" t="s">
        <v>88</v>
      </c>
      <c r="AA278" t="s">
        <v>73</v>
      </c>
      <c r="AB278" t="s">
        <v>66</v>
      </c>
      <c r="AC278" t="b">
        <v>1</v>
      </c>
      <c r="AD278"/>
      <c r="AE278">
        <v>26884</v>
      </c>
      <c r="AF278"/>
      <c r="AG278" t="s">
        <v>113</v>
      </c>
      <c r="AH278" t="s">
        <v>39</v>
      </c>
      <c r="AI278" s="1">
        <v>42548.5</v>
      </c>
      <c r="AJ278" t="s">
        <v>39</v>
      </c>
      <c r="AK278" t="s">
        <v>39</v>
      </c>
      <c r="AL278"/>
      <c r="AM278" t="s">
        <v>56</v>
      </c>
    </row>
    <row r="279" spans="1:39" ht="14.25" x14ac:dyDescent="0.45">
      <c r="A279" t="s">
        <v>39</v>
      </c>
      <c r="B279">
        <v>624530</v>
      </c>
      <c r="C279" t="s">
        <v>40</v>
      </c>
      <c r="D279" t="s">
        <v>57</v>
      </c>
      <c r="E279" t="s">
        <v>746</v>
      </c>
      <c r="F279" t="s">
        <v>754</v>
      </c>
      <c r="G279" t="s">
        <v>59</v>
      </c>
      <c r="H279">
        <v>9</v>
      </c>
      <c r="I279">
        <v>2</v>
      </c>
      <c r="J279" t="s">
        <v>755</v>
      </c>
      <c r="K279" t="s">
        <v>749</v>
      </c>
      <c r="L279" t="s">
        <v>46</v>
      </c>
      <c r="M279" t="s">
        <v>47</v>
      </c>
      <c r="N279" t="s">
        <v>48</v>
      </c>
      <c r="O279">
        <v>40000</v>
      </c>
      <c r="P279" t="s">
        <v>749</v>
      </c>
      <c r="Q279">
        <v>602757</v>
      </c>
      <c r="R279"/>
      <c r="S279" t="s">
        <v>50</v>
      </c>
      <c r="T279" t="s">
        <v>62</v>
      </c>
      <c r="U279" t="s">
        <v>62</v>
      </c>
      <c r="V279" t="b">
        <v>1</v>
      </c>
      <c r="W279" t="s">
        <v>708</v>
      </c>
      <c r="X279"/>
      <c r="Y279"/>
      <c r="Z279" t="s">
        <v>88</v>
      </c>
      <c r="AA279" t="s">
        <v>73</v>
      </c>
      <c r="AB279" t="s">
        <v>66</v>
      </c>
      <c r="AC279" t="b">
        <v>1</v>
      </c>
      <c r="AD279"/>
      <c r="AE279">
        <v>22565</v>
      </c>
      <c r="AF279"/>
      <c r="AG279" t="s">
        <v>113</v>
      </c>
      <c r="AH279" t="s">
        <v>39</v>
      </c>
      <c r="AI279" s="1">
        <v>42548.5</v>
      </c>
      <c r="AJ279" t="s">
        <v>39</v>
      </c>
      <c r="AK279" t="s">
        <v>39</v>
      </c>
      <c r="AL279"/>
      <c r="AM279" t="s">
        <v>56</v>
      </c>
    </row>
    <row r="280" spans="1:39" ht="14.25" x14ac:dyDescent="0.45">
      <c r="A280" t="s">
        <v>39</v>
      </c>
      <c r="B280">
        <v>624533</v>
      </c>
      <c r="C280" t="s">
        <v>40</v>
      </c>
      <c r="D280" t="s">
        <v>41</v>
      </c>
      <c r="E280" t="s">
        <v>746</v>
      </c>
      <c r="F280" t="s">
        <v>756</v>
      </c>
      <c r="G280" t="s">
        <v>59</v>
      </c>
      <c r="H280">
        <v>0.5</v>
      </c>
      <c r="I280">
        <v>3</v>
      </c>
      <c r="J280" t="s">
        <v>757</v>
      </c>
      <c r="K280" t="s">
        <v>749</v>
      </c>
      <c r="L280" t="s">
        <v>46</v>
      </c>
      <c r="M280" t="s">
        <v>47</v>
      </c>
      <c r="N280" t="s">
        <v>48</v>
      </c>
      <c r="O280">
        <v>40000</v>
      </c>
      <c r="P280" t="s">
        <v>749</v>
      </c>
      <c r="Q280">
        <v>602757</v>
      </c>
      <c r="R280"/>
      <c r="S280" t="s">
        <v>50</v>
      </c>
      <c r="T280" t="s">
        <v>468</v>
      </c>
      <c r="U280" t="s">
        <v>468</v>
      </c>
      <c r="V280" t="b">
        <v>1</v>
      </c>
      <c r="W280" t="s">
        <v>708</v>
      </c>
      <c r="X280"/>
      <c r="Y280"/>
      <c r="Z280" t="s">
        <v>53</v>
      </c>
      <c r="AA280" t="s">
        <v>73</v>
      </c>
      <c r="AB280" t="s">
        <v>111</v>
      </c>
      <c r="AC280" t="b">
        <v>1</v>
      </c>
      <c r="AD280"/>
      <c r="AE280">
        <v>26941</v>
      </c>
      <c r="AF280"/>
      <c r="AG280" t="s">
        <v>113</v>
      </c>
      <c r="AH280" t="s">
        <v>39</v>
      </c>
      <c r="AI280" s="1">
        <v>42548.5</v>
      </c>
      <c r="AJ280" t="s">
        <v>39</v>
      </c>
      <c r="AK280" t="s">
        <v>39</v>
      </c>
      <c r="AL280"/>
      <c r="AM280" t="s">
        <v>56</v>
      </c>
    </row>
    <row r="281" spans="1:39" ht="14.25" x14ac:dyDescent="0.45">
      <c r="A281" t="s">
        <v>39</v>
      </c>
      <c r="B281">
        <v>624525</v>
      </c>
      <c r="C281" t="s">
        <v>40</v>
      </c>
      <c r="D281" t="s">
        <v>41</v>
      </c>
      <c r="E281" t="s">
        <v>746</v>
      </c>
      <c r="F281" t="s">
        <v>758</v>
      </c>
      <c r="G281" t="s">
        <v>59</v>
      </c>
      <c r="H281">
        <v>0.5</v>
      </c>
      <c r="I281">
        <v>2</v>
      </c>
      <c r="J281" t="s">
        <v>759</v>
      </c>
      <c r="K281" t="s">
        <v>749</v>
      </c>
      <c r="L281" t="s">
        <v>46</v>
      </c>
      <c r="M281" t="s">
        <v>47</v>
      </c>
      <c r="N281" t="s">
        <v>48</v>
      </c>
      <c r="O281">
        <v>40000</v>
      </c>
      <c r="P281" t="s">
        <v>749</v>
      </c>
      <c r="Q281">
        <v>602757</v>
      </c>
      <c r="R281"/>
      <c r="S281" t="s">
        <v>50</v>
      </c>
      <c r="T281" t="s">
        <v>760</v>
      </c>
      <c r="U281" t="s">
        <v>760</v>
      </c>
      <c r="V281" t="b">
        <v>1</v>
      </c>
      <c r="W281" t="s">
        <v>708</v>
      </c>
      <c r="X281"/>
      <c r="Y281"/>
      <c r="Z281" t="s">
        <v>53</v>
      </c>
      <c r="AA281" t="s">
        <v>73</v>
      </c>
      <c r="AB281" t="s">
        <v>66</v>
      </c>
      <c r="AC281" t="b">
        <v>1</v>
      </c>
      <c r="AD281"/>
      <c r="AE281">
        <v>26981</v>
      </c>
      <c r="AF281"/>
      <c r="AG281" t="s">
        <v>113</v>
      </c>
      <c r="AH281" t="s">
        <v>39</v>
      </c>
      <c r="AI281" s="1">
        <v>42548.5</v>
      </c>
      <c r="AJ281" t="s">
        <v>39</v>
      </c>
      <c r="AK281" t="s">
        <v>39</v>
      </c>
      <c r="AL281"/>
      <c r="AM281" t="s">
        <v>56</v>
      </c>
    </row>
    <row r="282" spans="1:39" ht="14.25" x14ac:dyDescent="0.45">
      <c r="A282" t="s">
        <v>39</v>
      </c>
      <c r="B282">
        <v>624527</v>
      </c>
      <c r="C282" t="s">
        <v>40</v>
      </c>
      <c r="D282" t="s">
        <v>57</v>
      </c>
      <c r="E282" t="s">
        <v>746</v>
      </c>
      <c r="F282" t="s">
        <v>167</v>
      </c>
      <c r="G282" t="s">
        <v>59</v>
      </c>
      <c r="H282">
        <v>3</v>
      </c>
      <c r="I282">
        <v>3.5</v>
      </c>
      <c r="J282" t="s">
        <v>761</v>
      </c>
      <c r="K282" t="s">
        <v>749</v>
      </c>
      <c r="L282" t="s">
        <v>46</v>
      </c>
      <c r="M282" t="s">
        <v>47</v>
      </c>
      <c r="N282" t="s">
        <v>48</v>
      </c>
      <c r="O282">
        <v>40000</v>
      </c>
      <c r="P282" t="s">
        <v>749</v>
      </c>
      <c r="Q282">
        <v>602757</v>
      </c>
      <c r="R282"/>
      <c r="S282" t="s">
        <v>50</v>
      </c>
      <c r="T282" t="s">
        <v>62</v>
      </c>
      <c r="U282" t="s">
        <v>62</v>
      </c>
      <c r="V282" t="b">
        <v>1</v>
      </c>
      <c r="W282" t="s">
        <v>708</v>
      </c>
      <c r="X282"/>
      <c r="Y282"/>
      <c r="Z282" t="s">
        <v>64</v>
      </c>
      <c r="AA282" t="s">
        <v>762</v>
      </c>
      <c r="AB282" t="s">
        <v>66</v>
      </c>
      <c r="AC282" t="b">
        <v>1</v>
      </c>
      <c r="AD282"/>
      <c r="AE282">
        <v>26923</v>
      </c>
      <c r="AF282"/>
      <c r="AG282" t="s">
        <v>113</v>
      </c>
      <c r="AH282" t="s">
        <v>39</v>
      </c>
      <c r="AI282" s="1">
        <v>42548.5</v>
      </c>
      <c r="AJ282" t="s">
        <v>39</v>
      </c>
      <c r="AK282" t="s">
        <v>39</v>
      </c>
      <c r="AL282"/>
      <c r="AM282" t="s">
        <v>56</v>
      </c>
    </row>
    <row r="283" spans="1:39" ht="14.25" x14ac:dyDescent="0.45">
      <c r="A283" t="s">
        <v>39</v>
      </c>
      <c r="B283">
        <v>624528</v>
      </c>
      <c r="C283" t="s">
        <v>40</v>
      </c>
      <c r="D283" t="s">
        <v>41</v>
      </c>
      <c r="E283" t="s">
        <v>746</v>
      </c>
      <c r="F283" t="s">
        <v>763</v>
      </c>
      <c r="G283" t="s">
        <v>59</v>
      </c>
      <c r="H283">
        <v>1.5</v>
      </c>
      <c r="I283">
        <v>2</v>
      </c>
      <c r="J283" t="s">
        <v>764</v>
      </c>
      <c r="K283" t="s">
        <v>749</v>
      </c>
      <c r="L283" t="s">
        <v>46</v>
      </c>
      <c r="M283" t="s">
        <v>47</v>
      </c>
      <c r="N283" t="s">
        <v>48</v>
      </c>
      <c r="O283">
        <v>40000</v>
      </c>
      <c r="P283" t="s">
        <v>749</v>
      </c>
      <c r="Q283">
        <v>602757</v>
      </c>
      <c r="R283"/>
      <c r="S283" t="s">
        <v>50</v>
      </c>
      <c r="T283" t="s">
        <v>765</v>
      </c>
      <c r="U283" t="s">
        <v>765</v>
      </c>
      <c r="V283" t="b">
        <v>1</v>
      </c>
      <c r="W283" t="s">
        <v>708</v>
      </c>
      <c r="X283"/>
      <c r="Y283"/>
      <c r="Z283" t="s">
        <v>64</v>
      </c>
      <c r="AA283" t="s">
        <v>762</v>
      </c>
      <c r="AB283" t="s">
        <v>66</v>
      </c>
      <c r="AC283" t="b">
        <v>1</v>
      </c>
      <c r="AD283"/>
      <c r="AE283">
        <v>25920</v>
      </c>
      <c r="AF283"/>
      <c r="AG283" t="s">
        <v>113</v>
      </c>
      <c r="AH283" t="s">
        <v>39</v>
      </c>
      <c r="AI283" s="1">
        <v>42548.5</v>
      </c>
      <c r="AJ283" t="s">
        <v>39</v>
      </c>
      <c r="AK283" t="s">
        <v>39</v>
      </c>
      <c r="AL283"/>
      <c r="AM283" t="s">
        <v>56</v>
      </c>
    </row>
    <row r="284" spans="1:39" ht="14.25" x14ac:dyDescent="0.45">
      <c r="A284" t="s">
        <v>39</v>
      </c>
      <c r="B284">
        <v>624546</v>
      </c>
      <c r="C284" t="s">
        <v>40</v>
      </c>
      <c r="D284" t="s">
        <v>41</v>
      </c>
      <c r="E284" t="s">
        <v>746</v>
      </c>
      <c r="F284" t="s">
        <v>766</v>
      </c>
      <c r="G284" t="s">
        <v>59</v>
      </c>
      <c r="H284">
        <v>0.5</v>
      </c>
      <c r="I284">
        <v>2</v>
      </c>
      <c r="J284" t="s">
        <v>767</v>
      </c>
      <c r="K284" t="s">
        <v>749</v>
      </c>
      <c r="L284" t="s">
        <v>46</v>
      </c>
      <c r="M284" t="s">
        <v>47</v>
      </c>
      <c r="N284" t="s">
        <v>48</v>
      </c>
      <c r="O284">
        <v>40000</v>
      </c>
      <c r="P284" t="s">
        <v>749</v>
      </c>
      <c r="Q284">
        <v>602757</v>
      </c>
      <c r="R284"/>
      <c r="S284" t="s">
        <v>50</v>
      </c>
      <c r="T284" t="s">
        <v>768</v>
      </c>
      <c r="U284" t="s">
        <v>768</v>
      </c>
      <c r="V284" t="b">
        <v>1</v>
      </c>
      <c r="W284" t="s">
        <v>708</v>
      </c>
      <c r="X284"/>
      <c r="Y284"/>
      <c r="Z284" t="s">
        <v>64</v>
      </c>
      <c r="AA284" t="s">
        <v>73</v>
      </c>
      <c r="AB284" t="s">
        <v>66</v>
      </c>
      <c r="AC284" t="b">
        <v>1</v>
      </c>
      <c r="AD284"/>
      <c r="AE284">
        <v>26579</v>
      </c>
      <c r="AF284"/>
      <c r="AG284" t="s">
        <v>113</v>
      </c>
      <c r="AH284" t="s">
        <v>39</v>
      </c>
      <c r="AI284" s="1">
        <v>42548.5</v>
      </c>
      <c r="AJ284" t="s">
        <v>39</v>
      </c>
      <c r="AK284" t="s">
        <v>39</v>
      </c>
      <c r="AL284"/>
      <c r="AM284" t="s">
        <v>56</v>
      </c>
    </row>
    <row r="285" spans="1:39" ht="14.25" x14ac:dyDescent="0.45">
      <c r="A285" t="s">
        <v>39</v>
      </c>
      <c r="B285">
        <v>624550</v>
      </c>
      <c r="C285" t="s">
        <v>40</v>
      </c>
      <c r="D285" t="s">
        <v>41</v>
      </c>
      <c r="E285" t="s">
        <v>746</v>
      </c>
      <c r="F285" t="s">
        <v>769</v>
      </c>
      <c r="G285" t="s">
        <v>59</v>
      </c>
      <c r="H285">
        <v>0.5</v>
      </c>
      <c r="I285">
        <v>2</v>
      </c>
      <c r="J285" t="s">
        <v>770</v>
      </c>
      <c r="K285" t="s">
        <v>749</v>
      </c>
      <c r="L285" t="s">
        <v>46</v>
      </c>
      <c r="M285" t="s">
        <v>47</v>
      </c>
      <c r="N285" t="s">
        <v>48</v>
      </c>
      <c r="O285">
        <v>40000</v>
      </c>
      <c r="P285" t="s">
        <v>749</v>
      </c>
      <c r="Q285">
        <v>602757</v>
      </c>
      <c r="R285"/>
      <c r="S285" t="s">
        <v>50</v>
      </c>
      <c r="T285" t="s">
        <v>765</v>
      </c>
      <c r="U285" t="s">
        <v>765</v>
      </c>
      <c r="V285" t="b">
        <v>1</v>
      </c>
      <c r="W285" t="s">
        <v>708</v>
      </c>
      <c r="X285"/>
      <c r="Y285"/>
      <c r="Z285" t="s">
        <v>53</v>
      </c>
      <c r="AA285" t="s">
        <v>73</v>
      </c>
      <c r="AB285" t="s">
        <v>111</v>
      </c>
      <c r="AC285" t="b">
        <v>1</v>
      </c>
      <c r="AD285"/>
      <c r="AE285">
        <v>24367</v>
      </c>
      <c r="AF285"/>
      <c r="AG285" t="s">
        <v>113</v>
      </c>
      <c r="AH285" t="s">
        <v>39</v>
      </c>
      <c r="AI285" s="1">
        <v>42548.5</v>
      </c>
      <c r="AJ285" t="s">
        <v>39</v>
      </c>
      <c r="AK285" t="s">
        <v>39</v>
      </c>
      <c r="AL285"/>
      <c r="AM285" t="s">
        <v>56</v>
      </c>
    </row>
    <row r="286" spans="1:39" ht="14.25" x14ac:dyDescent="0.45">
      <c r="A286" t="s">
        <v>39</v>
      </c>
      <c r="B286">
        <v>624547</v>
      </c>
      <c r="C286" t="s">
        <v>40</v>
      </c>
      <c r="D286" t="s">
        <v>41</v>
      </c>
      <c r="E286" t="s">
        <v>746</v>
      </c>
      <c r="F286" t="s">
        <v>771</v>
      </c>
      <c r="G286" t="s">
        <v>59</v>
      </c>
      <c r="H286">
        <v>2</v>
      </c>
      <c r="I286">
        <v>3</v>
      </c>
      <c r="J286" t="s">
        <v>772</v>
      </c>
      <c r="K286" t="s">
        <v>749</v>
      </c>
      <c r="L286" t="s">
        <v>46</v>
      </c>
      <c r="M286" t="s">
        <v>47</v>
      </c>
      <c r="N286" t="s">
        <v>48</v>
      </c>
      <c r="O286">
        <v>40000</v>
      </c>
      <c r="P286" t="s">
        <v>749</v>
      </c>
      <c r="Q286">
        <v>602757</v>
      </c>
      <c r="R286"/>
      <c r="S286" t="s">
        <v>50</v>
      </c>
      <c r="T286" t="s">
        <v>768</v>
      </c>
      <c r="U286" t="s">
        <v>768</v>
      </c>
      <c r="V286" t="b">
        <v>1</v>
      </c>
      <c r="W286" t="s">
        <v>708</v>
      </c>
      <c r="X286"/>
      <c r="Y286"/>
      <c r="Z286" t="s">
        <v>80</v>
      </c>
      <c r="AA286" t="s">
        <v>73</v>
      </c>
      <c r="AB286" t="s">
        <v>66</v>
      </c>
      <c r="AC286" t="b">
        <v>1</v>
      </c>
      <c r="AD286"/>
      <c r="AE286">
        <v>26943</v>
      </c>
      <c r="AF286"/>
      <c r="AG286" t="s">
        <v>113</v>
      </c>
      <c r="AH286" t="s">
        <v>39</v>
      </c>
      <c r="AI286" s="1">
        <v>42548.5</v>
      </c>
      <c r="AJ286" t="s">
        <v>39</v>
      </c>
      <c r="AK286" t="s">
        <v>39</v>
      </c>
      <c r="AL286"/>
      <c r="AM286" t="s">
        <v>56</v>
      </c>
    </row>
    <row r="287" spans="1:39" ht="14.25" x14ac:dyDescent="0.45">
      <c r="A287" t="s">
        <v>39</v>
      </c>
      <c r="B287">
        <v>624545</v>
      </c>
      <c r="C287" t="s">
        <v>40</v>
      </c>
      <c r="D287" t="s">
        <v>41</v>
      </c>
      <c r="E287" t="s">
        <v>746</v>
      </c>
      <c r="F287" t="s">
        <v>773</v>
      </c>
      <c r="G287" t="s">
        <v>59</v>
      </c>
      <c r="H287">
        <v>0.5</v>
      </c>
      <c r="I287">
        <v>3</v>
      </c>
      <c r="J287" t="s">
        <v>774</v>
      </c>
      <c r="K287" t="s">
        <v>749</v>
      </c>
      <c r="L287" t="s">
        <v>46</v>
      </c>
      <c r="M287" t="s">
        <v>47</v>
      </c>
      <c r="N287" t="s">
        <v>48</v>
      </c>
      <c r="O287">
        <v>40000</v>
      </c>
      <c r="P287" t="s">
        <v>749</v>
      </c>
      <c r="Q287">
        <v>602757</v>
      </c>
      <c r="R287"/>
      <c r="S287" t="s">
        <v>50</v>
      </c>
      <c r="T287" t="s">
        <v>775</v>
      </c>
      <c r="U287" t="s">
        <v>775</v>
      </c>
      <c r="V287" t="b">
        <v>1</v>
      </c>
      <c r="W287" t="s">
        <v>708</v>
      </c>
      <c r="X287"/>
      <c r="Y287"/>
      <c r="Z287" t="s">
        <v>53</v>
      </c>
      <c r="AA287" t="s">
        <v>73</v>
      </c>
      <c r="AB287" t="s">
        <v>66</v>
      </c>
      <c r="AC287" t="b">
        <v>1</v>
      </c>
      <c r="AD287"/>
      <c r="AE287">
        <v>26967</v>
      </c>
      <c r="AF287"/>
      <c r="AG287" t="s">
        <v>113</v>
      </c>
      <c r="AH287" t="s">
        <v>39</v>
      </c>
      <c r="AI287" s="1">
        <v>42548.5</v>
      </c>
      <c r="AJ287" t="s">
        <v>39</v>
      </c>
      <c r="AK287" t="s">
        <v>39</v>
      </c>
      <c r="AL287"/>
      <c r="AM287" t="s">
        <v>56</v>
      </c>
    </row>
    <row r="288" spans="1:39" ht="14.25" x14ac:dyDescent="0.45">
      <c r="A288" t="s">
        <v>39</v>
      </c>
      <c r="B288">
        <v>624540</v>
      </c>
      <c r="C288" t="s">
        <v>40</v>
      </c>
      <c r="D288" t="s">
        <v>41</v>
      </c>
      <c r="E288" t="s">
        <v>746</v>
      </c>
      <c r="F288" t="s">
        <v>776</v>
      </c>
      <c r="G288" t="s">
        <v>59</v>
      </c>
      <c r="H288">
        <v>0</v>
      </c>
      <c r="I288">
        <v>2</v>
      </c>
      <c r="J288" t="s">
        <v>777</v>
      </c>
      <c r="K288" t="s">
        <v>749</v>
      </c>
      <c r="L288" t="s">
        <v>46</v>
      </c>
      <c r="M288" t="s">
        <v>47</v>
      </c>
      <c r="N288" t="s">
        <v>425</v>
      </c>
      <c r="O288">
        <v>40000</v>
      </c>
      <c r="P288" t="s">
        <v>749</v>
      </c>
      <c r="Q288">
        <v>602757</v>
      </c>
      <c r="R288"/>
      <c r="S288" t="s">
        <v>50</v>
      </c>
      <c r="T288" t="s">
        <v>778</v>
      </c>
      <c r="U288" t="s">
        <v>778</v>
      </c>
      <c r="V288" t="b">
        <v>1</v>
      </c>
      <c r="W288" t="s">
        <v>708</v>
      </c>
      <c r="X288"/>
      <c r="Y288"/>
      <c r="Z288" t="s">
        <v>80</v>
      </c>
      <c r="AA288" t="s">
        <v>73</v>
      </c>
      <c r="AB288" t="s">
        <v>66</v>
      </c>
      <c r="AC288" t="b">
        <v>1</v>
      </c>
      <c r="AD288"/>
      <c r="AE288">
        <v>22267</v>
      </c>
      <c r="AF288"/>
      <c r="AG288" t="s">
        <v>113</v>
      </c>
      <c r="AH288" t="s">
        <v>39</v>
      </c>
      <c r="AI288" s="1">
        <v>42548.5</v>
      </c>
      <c r="AJ288" t="s">
        <v>39</v>
      </c>
      <c r="AK288" t="s">
        <v>39</v>
      </c>
      <c r="AL288"/>
      <c r="AM288" t="s">
        <v>56</v>
      </c>
    </row>
    <row r="289" spans="1:39" ht="14.25" x14ac:dyDescent="0.45">
      <c r="A289" t="s">
        <v>39</v>
      </c>
      <c r="B289">
        <v>624556</v>
      </c>
      <c r="C289" t="s">
        <v>40</v>
      </c>
      <c r="D289" t="s">
        <v>57</v>
      </c>
      <c r="E289" t="s">
        <v>746</v>
      </c>
      <c r="F289" t="s">
        <v>779</v>
      </c>
      <c r="G289" t="s">
        <v>59</v>
      </c>
      <c r="H289">
        <v>2</v>
      </c>
      <c r="I289">
        <v>2</v>
      </c>
      <c r="J289" t="s">
        <v>780</v>
      </c>
      <c r="K289" t="s">
        <v>749</v>
      </c>
      <c r="L289" t="s">
        <v>46</v>
      </c>
      <c r="M289" t="s">
        <v>47</v>
      </c>
      <c r="N289" t="s">
        <v>425</v>
      </c>
      <c r="O289">
        <v>40000</v>
      </c>
      <c r="P289" t="s">
        <v>749</v>
      </c>
      <c r="Q289">
        <v>602757</v>
      </c>
      <c r="R289"/>
      <c r="S289" t="s">
        <v>50</v>
      </c>
      <c r="T289" t="s">
        <v>62</v>
      </c>
      <c r="U289" t="s">
        <v>62</v>
      </c>
      <c r="V289" t="b">
        <v>1</v>
      </c>
      <c r="W289" t="s">
        <v>708</v>
      </c>
      <c r="X289"/>
      <c r="Y289"/>
      <c r="Z289" t="s">
        <v>80</v>
      </c>
      <c r="AA289" t="s">
        <v>73</v>
      </c>
      <c r="AB289" t="s">
        <v>66</v>
      </c>
      <c r="AC289" t="b">
        <v>1</v>
      </c>
      <c r="AD289"/>
      <c r="AE289">
        <v>27026</v>
      </c>
      <c r="AF289"/>
      <c r="AG289" t="s">
        <v>113</v>
      </c>
      <c r="AH289" t="s">
        <v>39</v>
      </c>
      <c r="AI289" s="1">
        <v>42548.5</v>
      </c>
      <c r="AJ289" t="s">
        <v>39</v>
      </c>
      <c r="AK289" t="s">
        <v>39</v>
      </c>
      <c r="AL289"/>
      <c r="AM289" t="s">
        <v>56</v>
      </c>
    </row>
    <row r="290" spans="1:39" ht="14.25" x14ac:dyDescent="0.45">
      <c r="A290" t="s">
        <v>39</v>
      </c>
      <c r="B290">
        <v>624560</v>
      </c>
      <c r="C290" t="s">
        <v>40</v>
      </c>
      <c r="D290" t="s">
        <v>41</v>
      </c>
      <c r="E290" t="s">
        <v>746</v>
      </c>
      <c r="F290" t="s">
        <v>781</v>
      </c>
      <c r="G290" t="s">
        <v>59</v>
      </c>
      <c r="H290">
        <v>2</v>
      </c>
      <c r="I290">
        <v>3</v>
      </c>
      <c r="J290" t="s">
        <v>782</v>
      </c>
      <c r="K290" t="s">
        <v>749</v>
      </c>
      <c r="L290" t="s">
        <v>46</v>
      </c>
      <c r="M290" t="s">
        <v>47</v>
      </c>
      <c r="N290" t="s">
        <v>48</v>
      </c>
      <c r="O290">
        <v>40000</v>
      </c>
      <c r="P290" t="s">
        <v>749</v>
      </c>
      <c r="Q290">
        <v>602757</v>
      </c>
      <c r="R290"/>
      <c r="S290" t="s">
        <v>50</v>
      </c>
      <c r="T290" t="s">
        <v>132</v>
      </c>
      <c r="U290" t="s">
        <v>132</v>
      </c>
      <c r="V290" t="b">
        <v>1</v>
      </c>
      <c r="W290" t="s">
        <v>708</v>
      </c>
      <c r="X290"/>
      <c r="Y290"/>
      <c r="Z290" t="s">
        <v>53</v>
      </c>
      <c r="AA290" t="s">
        <v>73</v>
      </c>
      <c r="AB290" t="s">
        <v>66</v>
      </c>
      <c r="AC290" t="b">
        <v>1</v>
      </c>
      <c r="AD290"/>
      <c r="AE290">
        <v>26975</v>
      </c>
      <c r="AF290"/>
      <c r="AG290" t="s">
        <v>113</v>
      </c>
      <c r="AH290" t="s">
        <v>39</v>
      </c>
      <c r="AI290" s="1">
        <v>42548.5</v>
      </c>
      <c r="AJ290" t="s">
        <v>39</v>
      </c>
      <c r="AK290" t="s">
        <v>39</v>
      </c>
      <c r="AL290"/>
      <c r="AM290" t="s">
        <v>56</v>
      </c>
    </row>
    <row r="291" spans="1:39" ht="14.25" x14ac:dyDescent="0.45">
      <c r="A291" t="s">
        <v>39</v>
      </c>
      <c r="B291">
        <v>624555</v>
      </c>
      <c r="C291" t="s">
        <v>40</v>
      </c>
      <c r="D291" t="s">
        <v>41</v>
      </c>
      <c r="E291" t="s">
        <v>746</v>
      </c>
      <c r="F291" t="s">
        <v>783</v>
      </c>
      <c r="G291" t="s">
        <v>59</v>
      </c>
      <c r="H291">
        <v>2</v>
      </c>
      <c r="I291">
        <v>2</v>
      </c>
      <c r="J291" t="s">
        <v>784</v>
      </c>
      <c r="K291" t="s">
        <v>749</v>
      </c>
      <c r="L291" t="s">
        <v>46</v>
      </c>
      <c r="M291" t="s">
        <v>47</v>
      </c>
      <c r="N291" t="s">
        <v>48</v>
      </c>
      <c r="O291">
        <v>40000</v>
      </c>
      <c r="P291" t="s">
        <v>749</v>
      </c>
      <c r="Q291">
        <v>602757</v>
      </c>
      <c r="R291"/>
      <c r="S291" t="s">
        <v>50</v>
      </c>
      <c r="T291" t="s">
        <v>399</v>
      </c>
      <c r="U291" t="s">
        <v>399</v>
      </c>
      <c r="V291" t="b">
        <v>1</v>
      </c>
      <c r="W291" t="s">
        <v>708</v>
      </c>
      <c r="X291"/>
      <c r="Y291"/>
      <c r="Z291" t="s">
        <v>80</v>
      </c>
      <c r="AA291" t="s">
        <v>73</v>
      </c>
      <c r="AB291" t="s">
        <v>66</v>
      </c>
      <c r="AC291" t="b">
        <v>1</v>
      </c>
      <c r="AD291"/>
      <c r="AE291">
        <v>23666</v>
      </c>
      <c r="AF291"/>
      <c r="AG291" t="s">
        <v>113</v>
      </c>
      <c r="AH291" t="s">
        <v>39</v>
      </c>
      <c r="AI291" s="1">
        <v>42548.5</v>
      </c>
      <c r="AJ291" t="s">
        <v>39</v>
      </c>
      <c r="AK291" t="s">
        <v>39</v>
      </c>
      <c r="AL291"/>
      <c r="AM291" t="s">
        <v>56</v>
      </c>
    </row>
    <row r="292" spans="1:39" ht="14.25" x14ac:dyDescent="0.45">
      <c r="A292" t="s">
        <v>39</v>
      </c>
      <c r="B292">
        <v>624538</v>
      </c>
      <c r="C292" t="s">
        <v>40</v>
      </c>
      <c r="D292" t="s">
        <v>41</v>
      </c>
      <c r="E292" t="s">
        <v>746</v>
      </c>
      <c r="F292" t="s">
        <v>785</v>
      </c>
      <c r="G292" t="s">
        <v>59</v>
      </c>
      <c r="H292">
        <v>2</v>
      </c>
      <c r="I292">
        <v>3</v>
      </c>
      <c r="J292" t="s">
        <v>786</v>
      </c>
      <c r="K292" t="s">
        <v>749</v>
      </c>
      <c r="L292" t="s">
        <v>46</v>
      </c>
      <c r="M292" t="s">
        <v>47</v>
      </c>
      <c r="N292" t="s">
        <v>48</v>
      </c>
      <c r="O292">
        <v>40000</v>
      </c>
      <c r="P292" t="s">
        <v>749</v>
      </c>
      <c r="Q292">
        <v>602757</v>
      </c>
      <c r="R292"/>
      <c r="S292" t="s">
        <v>50</v>
      </c>
      <c r="T292" t="s">
        <v>787</v>
      </c>
      <c r="U292" t="s">
        <v>787</v>
      </c>
      <c r="V292" t="b">
        <v>1</v>
      </c>
      <c r="W292" t="s">
        <v>708</v>
      </c>
      <c r="X292"/>
      <c r="Y292"/>
      <c r="Z292" t="s">
        <v>80</v>
      </c>
      <c r="AA292" t="s">
        <v>73</v>
      </c>
      <c r="AB292" t="s">
        <v>66</v>
      </c>
      <c r="AC292" t="b">
        <v>1</v>
      </c>
      <c r="AD292"/>
      <c r="AE292">
        <v>27015</v>
      </c>
      <c r="AF292"/>
      <c r="AG292" t="s">
        <v>113</v>
      </c>
      <c r="AH292" t="s">
        <v>39</v>
      </c>
      <c r="AI292" s="1">
        <v>42548.5</v>
      </c>
      <c r="AJ292" t="s">
        <v>39</v>
      </c>
      <c r="AK292" t="s">
        <v>39</v>
      </c>
      <c r="AL292"/>
      <c r="AM292" t="s">
        <v>56</v>
      </c>
    </row>
    <row r="293" spans="1:39" ht="14.25" x14ac:dyDescent="0.45">
      <c r="A293" t="s">
        <v>39</v>
      </c>
      <c r="B293">
        <v>624554</v>
      </c>
      <c r="C293" t="s">
        <v>40</v>
      </c>
      <c r="D293" t="s">
        <v>57</v>
      </c>
      <c r="E293" t="s">
        <v>746</v>
      </c>
      <c r="F293" t="s">
        <v>167</v>
      </c>
      <c r="G293" t="s">
        <v>59</v>
      </c>
      <c r="H293">
        <v>1.5</v>
      </c>
      <c r="I293">
        <v>2</v>
      </c>
      <c r="J293" t="s">
        <v>788</v>
      </c>
      <c r="K293" t="s">
        <v>749</v>
      </c>
      <c r="L293" t="s">
        <v>46</v>
      </c>
      <c r="M293" t="s">
        <v>47</v>
      </c>
      <c r="N293" t="s">
        <v>48</v>
      </c>
      <c r="O293">
        <v>40000</v>
      </c>
      <c r="P293" t="s">
        <v>749</v>
      </c>
      <c r="Q293">
        <v>602757</v>
      </c>
      <c r="R293"/>
      <c r="S293" t="s">
        <v>50</v>
      </c>
      <c r="T293" t="s">
        <v>62</v>
      </c>
      <c r="U293" t="s">
        <v>62</v>
      </c>
      <c r="V293" t="b">
        <v>1</v>
      </c>
      <c r="W293" t="s">
        <v>708</v>
      </c>
      <c r="X293"/>
      <c r="Y293"/>
      <c r="Z293" t="s">
        <v>88</v>
      </c>
      <c r="AA293" t="s">
        <v>762</v>
      </c>
      <c r="AB293" t="s">
        <v>66</v>
      </c>
      <c r="AC293" t="b">
        <v>1</v>
      </c>
      <c r="AD293"/>
      <c r="AE293">
        <v>26917</v>
      </c>
      <c r="AF293"/>
      <c r="AG293" t="s">
        <v>113</v>
      </c>
      <c r="AH293" t="s">
        <v>39</v>
      </c>
      <c r="AI293" s="1">
        <v>42548.5</v>
      </c>
      <c r="AJ293" t="s">
        <v>39</v>
      </c>
      <c r="AK293" t="s">
        <v>39</v>
      </c>
      <c r="AL293"/>
      <c r="AM293" t="s">
        <v>56</v>
      </c>
    </row>
    <row r="294" spans="1:39" ht="14.25" x14ac:dyDescent="0.45">
      <c r="A294" t="s">
        <v>39</v>
      </c>
      <c r="B294">
        <v>624539</v>
      </c>
      <c r="C294" t="s">
        <v>40</v>
      </c>
      <c r="D294" t="s">
        <v>41</v>
      </c>
      <c r="E294" t="s">
        <v>746</v>
      </c>
      <c r="F294" t="s">
        <v>789</v>
      </c>
      <c r="G294" t="s">
        <v>59</v>
      </c>
      <c r="H294">
        <v>0</v>
      </c>
      <c r="I294">
        <v>2</v>
      </c>
      <c r="J294" t="s">
        <v>790</v>
      </c>
      <c r="K294" t="s">
        <v>749</v>
      </c>
      <c r="L294" t="s">
        <v>46</v>
      </c>
      <c r="M294" t="s">
        <v>47</v>
      </c>
      <c r="N294" t="s">
        <v>425</v>
      </c>
      <c r="O294">
        <v>40000</v>
      </c>
      <c r="P294" t="s">
        <v>749</v>
      </c>
      <c r="Q294">
        <v>602757</v>
      </c>
      <c r="R294"/>
      <c r="S294" t="s">
        <v>50</v>
      </c>
      <c r="T294" t="s">
        <v>787</v>
      </c>
      <c r="U294" t="s">
        <v>787</v>
      </c>
      <c r="V294" t="b">
        <v>1</v>
      </c>
      <c r="W294" t="s">
        <v>708</v>
      </c>
      <c r="X294"/>
      <c r="Y294"/>
      <c r="Z294" t="s">
        <v>80</v>
      </c>
      <c r="AA294" t="s">
        <v>73</v>
      </c>
      <c r="AB294" t="s">
        <v>66</v>
      </c>
      <c r="AC294" t="b">
        <v>1</v>
      </c>
      <c r="AD294"/>
      <c r="AE294">
        <v>23075</v>
      </c>
      <c r="AF294"/>
      <c r="AG294" t="s">
        <v>113</v>
      </c>
      <c r="AH294" t="s">
        <v>39</v>
      </c>
      <c r="AI294" s="1">
        <v>42548.5</v>
      </c>
      <c r="AJ294" t="s">
        <v>39</v>
      </c>
      <c r="AK294" t="s">
        <v>39</v>
      </c>
      <c r="AL294"/>
      <c r="AM294" t="s">
        <v>56</v>
      </c>
    </row>
    <row r="295" spans="1:39" ht="14.25" x14ac:dyDescent="0.45">
      <c r="A295" t="s">
        <v>39</v>
      </c>
      <c r="B295">
        <v>624543</v>
      </c>
      <c r="C295" t="s">
        <v>40</v>
      </c>
      <c r="D295" t="s">
        <v>57</v>
      </c>
      <c r="E295" t="s">
        <v>746</v>
      </c>
      <c r="F295" t="s">
        <v>791</v>
      </c>
      <c r="G295" t="s">
        <v>59</v>
      </c>
      <c r="H295">
        <v>1.5</v>
      </c>
      <c r="I295">
        <v>2</v>
      </c>
      <c r="J295" t="s">
        <v>792</v>
      </c>
      <c r="K295" t="s">
        <v>749</v>
      </c>
      <c r="L295" t="s">
        <v>46</v>
      </c>
      <c r="M295" t="s">
        <v>47</v>
      </c>
      <c r="N295" t="s">
        <v>48</v>
      </c>
      <c r="O295">
        <v>40000</v>
      </c>
      <c r="P295" t="s">
        <v>749</v>
      </c>
      <c r="Q295">
        <v>602757</v>
      </c>
      <c r="R295"/>
      <c r="S295" t="s">
        <v>50</v>
      </c>
      <c r="T295" t="s">
        <v>62</v>
      </c>
      <c r="U295" t="s">
        <v>62</v>
      </c>
      <c r="V295" t="b">
        <v>1</v>
      </c>
      <c r="W295" t="s">
        <v>708</v>
      </c>
      <c r="X295"/>
      <c r="Y295"/>
      <c r="Z295" t="s">
        <v>88</v>
      </c>
      <c r="AA295" t="s">
        <v>73</v>
      </c>
      <c r="AB295" t="s">
        <v>66</v>
      </c>
      <c r="AC295" t="b">
        <v>1</v>
      </c>
      <c r="AD295"/>
      <c r="AE295">
        <v>26972</v>
      </c>
      <c r="AF295"/>
      <c r="AG295" t="s">
        <v>113</v>
      </c>
      <c r="AH295" t="s">
        <v>39</v>
      </c>
      <c r="AI295" s="1">
        <v>42548.5</v>
      </c>
      <c r="AJ295" t="s">
        <v>39</v>
      </c>
      <c r="AK295" t="s">
        <v>39</v>
      </c>
      <c r="AL295"/>
      <c r="AM295" t="s">
        <v>56</v>
      </c>
    </row>
    <row r="296" spans="1:39" ht="14.25" x14ac:dyDescent="0.45">
      <c r="A296" t="s">
        <v>39</v>
      </c>
      <c r="B296">
        <v>624542</v>
      </c>
      <c r="C296" t="s">
        <v>40</v>
      </c>
      <c r="D296" t="s">
        <v>41</v>
      </c>
      <c r="E296" t="s">
        <v>746</v>
      </c>
      <c r="F296" t="s">
        <v>793</v>
      </c>
      <c r="G296" t="s">
        <v>59</v>
      </c>
      <c r="H296">
        <v>0.5</v>
      </c>
      <c r="I296">
        <v>2</v>
      </c>
      <c r="J296" t="s">
        <v>794</v>
      </c>
      <c r="K296" t="s">
        <v>749</v>
      </c>
      <c r="L296" t="s">
        <v>46</v>
      </c>
      <c r="M296" t="s">
        <v>47</v>
      </c>
      <c r="N296" t="s">
        <v>48</v>
      </c>
      <c r="O296">
        <v>40000</v>
      </c>
      <c r="P296" t="s">
        <v>749</v>
      </c>
      <c r="Q296">
        <v>602757</v>
      </c>
      <c r="R296"/>
      <c r="S296" t="s">
        <v>50</v>
      </c>
      <c r="T296" t="s">
        <v>778</v>
      </c>
      <c r="U296" t="s">
        <v>778</v>
      </c>
      <c r="V296" t="b">
        <v>1</v>
      </c>
      <c r="W296" t="s">
        <v>708</v>
      </c>
      <c r="X296"/>
      <c r="Y296"/>
      <c r="Z296" t="s">
        <v>64</v>
      </c>
      <c r="AA296" t="s">
        <v>73</v>
      </c>
      <c r="AB296" t="s">
        <v>66</v>
      </c>
      <c r="AC296" t="b">
        <v>1</v>
      </c>
      <c r="AD296"/>
      <c r="AE296">
        <v>22297</v>
      </c>
      <c r="AF296"/>
      <c r="AG296" t="s">
        <v>113</v>
      </c>
      <c r="AH296" t="s">
        <v>39</v>
      </c>
      <c r="AI296" s="1">
        <v>42548.5</v>
      </c>
      <c r="AJ296" t="s">
        <v>39</v>
      </c>
      <c r="AK296" t="s">
        <v>39</v>
      </c>
      <c r="AL296"/>
      <c r="AM296" t="s">
        <v>56</v>
      </c>
    </row>
    <row r="297" spans="1:39" ht="14.25" x14ac:dyDescent="0.45">
      <c r="A297" t="s">
        <v>39</v>
      </c>
      <c r="B297">
        <v>624544</v>
      </c>
      <c r="C297" t="s">
        <v>40</v>
      </c>
      <c r="D297" t="s">
        <v>41</v>
      </c>
      <c r="E297" t="s">
        <v>746</v>
      </c>
      <c r="F297" t="s">
        <v>795</v>
      </c>
      <c r="G297" t="s">
        <v>59</v>
      </c>
      <c r="H297">
        <v>0.5</v>
      </c>
      <c r="I297">
        <v>2</v>
      </c>
      <c r="J297" t="s">
        <v>796</v>
      </c>
      <c r="K297" t="s">
        <v>749</v>
      </c>
      <c r="L297" t="s">
        <v>46</v>
      </c>
      <c r="M297" t="s">
        <v>47</v>
      </c>
      <c r="N297" t="s">
        <v>143</v>
      </c>
      <c r="O297">
        <v>40000</v>
      </c>
      <c r="P297" t="s">
        <v>749</v>
      </c>
      <c r="Q297">
        <v>602757</v>
      </c>
      <c r="R297"/>
      <c r="S297" t="s">
        <v>50</v>
      </c>
      <c r="T297" t="s">
        <v>775</v>
      </c>
      <c r="U297" t="s">
        <v>775</v>
      </c>
      <c r="V297" t="b">
        <v>1</v>
      </c>
      <c r="W297" t="s">
        <v>708</v>
      </c>
      <c r="X297"/>
      <c r="Y297"/>
      <c r="Z297" t="s">
        <v>53</v>
      </c>
      <c r="AA297" t="s">
        <v>73</v>
      </c>
      <c r="AB297" t="s">
        <v>66</v>
      </c>
      <c r="AC297" t="b">
        <v>1</v>
      </c>
      <c r="AD297"/>
      <c r="AE297">
        <v>24051</v>
      </c>
      <c r="AF297"/>
      <c r="AG297" t="s">
        <v>113</v>
      </c>
      <c r="AH297" t="s">
        <v>39</v>
      </c>
      <c r="AI297" s="1">
        <v>42548.5</v>
      </c>
      <c r="AJ297" t="s">
        <v>39</v>
      </c>
      <c r="AK297" t="s">
        <v>39</v>
      </c>
      <c r="AL297"/>
      <c r="AM297" t="s">
        <v>56</v>
      </c>
    </row>
    <row r="298" spans="1:39" ht="14.25" x14ac:dyDescent="0.45">
      <c r="A298" t="s">
        <v>39</v>
      </c>
      <c r="B298">
        <v>624541</v>
      </c>
      <c r="C298" t="s">
        <v>40</v>
      </c>
      <c r="D298" t="s">
        <v>41</v>
      </c>
      <c r="E298" t="s">
        <v>746</v>
      </c>
      <c r="F298" t="s">
        <v>797</v>
      </c>
      <c r="G298" t="s">
        <v>59</v>
      </c>
      <c r="H298">
        <v>4</v>
      </c>
      <c r="I298">
        <v>2</v>
      </c>
      <c r="J298" t="s">
        <v>798</v>
      </c>
      <c r="K298" t="s">
        <v>749</v>
      </c>
      <c r="L298" t="s">
        <v>46</v>
      </c>
      <c r="M298" t="s">
        <v>47</v>
      </c>
      <c r="N298" t="s">
        <v>48</v>
      </c>
      <c r="O298">
        <v>40000</v>
      </c>
      <c r="P298" t="s">
        <v>749</v>
      </c>
      <c r="Q298">
        <v>602757</v>
      </c>
      <c r="R298"/>
      <c r="S298" t="s">
        <v>50</v>
      </c>
      <c r="T298" t="s">
        <v>778</v>
      </c>
      <c r="U298" t="s">
        <v>778</v>
      </c>
      <c r="V298" t="b">
        <v>1</v>
      </c>
      <c r="W298" t="s">
        <v>708</v>
      </c>
      <c r="X298"/>
      <c r="Y298"/>
      <c r="Z298" t="s">
        <v>80</v>
      </c>
      <c r="AA298" t="s">
        <v>73</v>
      </c>
      <c r="AB298" t="s">
        <v>66</v>
      </c>
      <c r="AC298" t="b">
        <v>1</v>
      </c>
      <c r="AD298"/>
      <c r="AE298">
        <v>22268</v>
      </c>
      <c r="AF298"/>
      <c r="AG298" t="s">
        <v>113</v>
      </c>
      <c r="AH298" t="s">
        <v>39</v>
      </c>
      <c r="AI298" s="1">
        <v>42548.5</v>
      </c>
      <c r="AJ298" t="s">
        <v>39</v>
      </c>
      <c r="AK298" t="s">
        <v>39</v>
      </c>
      <c r="AL298"/>
      <c r="AM298" t="s">
        <v>56</v>
      </c>
    </row>
    <row r="299" spans="1:39" ht="14.25" x14ac:dyDescent="0.45">
      <c r="A299" t="s">
        <v>39</v>
      </c>
      <c r="B299">
        <v>624551</v>
      </c>
      <c r="C299" t="s">
        <v>40</v>
      </c>
      <c r="D299" t="s">
        <v>41</v>
      </c>
      <c r="E299" t="s">
        <v>746</v>
      </c>
      <c r="F299" t="s">
        <v>799</v>
      </c>
      <c r="G299" t="s">
        <v>59</v>
      </c>
      <c r="H299">
        <v>0.5</v>
      </c>
      <c r="I299">
        <v>3</v>
      </c>
      <c r="J299" t="s">
        <v>800</v>
      </c>
      <c r="K299" t="s">
        <v>749</v>
      </c>
      <c r="L299" t="s">
        <v>46</v>
      </c>
      <c r="M299" t="s">
        <v>47</v>
      </c>
      <c r="N299" t="s">
        <v>48</v>
      </c>
      <c r="O299">
        <v>40000</v>
      </c>
      <c r="P299" t="s">
        <v>749</v>
      </c>
      <c r="Q299">
        <v>602757</v>
      </c>
      <c r="R299"/>
      <c r="S299" t="s">
        <v>50</v>
      </c>
      <c r="T299" t="s">
        <v>765</v>
      </c>
      <c r="U299" t="s">
        <v>765</v>
      </c>
      <c r="V299" t="b">
        <v>1</v>
      </c>
      <c r="W299" t="s">
        <v>708</v>
      </c>
      <c r="X299"/>
      <c r="Y299"/>
      <c r="Z299" t="s">
        <v>53</v>
      </c>
      <c r="AA299" t="s">
        <v>73</v>
      </c>
      <c r="AB299" t="s">
        <v>111</v>
      </c>
      <c r="AC299" t="b">
        <v>1</v>
      </c>
      <c r="AD299"/>
      <c r="AE299">
        <v>26957</v>
      </c>
      <c r="AF299"/>
      <c r="AG299" t="s">
        <v>113</v>
      </c>
      <c r="AH299" t="s">
        <v>39</v>
      </c>
      <c r="AI299" s="1">
        <v>42548.5</v>
      </c>
      <c r="AJ299" t="s">
        <v>39</v>
      </c>
      <c r="AK299" t="s">
        <v>39</v>
      </c>
      <c r="AL299"/>
      <c r="AM299" t="s">
        <v>56</v>
      </c>
    </row>
    <row r="300" spans="1:39" ht="14.25" x14ac:dyDescent="0.45">
      <c r="A300" t="s">
        <v>39</v>
      </c>
      <c r="B300">
        <v>624549</v>
      </c>
      <c r="C300" t="s">
        <v>40</v>
      </c>
      <c r="D300" t="s">
        <v>41</v>
      </c>
      <c r="E300" t="s">
        <v>746</v>
      </c>
      <c r="F300" t="s">
        <v>801</v>
      </c>
      <c r="G300" t="s">
        <v>59</v>
      </c>
      <c r="H300">
        <v>0.5</v>
      </c>
      <c r="I300">
        <v>2</v>
      </c>
      <c r="J300" t="s">
        <v>802</v>
      </c>
      <c r="K300" t="s">
        <v>749</v>
      </c>
      <c r="L300" t="s">
        <v>46</v>
      </c>
      <c r="M300" t="s">
        <v>47</v>
      </c>
      <c r="N300" t="s">
        <v>48</v>
      </c>
      <c r="O300">
        <v>40000</v>
      </c>
      <c r="P300" t="s">
        <v>749</v>
      </c>
      <c r="Q300">
        <v>602757</v>
      </c>
      <c r="R300"/>
      <c r="S300" t="s">
        <v>50</v>
      </c>
      <c r="T300" t="s">
        <v>765</v>
      </c>
      <c r="U300" t="s">
        <v>765</v>
      </c>
      <c r="V300" t="b">
        <v>1</v>
      </c>
      <c r="W300" t="s">
        <v>708</v>
      </c>
      <c r="X300"/>
      <c r="Y300"/>
      <c r="Z300" t="s">
        <v>64</v>
      </c>
      <c r="AA300" t="s">
        <v>73</v>
      </c>
      <c r="AB300" t="s">
        <v>66</v>
      </c>
      <c r="AC300" t="b">
        <v>1</v>
      </c>
      <c r="AD300"/>
      <c r="AE300">
        <v>24362</v>
      </c>
      <c r="AF300"/>
      <c r="AG300" t="s">
        <v>113</v>
      </c>
      <c r="AH300" t="s">
        <v>39</v>
      </c>
      <c r="AI300" s="1">
        <v>42548.5</v>
      </c>
      <c r="AJ300" t="s">
        <v>39</v>
      </c>
      <c r="AK300" t="s">
        <v>39</v>
      </c>
      <c r="AL300"/>
      <c r="AM300" t="s">
        <v>56</v>
      </c>
    </row>
    <row r="301" spans="1:39" ht="14.25" x14ac:dyDescent="0.45">
      <c r="A301" t="s">
        <v>39</v>
      </c>
      <c r="B301">
        <v>624548</v>
      </c>
      <c r="C301" t="s">
        <v>40</v>
      </c>
      <c r="D301" t="s">
        <v>41</v>
      </c>
      <c r="E301" t="s">
        <v>746</v>
      </c>
      <c r="F301" t="s">
        <v>803</v>
      </c>
      <c r="G301" t="s">
        <v>59</v>
      </c>
      <c r="H301">
        <v>2.5</v>
      </c>
      <c r="I301">
        <v>2</v>
      </c>
      <c r="J301" t="s">
        <v>804</v>
      </c>
      <c r="K301" t="s">
        <v>749</v>
      </c>
      <c r="L301" t="s">
        <v>46</v>
      </c>
      <c r="M301" t="s">
        <v>47</v>
      </c>
      <c r="N301" t="s">
        <v>48</v>
      </c>
      <c r="O301">
        <v>40000</v>
      </c>
      <c r="P301" t="s">
        <v>749</v>
      </c>
      <c r="Q301">
        <v>602757</v>
      </c>
      <c r="R301"/>
      <c r="S301" t="s">
        <v>50</v>
      </c>
      <c r="T301" t="s">
        <v>765</v>
      </c>
      <c r="U301" t="s">
        <v>765</v>
      </c>
      <c r="V301" t="b">
        <v>1</v>
      </c>
      <c r="W301" t="s">
        <v>708</v>
      </c>
      <c r="X301"/>
      <c r="Y301"/>
      <c r="Z301" t="s">
        <v>80</v>
      </c>
      <c r="AA301" t="s">
        <v>73</v>
      </c>
      <c r="AB301" t="s">
        <v>66</v>
      </c>
      <c r="AC301" t="b">
        <v>1</v>
      </c>
      <c r="AD301"/>
      <c r="AE301">
        <v>24361</v>
      </c>
      <c r="AF301"/>
      <c r="AG301" t="s">
        <v>113</v>
      </c>
      <c r="AH301" t="s">
        <v>39</v>
      </c>
      <c r="AI301" s="1">
        <v>42548.5</v>
      </c>
      <c r="AJ301" t="s">
        <v>39</v>
      </c>
      <c r="AK301" t="s">
        <v>39</v>
      </c>
      <c r="AL301"/>
      <c r="AM301" t="s">
        <v>56</v>
      </c>
    </row>
    <row r="302" spans="1:39" ht="14.25" x14ac:dyDescent="0.45">
      <c r="A302" t="s">
        <v>39</v>
      </c>
      <c r="B302">
        <v>624559</v>
      </c>
      <c r="C302" t="s">
        <v>40</v>
      </c>
      <c r="D302" t="s">
        <v>41</v>
      </c>
      <c r="E302" t="s">
        <v>746</v>
      </c>
      <c r="F302" t="s">
        <v>805</v>
      </c>
      <c r="G302" t="s">
        <v>59</v>
      </c>
      <c r="H302">
        <v>1.5</v>
      </c>
      <c r="I302">
        <v>2</v>
      </c>
      <c r="J302" t="s">
        <v>806</v>
      </c>
      <c r="K302" t="s">
        <v>749</v>
      </c>
      <c r="L302" t="s">
        <v>46</v>
      </c>
      <c r="M302" t="s">
        <v>47</v>
      </c>
      <c r="N302" t="s">
        <v>48</v>
      </c>
      <c r="O302">
        <v>40000</v>
      </c>
      <c r="P302" t="s">
        <v>749</v>
      </c>
      <c r="Q302">
        <v>602757</v>
      </c>
      <c r="R302"/>
      <c r="S302" t="s">
        <v>50</v>
      </c>
      <c r="T302" t="s">
        <v>132</v>
      </c>
      <c r="U302" t="s">
        <v>132</v>
      </c>
      <c r="V302" t="b">
        <v>1</v>
      </c>
      <c r="W302" t="s">
        <v>708</v>
      </c>
      <c r="X302"/>
      <c r="Y302"/>
      <c r="Z302" t="s">
        <v>53</v>
      </c>
      <c r="AA302" t="s">
        <v>73</v>
      </c>
      <c r="AB302" t="s">
        <v>66</v>
      </c>
      <c r="AC302" t="b">
        <v>1</v>
      </c>
      <c r="AD302"/>
      <c r="AE302">
        <v>23866</v>
      </c>
      <c r="AF302"/>
      <c r="AG302" t="s">
        <v>113</v>
      </c>
      <c r="AH302" t="s">
        <v>39</v>
      </c>
      <c r="AI302" s="1">
        <v>42548.5</v>
      </c>
      <c r="AJ302" t="s">
        <v>39</v>
      </c>
      <c r="AK302" t="s">
        <v>39</v>
      </c>
      <c r="AL302"/>
      <c r="AM302" t="s">
        <v>56</v>
      </c>
    </row>
    <row r="303" spans="1:39" ht="14.25" x14ac:dyDescent="0.45">
      <c r="A303" t="s">
        <v>39</v>
      </c>
      <c r="B303">
        <v>624558</v>
      </c>
      <c r="C303" t="s">
        <v>40</v>
      </c>
      <c r="D303" t="s">
        <v>41</v>
      </c>
      <c r="E303" t="s">
        <v>746</v>
      </c>
      <c r="F303" t="s">
        <v>807</v>
      </c>
      <c r="G303" t="s">
        <v>59</v>
      </c>
      <c r="H303">
        <v>0.5</v>
      </c>
      <c r="I303">
        <v>2</v>
      </c>
      <c r="J303" t="s">
        <v>808</v>
      </c>
      <c r="K303" t="s">
        <v>749</v>
      </c>
      <c r="L303" t="s">
        <v>46</v>
      </c>
      <c r="M303" t="s">
        <v>47</v>
      </c>
      <c r="N303" t="s">
        <v>48</v>
      </c>
      <c r="O303">
        <v>40000</v>
      </c>
      <c r="P303" t="s">
        <v>749</v>
      </c>
      <c r="Q303">
        <v>602757</v>
      </c>
      <c r="R303"/>
      <c r="S303" t="s">
        <v>50</v>
      </c>
      <c r="T303" t="s">
        <v>809</v>
      </c>
      <c r="U303" t="s">
        <v>809</v>
      </c>
      <c r="V303" t="b">
        <v>1</v>
      </c>
      <c r="W303" t="s">
        <v>708</v>
      </c>
      <c r="X303"/>
      <c r="Y303"/>
      <c r="Z303" t="s">
        <v>64</v>
      </c>
      <c r="AA303" t="s">
        <v>73</v>
      </c>
      <c r="AB303" t="s">
        <v>66</v>
      </c>
      <c r="AC303" t="b">
        <v>1</v>
      </c>
      <c r="AD303"/>
      <c r="AE303">
        <v>23640</v>
      </c>
      <c r="AF303"/>
      <c r="AG303" t="s">
        <v>113</v>
      </c>
      <c r="AH303" t="s">
        <v>39</v>
      </c>
      <c r="AI303" s="1">
        <v>42548.5</v>
      </c>
      <c r="AJ303" t="s">
        <v>39</v>
      </c>
      <c r="AK303" t="s">
        <v>39</v>
      </c>
      <c r="AL303"/>
      <c r="AM303" t="s">
        <v>56</v>
      </c>
    </row>
    <row r="304" spans="1:39" ht="14.25" x14ac:dyDescent="0.45">
      <c r="A304" t="s">
        <v>39</v>
      </c>
      <c r="B304">
        <v>624557</v>
      </c>
      <c r="C304" t="s">
        <v>40</v>
      </c>
      <c r="D304" t="s">
        <v>41</v>
      </c>
      <c r="E304" t="s">
        <v>746</v>
      </c>
      <c r="F304" t="s">
        <v>810</v>
      </c>
      <c r="G304" t="s">
        <v>59</v>
      </c>
      <c r="H304">
        <v>3.5</v>
      </c>
      <c r="I304">
        <v>2</v>
      </c>
      <c r="J304" t="s">
        <v>811</v>
      </c>
      <c r="K304" t="s">
        <v>749</v>
      </c>
      <c r="L304" t="s">
        <v>46</v>
      </c>
      <c r="M304" t="s">
        <v>47</v>
      </c>
      <c r="N304" t="s">
        <v>48</v>
      </c>
      <c r="O304">
        <v>40000</v>
      </c>
      <c r="P304" t="s">
        <v>749</v>
      </c>
      <c r="Q304">
        <v>602757</v>
      </c>
      <c r="R304"/>
      <c r="S304" t="s">
        <v>50</v>
      </c>
      <c r="T304" t="s">
        <v>809</v>
      </c>
      <c r="U304" t="s">
        <v>809</v>
      </c>
      <c r="V304" t="b">
        <v>1</v>
      </c>
      <c r="W304" t="s">
        <v>708</v>
      </c>
      <c r="X304"/>
      <c r="Y304"/>
      <c r="Z304" t="s">
        <v>80</v>
      </c>
      <c r="AA304" t="s">
        <v>73</v>
      </c>
      <c r="AB304" t="s">
        <v>66</v>
      </c>
      <c r="AC304" t="b">
        <v>1</v>
      </c>
      <c r="AD304"/>
      <c r="AE304">
        <v>23636</v>
      </c>
      <c r="AF304"/>
      <c r="AG304" t="s">
        <v>113</v>
      </c>
      <c r="AH304" t="s">
        <v>39</v>
      </c>
      <c r="AI304" s="1">
        <v>42548.5</v>
      </c>
      <c r="AJ304" t="s">
        <v>39</v>
      </c>
      <c r="AK304" t="s">
        <v>39</v>
      </c>
      <c r="AL304"/>
      <c r="AM304" t="s">
        <v>56</v>
      </c>
    </row>
    <row r="305" spans="1:39" ht="14.25" x14ac:dyDescent="0.45">
      <c r="A305" t="s">
        <v>39</v>
      </c>
      <c r="B305">
        <v>624526</v>
      </c>
      <c r="C305" t="s">
        <v>40</v>
      </c>
      <c r="D305" t="s">
        <v>41</v>
      </c>
      <c r="E305" t="s">
        <v>746</v>
      </c>
      <c r="F305" t="s">
        <v>812</v>
      </c>
      <c r="G305" t="s">
        <v>59</v>
      </c>
      <c r="H305">
        <v>0.5</v>
      </c>
      <c r="I305">
        <v>3</v>
      </c>
      <c r="J305" t="s">
        <v>813</v>
      </c>
      <c r="K305" t="s">
        <v>749</v>
      </c>
      <c r="L305" t="s">
        <v>46</v>
      </c>
      <c r="M305" t="s">
        <v>47</v>
      </c>
      <c r="N305" t="s">
        <v>48</v>
      </c>
      <c r="O305">
        <v>40000</v>
      </c>
      <c r="P305" t="s">
        <v>749</v>
      </c>
      <c r="Q305">
        <v>602757</v>
      </c>
      <c r="R305"/>
      <c r="S305" t="s">
        <v>50</v>
      </c>
      <c r="T305" t="s">
        <v>760</v>
      </c>
      <c r="U305" t="s">
        <v>760</v>
      </c>
      <c r="V305" t="b">
        <v>1</v>
      </c>
      <c r="W305" t="s">
        <v>708</v>
      </c>
      <c r="X305"/>
      <c r="Y305"/>
      <c r="Z305" t="s">
        <v>53</v>
      </c>
      <c r="AA305" t="s">
        <v>73</v>
      </c>
      <c r="AB305" t="s">
        <v>66</v>
      </c>
      <c r="AC305" t="b">
        <v>1</v>
      </c>
      <c r="AD305"/>
      <c r="AE305">
        <v>26982</v>
      </c>
      <c r="AF305"/>
      <c r="AG305" t="s">
        <v>113</v>
      </c>
      <c r="AH305" t="s">
        <v>39</v>
      </c>
      <c r="AI305" s="1">
        <v>42548.5</v>
      </c>
      <c r="AJ305" t="s">
        <v>39</v>
      </c>
      <c r="AK305" t="s">
        <v>39</v>
      </c>
      <c r="AL305"/>
      <c r="AM305" t="s">
        <v>56</v>
      </c>
    </row>
    <row r="306" spans="1:39" ht="14.25" x14ac:dyDescent="0.45">
      <c r="A306" t="s">
        <v>39</v>
      </c>
      <c r="B306">
        <v>624534</v>
      </c>
      <c r="C306" t="s">
        <v>40</v>
      </c>
      <c r="D306" t="s">
        <v>41</v>
      </c>
      <c r="E306" t="s">
        <v>746</v>
      </c>
      <c r="F306" t="s">
        <v>814</v>
      </c>
      <c r="G306" t="s">
        <v>59</v>
      </c>
      <c r="H306">
        <v>0</v>
      </c>
      <c r="I306">
        <v>2</v>
      </c>
      <c r="J306" t="s">
        <v>815</v>
      </c>
      <c r="K306" t="s">
        <v>749</v>
      </c>
      <c r="L306" t="s">
        <v>46</v>
      </c>
      <c r="M306" t="s">
        <v>47</v>
      </c>
      <c r="N306" t="s">
        <v>425</v>
      </c>
      <c r="O306">
        <v>40000</v>
      </c>
      <c r="P306" t="s">
        <v>749</v>
      </c>
      <c r="Q306">
        <v>602757</v>
      </c>
      <c r="R306"/>
      <c r="S306" t="s">
        <v>50</v>
      </c>
      <c r="T306" t="s">
        <v>468</v>
      </c>
      <c r="U306" t="s">
        <v>468</v>
      </c>
      <c r="V306" t="b">
        <v>1</v>
      </c>
      <c r="W306" t="s">
        <v>708</v>
      </c>
      <c r="X306"/>
      <c r="Y306"/>
      <c r="Z306" t="s">
        <v>80</v>
      </c>
      <c r="AA306" t="s">
        <v>73</v>
      </c>
      <c r="AB306" t="s">
        <v>66</v>
      </c>
      <c r="AC306" t="b">
        <v>1</v>
      </c>
      <c r="AD306"/>
      <c r="AE306">
        <v>23069</v>
      </c>
      <c r="AF306"/>
      <c r="AG306" t="s">
        <v>113</v>
      </c>
      <c r="AH306" t="s">
        <v>39</v>
      </c>
      <c r="AI306" s="1">
        <v>42548.5</v>
      </c>
      <c r="AJ306" t="s">
        <v>39</v>
      </c>
      <c r="AK306" t="s">
        <v>39</v>
      </c>
      <c r="AL306"/>
      <c r="AM306" t="s">
        <v>56</v>
      </c>
    </row>
    <row r="307" spans="1:39" ht="14.25" x14ac:dyDescent="0.45">
      <c r="A307" t="s">
        <v>39</v>
      </c>
      <c r="B307">
        <v>624532</v>
      </c>
      <c r="C307" t="s">
        <v>40</v>
      </c>
      <c r="D307" t="s">
        <v>41</v>
      </c>
      <c r="E307" t="s">
        <v>746</v>
      </c>
      <c r="F307" t="s">
        <v>816</v>
      </c>
      <c r="G307" t="s">
        <v>59</v>
      </c>
      <c r="H307">
        <v>0.5</v>
      </c>
      <c r="I307">
        <v>2</v>
      </c>
      <c r="J307" t="s">
        <v>817</v>
      </c>
      <c r="K307" t="s">
        <v>749</v>
      </c>
      <c r="L307" t="s">
        <v>46</v>
      </c>
      <c r="M307" t="s">
        <v>47</v>
      </c>
      <c r="N307" t="s">
        <v>48</v>
      </c>
      <c r="O307">
        <v>40000</v>
      </c>
      <c r="P307" t="s">
        <v>749</v>
      </c>
      <c r="Q307">
        <v>602757</v>
      </c>
      <c r="R307"/>
      <c r="S307" t="s">
        <v>50</v>
      </c>
      <c r="T307" t="s">
        <v>468</v>
      </c>
      <c r="U307" t="s">
        <v>468</v>
      </c>
      <c r="V307" t="b">
        <v>1</v>
      </c>
      <c r="W307" t="s">
        <v>708</v>
      </c>
      <c r="X307"/>
      <c r="Y307"/>
      <c r="Z307" t="s">
        <v>53</v>
      </c>
      <c r="AA307" t="s">
        <v>73</v>
      </c>
      <c r="AB307" t="s">
        <v>111</v>
      </c>
      <c r="AC307" t="b">
        <v>1</v>
      </c>
      <c r="AD307"/>
      <c r="AE307">
        <v>23409</v>
      </c>
      <c r="AF307"/>
      <c r="AG307" t="s">
        <v>113</v>
      </c>
      <c r="AH307" t="s">
        <v>39</v>
      </c>
      <c r="AI307" s="1">
        <v>42548.5</v>
      </c>
      <c r="AJ307" t="s">
        <v>39</v>
      </c>
      <c r="AK307" t="s">
        <v>39</v>
      </c>
      <c r="AL307"/>
      <c r="AM307" t="s">
        <v>56</v>
      </c>
    </row>
    <row r="308" spans="1:39" ht="14.25" x14ac:dyDescent="0.45">
      <c r="A308" t="s">
        <v>39</v>
      </c>
      <c r="B308">
        <v>624531</v>
      </c>
      <c r="C308" t="s">
        <v>40</v>
      </c>
      <c r="D308" t="s">
        <v>57</v>
      </c>
      <c r="E308" t="s">
        <v>746</v>
      </c>
      <c r="F308" t="s">
        <v>818</v>
      </c>
      <c r="G308" t="s">
        <v>59</v>
      </c>
      <c r="H308">
        <v>1</v>
      </c>
      <c r="I308">
        <v>2</v>
      </c>
      <c r="J308" t="s">
        <v>819</v>
      </c>
      <c r="K308" t="s">
        <v>749</v>
      </c>
      <c r="L308" t="s">
        <v>46</v>
      </c>
      <c r="M308" t="s">
        <v>47</v>
      </c>
      <c r="N308" t="s">
        <v>48</v>
      </c>
      <c r="O308">
        <v>40000</v>
      </c>
      <c r="P308" t="s">
        <v>749</v>
      </c>
      <c r="Q308">
        <v>602757</v>
      </c>
      <c r="R308"/>
      <c r="S308" t="s">
        <v>50</v>
      </c>
      <c r="T308" t="s">
        <v>62</v>
      </c>
      <c r="U308" t="s">
        <v>62</v>
      </c>
      <c r="V308" t="b">
        <v>1</v>
      </c>
      <c r="W308" t="s">
        <v>708</v>
      </c>
      <c r="X308"/>
      <c r="Y308"/>
      <c r="Z308" t="s">
        <v>64</v>
      </c>
      <c r="AA308" t="s">
        <v>73</v>
      </c>
      <c r="AB308" t="s">
        <v>66</v>
      </c>
      <c r="AC308" t="b">
        <v>1</v>
      </c>
      <c r="AD308"/>
      <c r="AE308">
        <v>23079</v>
      </c>
      <c r="AF308"/>
      <c r="AG308" t="s">
        <v>113</v>
      </c>
      <c r="AH308" t="s">
        <v>39</v>
      </c>
      <c r="AI308" s="1">
        <v>42548.5</v>
      </c>
      <c r="AJ308" t="s">
        <v>39</v>
      </c>
      <c r="AK308" t="s">
        <v>39</v>
      </c>
      <c r="AL308"/>
      <c r="AM308" t="s">
        <v>56</v>
      </c>
    </row>
    <row r="309" spans="1:39" ht="14.25" x14ac:dyDescent="0.45">
      <c r="A309" t="s">
        <v>39</v>
      </c>
      <c r="B309">
        <v>627374</v>
      </c>
      <c r="C309" t="s">
        <v>40</v>
      </c>
      <c r="D309" t="s">
        <v>41</v>
      </c>
      <c r="E309" t="s">
        <v>746</v>
      </c>
      <c r="F309" t="s">
        <v>820</v>
      </c>
      <c r="G309" t="s">
        <v>59</v>
      </c>
      <c r="H309">
        <v>3.5</v>
      </c>
      <c r="I309">
        <v>3.5</v>
      </c>
      <c r="J309" t="s">
        <v>821</v>
      </c>
      <c r="K309"/>
      <c r="L309" t="s">
        <v>341</v>
      </c>
      <c r="M309" t="s">
        <v>47</v>
      </c>
      <c r="N309" t="s">
        <v>48</v>
      </c>
      <c r="O309">
        <v>40000</v>
      </c>
      <c r="P309"/>
      <c r="Q309">
        <v>602750</v>
      </c>
      <c r="R309"/>
      <c r="S309" t="s">
        <v>50</v>
      </c>
      <c r="T309" t="s">
        <v>50</v>
      </c>
      <c r="U309" t="s">
        <v>71</v>
      </c>
      <c r="V309" t="b">
        <v>1</v>
      </c>
      <c r="W309" t="s">
        <v>708</v>
      </c>
      <c r="X309"/>
      <c r="Y309"/>
      <c r="Z309" t="s">
        <v>80</v>
      </c>
      <c r="AA309" t="s">
        <v>50</v>
      </c>
      <c r="AB309" t="s">
        <v>50</v>
      </c>
      <c r="AC309" t="b">
        <v>1</v>
      </c>
      <c r="AD309"/>
      <c r="AE309">
        <v>27152</v>
      </c>
      <c r="AF309"/>
      <c r="AG309" t="s">
        <v>113</v>
      </c>
      <c r="AH309" t="s">
        <v>39</v>
      </c>
      <c r="AI309" s="1">
        <v>42548.5</v>
      </c>
      <c r="AJ309" t="s">
        <v>39</v>
      </c>
      <c r="AK309" t="s">
        <v>39</v>
      </c>
      <c r="AL309"/>
      <c r="AM309" t="s">
        <v>56</v>
      </c>
    </row>
    <row r="310" spans="1:39" ht="14.25" x14ac:dyDescent="0.45">
      <c r="A310" t="s">
        <v>39</v>
      </c>
      <c r="B310">
        <v>624536</v>
      </c>
      <c r="C310" t="s">
        <v>40</v>
      </c>
      <c r="D310" t="s">
        <v>41</v>
      </c>
      <c r="E310" t="s">
        <v>746</v>
      </c>
      <c r="F310" t="s">
        <v>822</v>
      </c>
      <c r="G310" t="s">
        <v>59</v>
      </c>
      <c r="H310">
        <v>0.5</v>
      </c>
      <c r="I310">
        <v>2</v>
      </c>
      <c r="J310" t="s">
        <v>823</v>
      </c>
      <c r="K310" t="s">
        <v>749</v>
      </c>
      <c r="L310" t="s">
        <v>46</v>
      </c>
      <c r="M310" t="s">
        <v>47</v>
      </c>
      <c r="N310" t="s">
        <v>48</v>
      </c>
      <c r="O310">
        <v>40000</v>
      </c>
      <c r="P310" t="s">
        <v>749</v>
      </c>
      <c r="Q310">
        <v>602757</v>
      </c>
      <c r="R310"/>
      <c r="S310" t="s">
        <v>50</v>
      </c>
      <c r="T310" t="s">
        <v>824</v>
      </c>
      <c r="U310" t="s">
        <v>824</v>
      </c>
      <c r="V310" t="b">
        <v>1</v>
      </c>
      <c r="W310" t="s">
        <v>708</v>
      </c>
      <c r="X310"/>
      <c r="Y310"/>
      <c r="Z310" t="s">
        <v>53</v>
      </c>
      <c r="AA310" t="s">
        <v>73</v>
      </c>
      <c r="AB310" t="s">
        <v>66</v>
      </c>
      <c r="AC310" t="b">
        <v>1</v>
      </c>
      <c r="AD310"/>
      <c r="AE310">
        <v>24363</v>
      </c>
      <c r="AF310"/>
      <c r="AG310" t="s">
        <v>113</v>
      </c>
      <c r="AH310" t="s">
        <v>39</v>
      </c>
      <c r="AI310" s="1">
        <v>42548.5</v>
      </c>
      <c r="AJ310" t="s">
        <v>39</v>
      </c>
      <c r="AK310" t="s">
        <v>39</v>
      </c>
      <c r="AL310"/>
      <c r="AM310" t="s">
        <v>56</v>
      </c>
    </row>
    <row r="311" spans="1:39" ht="14.25" x14ac:dyDescent="0.45">
      <c r="A311" t="s">
        <v>39</v>
      </c>
      <c r="B311">
        <v>630391</v>
      </c>
      <c r="C311" t="s">
        <v>40</v>
      </c>
      <c r="D311" t="s">
        <v>41</v>
      </c>
      <c r="E311" t="s">
        <v>746</v>
      </c>
      <c r="F311" t="s">
        <v>825</v>
      </c>
      <c r="G311" t="s">
        <v>59</v>
      </c>
      <c r="H311">
        <v>0.5</v>
      </c>
      <c r="I311">
        <v>3</v>
      </c>
      <c r="J311" t="s">
        <v>826</v>
      </c>
      <c r="K311"/>
      <c r="L311" t="s">
        <v>46</v>
      </c>
      <c r="M311" t="s">
        <v>47</v>
      </c>
      <c r="N311" t="s">
        <v>48</v>
      </c>
      <c r="O311">
        <v>40000</v>
      </c>
      <c r="P311" t="s">
        <v>749</v>
      </c>
      <c r="Q311">
        <v>602757</v>
      </c>
      <c r="R311"/>
      <c r="S311" t="s">
        <v>50</v>
      </c>
      <c r="T311" t="s">
        <v>132</v>
      </c>
      <c r="U311" t="s">
        <v>132</v>
      </c>
      <c r="V311" t="b">
        <v>1</v>
      </c>
      <c r="W311" t="s">
        <v>708</v>
      </c>
      <c r="X311"/>
      <c r="Y311"/>
      <c r="Z311" t="s">
        <v>64</v>
      </c>
      <c r="AA311" t="s">
        <v>762</v>
      </c>
      <c r="AB311" t="s">
        <v>66</v>
      </c>
      <c r="AC311" t="b">
        <v>1</v>
      </c>
      <c r="AD311"/>
      <c r="AE311">
        <v>27016</v>
      </c>
      <c r="AF311"/>
      <c r="AG311" t="s">
        <v>113</v>
      </c>
      <c r="AH311" t="s">
        <v>39</v>
      </c>
      <c r="AI311" s="1">
        <v>42548.5</v>
      </c>
      <c r="AJ311" t="s">
        <v>39</v>
      </c>
      <c r="AK311" t="s">
        <v>39</v>
      </c>
      <c r="AL311"/>
      <c r="AM311" t="s">
        <v>56</v>
      </c>
    </row>
    <row r="312" spans="1:39" ht="14.25" x14ac:dyDescent="0.45">
      <c r="A312" t="s">
        <v>39</v>
      </c>
      <c r="B312">
        <v>624537</v>
      </c>
      <c r="C312" t="s">
        <v>40</v>
      </c>
      <c r="D312" t="s">
        <v>41</v>
      </c>
      <c r="E312" t="s">
        <v>746</v>
      </c>
      <c r="F312" t="s">
        <v>827</v>
      </c>
      <c r="G312" t="s">
        <v>59</v>
      </c>
      <c r="H312">
        <v>0.5</v>
      </c>
      <c r="I312">
        <v>3</v>
      </c>
      <c r="J312" t="s">
        <v>828</v>
      </c>
      <c r="K312" t="s">
        <v>749</v>
      </c>
      <c r="L312" t="s">
        <v>46</v>
      </c>
      <c r="M312" t="s">
        <v>47</v>
      </c>
      <c r="N312" t="s">
        <v>48</v>
      </c>
      <c r="O312">
        <v>40000</v>
      </c>
      <c r="P312" t="s">
        <v>749</v>
      </c>
      <c r="Q312">
        <v>602757</v>
      </c>
      <c r="R312"/>
      <c r="S312" t="s">
        <v>50</v>
      </c>
      <c r="T312" t="s">
        <v>824</v>
      </c>
      <c r="U312" t="s">
        <v>824</v>
      </c>
      <c r="V312" t="b">
        <v>1</v>
      </c>
      <c r="W312" t="s">
        <v>708</v>
      </c>
      <c r="X312"/>
      <c r="Y312"/>
      <c r="Z312" t="s">
        <v>53</v>
      </c>
      <c r="AA312" t="s">
        <v>73</v>
      </c>
      <c r="AB312" t="s">
        <v>66</v>
      </c>
      <c r="AC312" t="b">
        <v>1</v>
      </c>
      <c r="AD312"/>
      <c r="AE312">
        <v>26954</v>
      </c>
      <c r="AF312"/>
      <c r="AG312" t="s">
        <v>113</v>
      </c>
      <c r="AH312" t="s">
        <v>39</v>
      </c>
      <c r="AI312" s="1">
        <v>42548.5</v>
      </c>
      <c r="AJ312" t="s">
        <v>39</v>
      </c>
      <c r="AK312" t="s">
        <v>39</v>
      </c>
      <c r="AL312"/>
      <c r="AM312" t="s">
        <v>56</v>
      </c>
    </row>
    <row r="313" spans="1:39" ht="14.25" x14ac:dyDescent="0.45">
      <c r="A313" t="s">
        <v>39</v>
      </c>
      <c r="B313">
        <v>630390</v>
      </c>
      <c r="C313" t="s">
        <v>40</v>
      </c>
      <c r="D313" t="s">
        <v>41</v>
      </c>
      <c r="E313" t="s">
        <v>746</v>
      </c>
      <c r="F313" t="s">
        <v>829</v>
      </c>
      <c r="G313" t="s">
        <v>59</v>
      </c>
      <c r="H313">
        <v>0.5</v>
      </c>
      <c r="I313">
        <v>3</v>
      </c>
      <c r="J313" t="s">
        <v>830</v>
      </c>
      <c r="K313"/>
      <c r="L313" t="s">
        <v>46</v>
      </c>
      <c r="M313" t="s">
        <v>47</v>
      </c>
      <c r="N313" t="s">
        <v>48</v>
      </c>
      <c r="O313">
        <v>40000</v>
      </c>
      <c r="P313" t="s">
        <v>749</v>
      </c>
      <c r="Q313">
        <v>602757</v>
      </c>
      <c r="R313"/>
      <c r="S313" t="s">
        <v>50</v>
      </c>
      <c r="T313" t="s">
        <v>50</v>
      </c>
      <c r="U313" t="s">
        <v>760</v>
      </c>
      <c r="V313" t="b">
        <v>1</v>
      </c>
      <c r="W313" t="s">
        <v>708</v>
      </c>
      <c r="X313"/>
      <c r="Y313"/>
      <c r="Z313" t="s">
        <v>64</v>
      </c>
      <c r="AA313" t="s">
        <v>762</v>
      </c>
      <c r="AB313" t="s">
        <v>66</v>
      </c>
      <c r="AC313" t="b">
        <v>1</v>
      </c>
      <c r="AD313"/>
      <c r="AE313">
        <v>27020</v>
      </c>
      <c r="AF313"/>
      <c r="AG313" t="s">
        <v>113</v>
      </c>
      <c r="AH313" t="s">
        <v>39</v>
      </c>
      <c r="AI313" s="1">
        <v>42548.5</v>
      </c>
      <c r="AJ313" t="s">
        <v>39</v>
      </c>
      <c r="AK313" t="s">
        <v>39</v>
      </c>
      <c r="AL313"/>
      <c r="AM313" t="s">
        <v>56</v>
      </c>
    </row>
    <row r="314" spans="1:39" ht="14.25" x14ac:dyDescent="0.45">
      <c r="A314" t="s">
        <v>39</v>
      </c>
      <c r="B314">
        <v>630388</v>
      </c>
      <c r="C314" t="s">
        <v>40</v>
      </c>
      <c r="D314" t="s">
        <v>41</v>
      </c>
      <c r="E314" t="s">
        <v>746</v>
      </c>
      <c r="F314" t="s">
        <v>831</v>
      </c>
      <c r="G314" t="s">
        <v>59</v>
      </c>
      <c r="H314">
        <v>0.5</v>
      </c>
      <c r="I314">
        <v>2</v>
      </c>
      <c r="J314" t="s">
        <v>832</v>
      </c>
      <c r="K314"/>
      <c r="L314" t="s">
        <v>46</v>
      </c>
      <c r="M314" t="s">
        <v>47</v>
      </c>
      <c r="N314" t="s">
        <v>48</v>
      </c>
      <c r="O314">
        <v>40000</v>
      </c>
      <c r="P314" t="s">
        <v>749</v>
      </c>
      <c r="Q314">
        <v>602757</v>
      </c>
      <c r="R314"/>
      <c r="S314" t="s">
        <v>50</v>
      </c>
      <c r="T314" t="s">
        <v>775</v>
      </c>
      <c r="U314" t="s">
        <v>775</v>
      </c>
      <c r="V314" t="b">
        <v>1</v>
      </c>
      <c r="W314" t="s">
        <v>708</v>
      </c>
      <c r="X314"/>
      <c r="Y314"/>
      <c r="Z314" t="s">
        <v>64</v>
      </c>
      <c r="AA314" t="s">
        <v>762</v>
      </c>
      <c r="AB314" t="s">
        <v>66</v>
      </c>
      <c r="AC314" t="b">
        <v>1</v>
      </c>
      <c r="AD314"/>
      <c r="AE314">
        <v>23959</v>
      </c>
      <c r="AF314"/>
      <c r="AG314" t="s">
        <v>113</v>
      </c>
      <c r="AH314" t="s">
        <v>39</v>
      </c>
      <c r="AI314" s="1">
        <v>42548.5</v>
      </c>
      <c r="AJ314" t="s">
        <v>39</v>
      </c>
      <c r="AK314" t="s">
        <v>39</v>
      </c>
      <c r="AL314"/>
      <c r="AM314" t="s">
        <v>56</v>
      </c>
    </row>
    <row r="315" spans="1:39" ht="14.25" x14ac:dyDescent="0.45">
      <c r="A315" t="s">
        <v>39</v>
      </c>
      <c r="B315">
        <v>630389</v>
      </c>
      <c r="C315" t="s">
        <v>40</v>
      </c>
      <c r="D315" t="s">
        <v>41</v>
      </c>
      <c r="E315" t="s">
        <v>746</v>
      </c>
      <c r="F315" t="s">
        <v>833</v>
      </c>
      <c r="G315" t="s">
        <v>59</v>
      </c>
      <c r="H315">
        <v>0.5</v>
      </c>
      <c r="I315">
        <v>3</v>
      </c>
      <c r="J315" t="s">
        <v>834</v>
      </c>
      <c r="K315"/>
      <c r="L315" t="s">
        <v>46</v>
      </c>
      <c r="M315" t="s">
        <v>47</v>
      </c>
      <c r="N315" t="s">
        <v>48</v>
      </c>
      <c r="O315">
        <v>40000</v>
      </c>
      <c r="P315" t="s">
        <v>749</v>
      </c>
      <c r="Q315">
        <v>602757</v>
      </c>
      <c r="R315"/>
      <c r="S315" t="s">
        <v>50</v>
      </c>
      <c r="T315" t="s">
        <v>824</v>
      </c>
      <c r="U315" t="s">
        <v>824</v>
      </c>
      <c r="V315" t="b">
        <v>1</v>
      </c>
      <c r="W315" t="s">
        <v>708</v>
      </c>
      <c r="X315"/>
      <c r="Y315"/>
      <c r="Z315" t="s">
        <v>64</v>
      </c>
      <c r="AA315" t="s">
        <v>762</v>
      </c>
      <c r="AB315" t="s">
        <v>66</v>
      </c>
      <c r="AC315" t="b">
        <v>1</v>
      </c>
      <c r="AD315"/>
      <c r="AE315">
        <v>24384</v>
      </c>
      <c r="AF315"/>
      <c r="AG315" t="s">
        <v>113</v>
      </c>
      <c r="AH315" t="s">
        <v>39</v>
      </c>
      <c r="AI315" s="1">
        <v>42548.5</v>
      </c>
      <c r="AJ315" t="s">
        <v>39</v>
      </c>
      <c r="AK315" t="s">
        <v>39</v>
      </c>
      <c r="AL315"/>
      <c r="AM315" t="s">
        <v>56</v>
      </c>
    </row>
    <row r="316" spans="1:39" ht="14.25" x14ac:dyDescent="0.45">
      <c r="A316" t="s">
        <v>39</v>
      </c>
      <c r="B316">
        <v>630387</v>
      </c>
      <c r="C316" t="s">
        <v>40</v>
      </c>
      <c r="D316" t="s">
        <v>41</v>
      </c>
      <c r="E316" t="s">
        <v>746</v>
      </c>
      <c r="F316" t="s">
        <v>835</v>
      </c>
      <c r="G316" t="s">
        <v>59</v>
      </c>
      <c r="H316">
        <v>1</v>
      </c>
      <c r="I316">
        <v>2</v>
      </c>
      <c r="J316" t="s">
        <v>836</v>
      </c>
      <c r="K316"/>
      <c r="L316" t="s">
        <v>46</v>
      </c>
      <c r="M316" t="s">
        <v>47</v>
      </c>
      <c r="N316" t="s">
        <v>48</v>
      </c>
      <c r="O316">
        <v>40000</v>
      </c>
      <c r="P316" t="s">
        <v>749</v>
      </c>
      <c r="Q316">
        <v>602757</v>
      </c>
      <c r="R316"/>
      <c r="S316" t="s">
        <v>50</v>
      </c>
      <c r="T316" t="s">
        <v>787</v>
      </c>
      <c r="U316" t="s">
        <v>787</v>
      </c>
      <c r="V316" t="b">
        <v>1</v>
      </c>
      <c r="W316" t="s">
        <v>708</v>
      </c>
      <c r="X316"/>
      <c r="Y316"/>
      <c r="Z316" t="s">
        <v>64</v>
      </c>
      <c r="AA316" t="s">
        <v>762</v>
      </c>
      <c r="AB316" t="s">
        <v>66</v>
      </c>
      <c r="AC316" t="b">
        <v>1</v>
      </c>
      <c r="AD316"/>
      <c r="AE316">
        <v>26991</v>
      </c>
      <c r="AF316"/>
      <c r="AG316" t="s">
        <v>113</v>
      </c>
      <c r="AH316" t="s">
        <v>39</v>
      </c>
      <c r="AI316" s="1">
        <v>42548.5</v>
      </c>
      <c r="AJ316" t="s">
        <v>39</v>
      </c>
      <c r="AK316" t="s">
        <v>39</v>
      </c>
      <c r="AL316"/>
      <c r="AM316" t="s">
        <v>56</v>
      </c>
    </row>
    <row r="317" spans="1:39" ht="14.25" x14ac:dyDescent="0.45">
      <c r="A317" t="s">
        <v>39</v>
      </c>
      <c r="B317">
        <v>630383</v>
      </c>
      <c r="C317" t="s">
        <v>40</v>
      </c>
      <c r="D317" t="s">
        <v>41</v>
      </c>
      <c r="E317" t="s">
        <v>746</v>
      </c>
      <c r="F317" t="s">
        <v>837</v>
      </c>
      <c r="G317" t="s">
        <v>59</v>
      </c>
      <c r="H317">
        <v>2</v>
      </c>
      <c r="I317">
        <v>2</v>
      </c>
      <c r="J317" t="s">
        <v>838</v>
      </c>
      <c r="K317"/>
      <c r="L317" t="s">
        <v>46</v>
      </c>
      <c r="M317" t="s">
        <v>47</v>
      </c>
      <c r="N317" t="s">
        <v>48</v>
      </c>
      <c r="O317">
        <v>40000</v>
      </c>
      <c r="P317" t="s">
        <v>749</v>
      </c>
      <c r="Q317">
        <v>602757</v>
      </c>
      <c r="R317"/>
      <c r="S317" t="s">
        <v>50</v>
      </c>
      <c r="T317" t="s">
        <v>50</v>
      </c>
      <c r="U317" t="s">
        <v>50</v>
      </c>
      <c r="V317" t="b">
        <v>1</v>
      </c>
      <c r="W317" t="s">
        <v>708</v>
      </c>
      <c r="X317"/>
      <c r="Y317"/>
      <c r="Z317" t="s">
        <v>64</v>
      </c>
      <c r="AA317" t="s">
        <v>50</v>
      </c>
      <c r="AB317" t="s">
        <v>50</v>
      </c>
      <c r="AC317" t="b">
        <v>1</v>
      </c>
      <c r="AD317"/>
      <c r="AE317">
        <v>27005</v>
      </c>
      <c r="AF317"/>
      <c r="AG317" t="s">
        <v>113</v>
      </c>
      <c r="AH317" t="s">
        <v>39</v>
      </c>
      <c r="AI317" s="1">
        <v>42548.5</v>
      </c>
      <c r="AJ317" t="s">
        <v>39</v>
      </c>
      <c r="AK317" t="s">
        <v>39</v>
      </c>
      <c r="AL317"/>
      <c r="AM317" t="s">
        <v>56</v>
      </c>
    </row>
    <row r="318" spans="1:39" ht="14.25" x14ac:dyDescent="0.45">
      <c r="A318" t="s">
        <v>39</v>
      </c>
      <c r="B318">
        <v>630385</v>
      </c>
      <c r="C318" t="s">
        <v>40</v>
      </c>
      <c r="D318" t="s">
        <v>41</v>
      </c>
      <c r="E318" t="s">
        <v>746</v>
      </c>
      <c r="F318" t="s">
        <v>839</v>
      </c>
      <c r="G318" t="s">
        <v>59</v>
      </c>
      <c r="H318">
        <v>1</v>
      </c>
      <c r="I318">
        <v>2</v>
      </c>
      <c r="J318" t="s">
        <v>840</v>
      </c>
      <c r="K318"/>
      <c r="L318" t="s">
        <v>46</v>
      </c>
      <c r="M318" t="s">
        <v>47</v>
      </c>
      <c r="N318" t="s">
        <v>48</v>
      </c>
      <c r="O318">
        <v>40000</v>
      </c>
      <c r="P318" t="s">
        <v>749</v>
      </c>
      <c r="Q318">
        <v>602757</v>
      </c>
      <c r="R318"/>
      <c r="S318" t="s">
        <v>50</v>
      </c>
      <c r="T318" t="s">
        <v>809</v>
      </c>
      <c r="U318" t="s">
        <v>809</v>
      </c>
      <c r="V318" t="b">
        <v>1</v>
      </c>
      <c r="W318" t="s">
        <v>708</v>
      </c>
      <c r="X318"/>
      <c r="Y318"/>
      <c r="Z318" t="s">
        <v>64</v>
      </c>
      <c r="AA318" t="s">
        <v>762</v>
      </c>
      <c r="AB318" t="s">
        <v>66</v>
      </c>
      <c r="AC318" t="b">
        <v>1</v>
      </c>
      <c r="AD318"/>
      <c r="AE318">
        <v>23406</v>
      </c>
      <c r="AF318"/>
      <c r="AG318" t="s">
        <v>113</v>
      </c>
      <c r="AH318" t="s">
        <v>39</v>
      </c>
      <c r="AI318" s="1">
        <v>42548.5</v>
      </c>
      <c r="AJ318" t="s">
        <v>39</v>
      </c>
      <c r="AK318" t="s">
        <v>39</v>
      </c>
      <c r="AL318"/>
      <c r="AM318" t="s">
        <v>56</v>
      </c>
    </row>
    <row r="319" spans="1:39" ht="14.25" x14ac:dyDescent="0.45">
      <c r="A319" t="s">
        <v>39</v>
      </c>
      <c r="B319">
        <v>630384</v>
      </c>
      <c r="C319" t="s">
        <v>40</v>
      </c>
      <c r="D319" t="s">
        <v>41</v>
      </c>
      <c r="E319" t="s">
        <v>746</v>
      </c>
      <c r="F319" t="s">
        <v>841</v>
      </c>
      <c r="G319" t="s">
        <v>59</v>
      </c>
      <c r="H319">
        <v>1.5</v>
      </c>
      <c r="I319">
        <v>2</v>
      </c>
      <c r="J319" t="s">
        <v>842</v>
      </c>
      <c r="K319"/>
      <c r="L319" t="s">
        <v>46</v>
      </c>
      <c r="M319" t="s">
        <v>47</v>
      </c>
      <c r="N319" t="s">
        <v>48</v>
      </c>
      <c r="O319">
        <v>40000</v>
      </c>
      <c r="P319" t="s">
        <v>749</v>
      </c>
      <c r="Q319">
        <v>602757</v>
      </c>
      <c r="R319"/>
      <c r="S319" t="s">
        <v>50</v>
      </c>
      <c r="T319" t="s">
        <v>778</v>
      </c>
      <c r="U319" t="s">
        <v>778</v>
      </c>
      <c r="V319" t="b">
        <v>1</v>
      </c>
      <c r="W319" t="s">
        <v>708</v>
      </c>
      <c r="X319"/>
      <c r="Y319"/>
      <c r="Z319" t="s">
        <v>64</v>
      </c>
      <c r="AA319" t="s">
        <v>762</v>
      </c>
      <c r="AB319" t="s">
        <v>66</v>
      </c>
      <c r="AC319" t="b">
        <v>1</v>
      </c>
      <c r="AD319"/>
      <c r="AE319">
        <v>23201</v>
      </c>
      <c r="AF319"/>
      <c r="AG319" t="s">
        <v>113</v>
      </c>
      <c r="AH319" t="s">
        <v>39</v>
      </c>
      <c r="AI319" s="1">
        <v>42548.5</v>
      </c>
      <c r="AJ319" t="s">
        <v>39</v>
      </c>
      <c r="AK319" t="s">
        <v>39</v>
      </c>
      <c r="AL319"/>
      <c r="AM319" t="s">
        <v>56</v>
      </c>
    </row>
    <row r="320" spans="1:39" ht="14.25" x14ac:dyDescent="0.45">
      <c r="A320" t="s">
        <v>39</v>
      </c>
      <c r="B320">
        <v>630386</v>
      </c>
      <c r="C320" t="s">
        <v>40</v>
      </c>
      <c r="D320" t="s">
        <v>41</v>
      </c>
      <c r="E320" t="s">
        <v>746</v>
      </c>
      <c r="F320" t="s">
        <v>843</v>
      </c>
      <c r="G320" t="s">
        <v>59</v>
      </c>
      <c r="H320">
        <v>1</v>
      </c>
      <c r="I320">
        <v>2</v>
      </c>
      <c r="J320" t="s">
        <v>844</v>
      </c>
      <c r="K320"/>
      <c r="L320" t="s">
        <v>46</v>
      </c>
      <c r="M320" t="s">
        <v>47</v>
      </c>
      <c r="N320" t="s">
        <v>48</v>
      </c>
      <c r="O320">
        <v>40000</v>
      </c>
      <c r="P320" t="s">
        <v>749</v>
      </c>
      <c r="Q320">
        <v>602757</v>
      </c>
      <c r="R320"/>
      <c r="S320" t="s">
        <v>50</v>
      </c>
      <c r="T320" t="s">
        <v>768</v>
      </c>
      <c r="U320" t="s">
        <v>768</v>
      </c>
      <c r="V320" t="b">
        <v>1</v>
      </c>
      <c r="W320" t="s">
        <v>708</v>
      </c>
      <c r="X320"/>
      <c r="Y320"/>
      <c r="Z320" t="s">
        <v>64</v>
      </c>
      <c r="AA320" t="s">
        <v>762</v>
      </c>
      <c r="AB320" t="s">
        <v>66</v>
      </c>
      <c r="AC320" t="b">
        <v>1</v>
      </c>
      <c r="AD320"/>
      <c r="AE320">
        <v>26987</v>
      </c>
      <c r="AF320"/>
      <c r="AG320" t="s">
        <v>113</v>
      </c>
      <c r="AH320" t="s">
        <v>39</v>
      </c>
      <c r="AI320" s="1">
        <v>42548.5</v>
      </c>
      <c r="AJ320" t="s">
        <v>39</v>
      </c>
      <c r="AK320" t="s">
        <v>39</v>
      </c>
      <c r="AL320"/>
      <c r="AM320" t="s">
        <v>56</v>
      </c>
    </row>
    <row r="321" spans="1:39" ht="14.25" x14ac:dyDescent="0.45">
      <c r="A321" t="s">
        <v>39</v>
      </c>
      <c r="B321">
        <v>618706</v>
      </c>
      <c r="C321" t="s">
        <v>40</v>
      </c>
      <c r="D321" t="s">
        <v>41</v>
      </c>
      <c r="E321" t="s">
        <v>845</v>
      </c>
      <c r="F321" t="s">
        <v>846</v>
      </c>
      <c r="G321" t="s">
        <v>59</v>
      </c>
      <c r="H321">
        <v>5.5</v>
      </c>
      <c r="I321">
        <v>2</v>
      </c>
      <c r="J321" t="s">
        <v>847</v>
      </c>
      <c r="K321" t="s">
        <v>848</v>
      </c>
      <c r="L321" t="s">
        <v>46</v>
      </c>
      <c r="M321" t="s">
        <v>47</v>
      </c>
      <c r="N321" t="s">
        <v>48</v>
      </c>
      <c r="O321">
        <v>60000</v>
      </c>
      <c r="P321" t="s">
        <v>849</v>
      </c>
      <c r="Q321" t="s">
        <v>850</v>
      </c>
      <c r="R321"/>
      <c r="S321" t="s">
        <v>50</v>
      </c>
      <c r="T321" t="s">
        <v>62</v>
      </c>
      <c r="U321" t="s">
        <v>62</v>
      </c>
      <c r="V321" t="b">
        <v>1</v>
      </c>
      <c r="W321" t="s">
        <v>72</v>
      </c>
      <c r="X321"/>
      <c r="Y321"/>
      <c r="Z321" t="s">
        <v>80</v>
      </c>
      <c r="AA321" t="s">
        <v>77</v>
      </c>
      <c r="AB321" t="s">
        <v>111</v>
      </c>
      <c r="AC321" t="b">
        <v>1</v>
      </c>
      <c r="AD321"/>
      <c r="AE321">
        <v>23846</v>
      </c>
      <c r="AF321"/>
      <c r="AG321" t="s">
        <v>113</v>
      </c>
      <c r="AH321" t="s">
        <v>39</v>
      </c>
      <c r="AI321" s="1">
        <v>42548.5</v>
      </c>
      <c r="AJ321" t="s">
        <v>39</v>
      </c>
      <c r="AK321" t="s">
        <v>39</v>
      </c>
      <c r="AL321"/>
      <c r="AM321" t="s">
        <v>56</v>
      </c>
    </row>
    <row r="322" spans="1:39" ht="14.25" x14ac:dyDescent="0.45">
      <c r="A322" t="s">
        <v>39</v>
      </c>
      <c r="B322">
        <v>618707</v>
      </c>
      <c r="C322" t="s">
        <v>40</v>
      </c>
      <c r="D322" t="s">
        <v>57</v>
      </c>
      <c r="E322" t="s">
        <v>845</v>
      </c>
      <c r="F322" t="s">
        <v>851</v>
      </c>
      <c r="G322" t="s">
        <v>59</v>
      </c>
      <c r="H322">
        <v>3</v>
      </c>
      <c r="I322">
        <v>3</v>
      </c>
      <c r="J322" t="s">
        <v>852</v>
      </c>
      <c r="K322" t="s">
        <v>848</v>
      </c>
      <c r="L322" t="s">
        <v>46</v>
      </c>
      <c r="M322" t="s">
        <v>47</v>
      </c>
      <c r="N322" t="s">
        <v>48</v>
      </c>
      <c r="O322">
        <v>60000</v>
      </c>
      <c r="P322" t="s">
        <v>853</v>
      </c>
      <c r="Q322" t="s">
        <v>854</v>
      </c>
      <c r="R322"/>
      <c r="S322" t="s">
        <v>50</v>
      </c>
      <c r="T322" t="s">
        <v>855</v>
      </c>
      <c r="U322" t="s">
        <v>855</v>
      </c>
      <c r="V322" t="b">
        <v>1</v>
      </c>
      <c r="W322" t="s">
        <v>72</v>
      </c>
      <c r="X322"/>
      <c r="Y322"/>
      <c r="Z322" t="s">
        <v>80</v>
      </c>
      <c r="AA322" t="s">
        <v>77</v>
      </c>
      <c r="AB322" t="s">
        <v>66</v>
      </c>
      <c r="AC322" t="b">
        <v>1</v>
      </c>
      <c r="AD322"/>
      <c r="AE322">
        <v>26807</v>
      </c>
      <c r="AF322"/>
      <c r="AG322" t="s">
        <v>113</v>
      </c>
      <c r="AH322" t="s">
        <v>39</v>
      </c>
      <c r="AI322" s="1">
        <v>42548.5</v>
      </c>
      <c r="AJ322" t="s">
        <v>39</v>
      </c>
      <c r="AK322" t="s">
        <v>39</v>
      </c>
      <c r="AL322"/>
      <c r="AM322" t="s">
        <v>56</v>
      </c>
    </row>
    <row r="323" spans="1:39" ht="14.25" x14ac:dyDescent="0.45">
      <c r="A323" t="s">
        <v>39</v>
      </c>
      <c r="B323">
        <v>620673</v>
      </c>
      <c r="C323" t="s">
        <v>40</v>
      </c>
      <c r="D323" t="s">
        <v>57</v>
      </c>
      <c r="E323" t="s">
        <v>845</v>
      </c>
      <c r="F323" t="s">
        <v>856</v>
      </c>
      <c r="G323" t="s">
        <v>59</v>
      </c>
      <c r="H323">
        <v>1</v>
      </c>
      <c r="I323">
        <v>2</v>
      </c>
      <c r="J323" t="s">
        <v>857</v>
      </c>
      <c r="K323" t="s">
        <v>848</v>
      </c>
      <c r="L323" t="s">
        <v>46</v>
      </c>
      <c r="M323" t="s">
        <v>47</v>
      </c>
      <c r="N323" t="s">
        <v>48</v>
      </c>
      <c r="O323">
        <v>60000</v>
      </c>
      <c r="P323" t="s">
        <v>858</v>
      </c>
      <c r="Q323">
        <v>596885</v>
      </c>
      <c r="R323"/>
      <c r="S323" t="s">
        <v>50</v>
      </c>
      <c r="T323" t="s">
        <v>62</v>
      </c>
      <c r="U323" t="s">
        <v>62</v>
      </c>
      <c r="V323" t="b">
        <v>1</v>
      </c>
      <c r="W323" t="s">
        <v>72</v>
      </c>
      <c r="X323"/>
      <c r="Y323"/>
      <c r="Z323" t="s">
        <v>88</v>
      </c>
      <c r="AA323" t="s">
        <v>166</v>
      </c>
      <c r="AB323" t="s">
        <v>66</v>
      </c>
      <c r="AC323" t="b">
        <v>1</v>
      </c>
      <c r="AD323"/>
      <c r="AE323">
        <v>22604</v>
      </c>
      <c r="AF323"/>
      <c r="AG323" t="s">
        <v>113</v>
      </c>
      <c r="AH323" t="s">
        <v>39</v>
      </c>
      <c r="AI323" s="1">
        <v>42548.5</v>
      </c>
      <c r="AJ323" t="s">
        <v>39</v>
      </c>
      <c r="AK323" t="s">
        <v>39</v>
      </c>
      <c r="AL323"/>
      <c r="AM323" t="s">
        <v>56</v>
      </c>
    </row>
    <row r="324" spans="1:39" ht="14.25" x14ac:dyDescent="0.45">
      <c r="A324" t="s">
        <v>39</v>
      </c>
      <c r="B324">
        <v>620672</v>
      </c>
      <c r="C324" t="s">
        <v>40</v>
      </c>
      <c r="D324" t="s">
        <v>57</v>
      </c>
      <c r="E324" t="s">
        <v>845</v>
      </c>
      <c r="F324" t="s">
        <v>859</v>
      </c>
      <c r="G324" t="s">
        <v>59</v>
      </c>
      <c r="H324">
        <v>2.5</v>
      </c>
      <c r="I324">
        <v>2</v>
      </c>
      <c r="J324" t="s">
        <v>860</v>
      </c>
      <c r="K324" t="s">
        <v>848</v>
      </c>
      <c r="L324" t="s">
        <v>46</v>
      </c>
      <c r="M324" t="s">
        <v>47</v>
      </c>
      <c r="N324" t="s">
        <v>48</v>
      </c>
      <c r="O324">
        <v>60000</v>
      </c>
      <c r="P324" t="s">
        <v>858</v>
      </c>
      <c r="Q324">
        <v>596885</v>
      </c>
      <c r="R324"/>
      <c r="S324" t="s">
        <v>50</v>
      </c>
      <c r="T324" t="s">
        <v>62</v>
      </c>
      <c r="U324" t="s">
        <v>62</v>
      </c>
      <c r="V324" t="b">
        <v>1</v>
      </c>
      <c r="W324" t="s">
        <v>708</v>
      </c>
      <c r="X324"/>
      <c r="Y324"/>
      <c r="Z324" t="s">
        <v>53</v>
      </c>
      <c r="AA324" t="s">
        <v>166</v>
      </c>
      <c r="AB324" t="s">
        <v>66</v>
      </c>
      <c r="AC324" t="b">
        <v>1</v>
      </c>
      <c r="AD324"/>
      <c r="AE324">
        <v>24770</v>
      </c>
      <c r="AF324"/>
      <c r="AG324" t="s">
        <v>113</v>
      </c>
      <c r="AH324" t="s">
        <v>39</v>
      </c>
      <c r="AI324" s="1">
        <v>42548.5</v>
      </c>
      <c r="AJ324" t="s">
        <v>39</v>
      </c>
      <c r="AK324" t="s">
        <v>39</v>
      </c>
      <c r="AL324"/>
      <c r="AM324" t="s">
        <v>56</v>
      </c>
    </row>
    <row r="325" spans="1:39" ht="14.25" x14ac:dyDescent="0.45">
      <c r="A325" t="s">
        <v>39</v>
      </c>
      <c r="B325">
        <v>624045</v>
      </c>
      <c r="C325" t="s">
        <v>40</v>
      </c>
      <c r="D325" t="s">
        <v>57</v>
      </c>
      <c r="E325" t="s">
        <v>845</v>
      </c>
      <c r="F325" t="s">
        <v>861</v>
      </c>
      <c r="G325" t="s">
        <v>59</v>
      </c>
      <c r="H325">
        <v>2</v>
      </c>
      <c r="I325">
        <v>2</v>
      </c>
      <c r="J325" t="s">
        <v>862</v>
      </c>
      <c r="K325" t="s">
        <v>848</v>
      </c>
      <c r="L325" t="s">
        <v>46</v>
      </c>
      <c r="M325" t="s">
        <v>47</v>
      </c>
      <c r="N325" t="s">
        <v>48</v>
      </c>
      <c r="O325">
        <v>60000</v>
      </c>
      <c r="P325" t="s">
        <v>863</v>
      </c>
      <c r="Q325">
        <v>596883</v>
      </c>
      <c r="R325"/>
      <c r="S325" t="s">
        <v>50</v>
      </c>
      <c r="T325" t="s">
        <v>62</v>
      </c>
      <c r="U325" t="s">
        <v>62</v>
      </c>
      <c r="V325" t="b">
        <v>1</v>
      </c>
      <c r="W325" t="s">
        <v>72</v>
      </c>
      <c r="X325"/>
      <c r="Y325"/>
      <c r="Z325" t="s">
        <v>80</v>
      </c>
      <c r="AA325" t="s">
        <v>77</v>
      </c>
      <c r="AB325" t="s">
        <v>66</v>
      </c>
      <c r="AC325" t="b">
        <v>1</v>
      </c>
      <c r="AD325"/>
      <c r="AE325">
        <v>26873</v>
      </c>
      <c r="AF325"/>
      <c r="AG325" t="s">
        <v>113</v>
      </c>
      <c r="AH325" t="s">
        <v>39</v>
      </c>
      <c r="AI325" s="1">
        <v>42548.5</v>
      </c>
      <c r="AJ325" t="s">
        <v>39</v>
      </c>
      <c r="AK325" t="s">
        <v>39</v>
      </c>
      <c r="AL325"/>
      <c r="AM325" t="s">
        <v>56</v>
      </c>
    </row>
    <row r="326" spans="1:39" ht="14.25" x14ac:dyDescent="0.45">
      <c r="A326" t="s">
        <v>39</v>
      </c>
      <c r="B326">
        <v>627378</v>
      </c>
      <c r="C326" t="s">
        <v>40</v>
      </c>
      <c r="D326" t="s">
        <v>41</v>
      </c>
      <c r="E326" t="s">
        <v>845</v>
      </c>
      <c r="F326" t="s">
        <v>864</v>
      </c>
      <c r="G326" t="s">
        <v>59</v>
      </c>
      <c r="H326">
        <v>3.5</v>
      </c>
      <c r="I326">
        <v>2</v>
      </c>
      <c r="J326" t="s">
        <v>865</v>
      </c>
      <c r="K326" t="s">
        <v>848</v>
      </c>
      <c r="L326" t="s">
        <v>46</v>
      </c>
      <c r="M326" t="s">
        <v>47</v>
      </c>
      <c r="N326" t="s">
        <v>48</v>
      </c>
      <c r="O326">
        <v>60000</v>
      </c>
      <c r="P326" t="s">
        <v>848</v>
      </c>
      <c r="Q326">
        <v>606062</v>
      </c>
      <c r="R326"/>
      <c r="S326" t="s">
        <v>50</v>
      </c>
      <c r="T326" t="s">
        <v>51</v>
      </c>
      <c r="U326" t="s">
        <v>51</v>
      </c>
      <c r="V326" t="b">
        <v>1</v>
      </c>
      <c r="W326" t="s">
        <v>708</v>
      </c>
      <c r="X326"/>
      <c r="Y326"/>
      <c r="Z326" t="s">
        <v>64</v>
      </c>
      <c r="AA326" t="s">
        <v>77</v>
      </c>
      <c r="AB326" t="s">
        <v>66</v>
      </c>
      <c r="AC326" t="b">
        <v>1</v>
      </c>
      <c r="AD326"/>
      <c r="AE326">
        <v>22932</v>
      </c>
      <c r="AF326"/>
      <c r="AG326" t="s">
        <v>113</v>
      </c>
      <c r="AH326" t="s">
        <v>39</v>
      </c>
      <c r="AI326" s="1">
        <v>42548.5</v>
      </c>
      <c r="AJ326" t="s">
        <v>39</v>
      </c>
      <c r="AK326" t="s">
        <v>39</v>
      </c>
      <c r="AL326"/>
      <c r="AM326" t="s">
        <v>56</v>
      </c>
    </row>
    <row r="327" spans="1:39" ht="14.25" x14ac:dyDescent="0.45">
      <c r="A327" t="s">
        <v>39</v>
      </c>
      <c r="B327">
        <v>620675</v>
      </c>
      <c r="C327" t="s">
        <v>40</v>
      </c>
      <c r="D327" t="s">
        <v>57</v>
      </c>
      <c r="E327" t="s">
        <v>845</v>
      </c>
      <c r="F327" t="s">
        <v>866</v>
      </c>
      <c r="G327" t="s">
        <v>59</v>
      </c>
      <c r="H327">
        <v>1</v>
      </c>
      <c r="I327">
        <v>2</v>
      </c>
      <c r="J327" t="s">
        <v>867</v>
      </c>
      <c r="K327" t="s">
        <v>848</v>
      </c>
      <c r="L327" t="s">
        <v>46</v>
      </c>
      <c r="M327" t="s">
        <v>47</v>
      </c>
      <c r="N327" t="s">
        <v>48</v>
      </c>
      <c r="O327">
        <v>60000</v>
      </c>
      <c r="P327" t="s">
        <v>858</v>
      </c>
      <c r="Q327">
        <v>596885</v>
      </c>
      <c r="R327"/>
      <c r="S327" t="s">
        <v>50</v>
      </c>
      <c r="T327" t="s">
        <v>62</v>
      </c>
      <c r="U327" t="s">
        <v>62</v>
      </c>
      <c r="V327" t="b">
        <v>1</v>
      </c>
      <c r="W327" t="s">
        <v>72</v>
      </c>
      <c r="X327"/>
      <c r="Y327"/>
      <c r="Z327" t="s">
        <v>80</v>
      </c>
      <c r="AA327" t="s">
        <v>762</v>
      </c>
      <c r="AB327" t="s">
        <v>66</v>
      </c>
      <c r="AC327" t="b">
        <v>1</v>
      </c>
      <c r="AD327"/>
      <c r="AE327">
        <v>26854</v>
      </c>
      <c r="AF327"/>
      <c r="AG327" t="s">
        <v>113</v>
      </c>
      <c r="AH327" t="s">
        <v>39</v>
      </c>
      <c r="AI327" s="1">
        <v>42548.5</v>
      </c>
      <c r="AJ327" t="s">
        <v>39</v>
      </c>
      <c r="AK327" t="s">
        <v>39</v>
      </c>
      <c r="AL327"/>
      <c r="AM327" t="s">
        <v>56</v>
      </c>
    </row>
    <row r="328" spans="1:39" ht="14.25" x14ac:dyDescent="0.45">
      <c r="A328" t="s">
        <v>39</v>
      </c>
      <c r="B328">
        <v>627377</v>
      </c>
      <c r="C328" t="s">
        <v>40</v>
      </c>
      <c r="D328" t="s">
        <v>57</v>
      </c>
      <c r="E328" t="s">
        <v>845</v>
      </c>
      <c r="F328" t="s">
        <v>868</v>
      </c>
      <c r="G328" t="s">
        <v>59</v>
      </c>
      <c r="H328">
        <v>3.5</v>
      </c>
      <c r="I328">
        <v>2</v>
      </c>
      <c r="J328" t="s">
        <v>869</v>
      </c>
      <c r="K328" t="s">
        <v>848</v>
      </c>
      <c r="L328" t="s">
        <v>46</v>
      </c>
      <c r="M328" t="s">
        <v>47</v>
      </c>
      <c r="N328" t="s">
        <v>48</v>
      </c>
      <c r="O328">
        <v>60000</v>
      </c>
      <c r="P328" t="s">
        <v>848</v>
      </c>
      <c r="Q328">
        <v>606062</v>
      </c>
      <c r="R328"/>
      <c r="S328" t="s">
        <v>50</v>
      </c>
      <c r="T328" t="s">
        <v>62</v>
      </c>
      <c r="U328" t="s">
        <v>62</v>
      </c>
      <c r="V328" t="b">
        <v>1</v>
      </c>
      <c r="W328" t="s">
        <v>708</v>
      </c>
      <c r="X328"/>
      <c r="Y328"/>
      <c r="Z328" t="s">
        <v>64</v>
      </c>
      <c r="AA328" t="s">
        <v>77</v>
      </c>
      <c r="AB328" t="s">
        <v>66</v>
      </c>
      <c r="AC328" t="b">
        <v>1</v>
      </c>
      <c r="AD328"/>
      <c r="AE328">
        <v>23757</v>
      </c>
      <c r="AF328"/>
      <c r="AG328" t="s">
        <v>113</v>
      </c>
      <c r="AH328" t="s">
        <v>39</v>
      </c>
      <c r="AI328" s="1">
        <v>42548.5</v>
      </c>
      <c r="AJ328" t="s">
        <v>39</v>
      </c>
      <c r="AK328" t="s">
        <v>39</v>
      </c>
      <c r="AL328"/>
      <c r="AM328" t="s">
        <v>56</v>
      </c>
    </row>
    <row r="329" spans="1:39" ht="14.25" x14ac:dyDescent="0.45">
      <c r="A329" t="s">
        <v>39</v>
      </c>
      <c r="B329">
        <v>611189</v>
      </c>
      <c r="C329" t="s">
        <v>40</v>
      </c>
      <c r="D329" t="s">
        <v>41</v>
      </c>
      <c r="E329" t="s">
        <v>845</v>
      </c>
      <c r="F329" t="s">
        <v>870</v>
      </c>
      <c r="G329" t="s">
        <v>59</v>
      </c>
      <c r="H329">
        <v>0</v>
      </c>
      <c r="I329">
        <v>2</v>
      </c>
      <c r="J329" t="s">
        <v>871</v>
      </c>
      <c r="K329" t="s">
        <v>848</v>
      </c>
      <c r="L329" t="s">
        <v>46</v>
      </c>
      <c r="M329" t="s">
        <v>47</v>
      </c>
      <c r="N329" t="s">
        <v>48</v>
      </c>
      <c r="O329">
        <v>60000</v>
      </c>
      <c r="P329" t="s">
        <v>872</v>
      </c>
      <c r="Q329">
        <v>602743</v>
      </c>
      <c r="R329"/>
      <c r="S329" t="s">
        <v>50</v>
      </c>
      <c r="T329" t="s">
        <v>51</v>
      </c>
      <c r="U329" t="s">
        <v>51</v>
      </c>
      <c r="V329" t="b">
        <v>1</v>
      </c>
      <c r="W329" t="s">
        <v>83</v>
      </c>
      <c r="X329"/>
      <c r="Y329"/>
      <c r="Z329" t="s">
        <v>88</v>
      </c>
      <c r="AA329" t="s">
        <v>260</v>
      </c>
      <c r="AB329" t="s">
        <v>92</v>
      </c>
      <c r="AC329" t="b">
        <v>1</v>
      </c>
      <c r="AD329"/>
      <c r="AE329">
        <v>26665</v>
      </c>
      <c r="AF329"/>
      <c r="AG329" t="s">
        <v>113</v>
      </c>
      <c r="AH329" t="s">
        <v>39</v>
      </c>
      <c r="AI329" s="1">
        <v>42548.5</v>
      </c>
      <c r="AJ329" t="s">
        <v>39</v>
      </c>
      <c r="AK329" t="s">
        <v>39</v>
      </c>
      <c r="AL329"/>
      <c r="AM329" t="s">
        <v>56</v>
      </c>
    </row>
    <row r="330" spans="1:39" ht="14.25" x14ac:dyDescent="0.45">
      <c r="A330" t="s">
        <v>39</v>
      </c>
      <c r="B330">
        <v>613282</v>
      </c>
      <c r="C330" t="s">
        <v>40</v>
      </c>
      <c r="D330" t="s">
        <v>41</v>
      </c>
      <c r="E330" t="s">
        <v>845</v>
      </c>
      <c r="F330" t="s">
        <v>873</v>
      </c>
      <c r="G330" t="s">
        <v>59</v>
      </c>
      <c r="H330">
        <v>3</v>
      </c>
      <c r="I330">
        <v>2</v>
      </c>
      <c r="J330" t="s">
        <v>874</v>
      </c>
      <c r="K330" t="s">
        <v>848</v>
      </c>
      <c r="L330" t="s">
        <v>46</v>
      </c>
      <c r="M330" t="s">
        <v>47</v>
      </c>
      <c r="N330" t="s">
        <v>48</v>
      </c>
      <c r="O330">
        <v>60000</v>
      </c>
      <c r="P330" t="s">
        <v>875</v>
      </c>
      <c r="Q330">
        <v>596884</v>
      </c>
      <c r="R330"/>
      <c r="S330" t="s">
        <v>50</v>
      </c>
      <c r="T330" t="s">
        <v>468</v>
      </c>
      <c r="U330" t="s">
        <v>468</v>
      </c>
      <c r="V330" t="b">
        <v>1</v>
      </c>
      <c r="W330" t="s">
        <v>708</v>
      </c>
      <c r="X330"/>
      <c r="Y330"/>
      <c r="Z330" t="s">
        <v>53</v>
      </c>
      <c r="AA330" t="s">
        <v>557</v>
      </c>
      <c r="AB330" t="s">
        <v>66</v>
      </c>
      <c r="AC330" t="b">
        <v>1</v>
      </c>
      <c r="AD330"/>
      <c r="AE330">
        <v>22741</v>
      </c>
      <c r="AF330"/>
      <c r="AG330" t="s">
        <v>113</v>
      </c>
      <c r="AH330" t="s">
        <v>39</v>
      </c>
      <c r="AI330" s="1">
        <v>42548.5</v>
      </c>
      <c r="AJ330" t="s">
        <v>39</v>
      </c>
      <c r="AK330" t="s">
        <v>39</v>
      </c>
      <c r="AL330"/>
      <c r="AM330" t="s">
        <v>56</v>
      </c>
    </row>
    <row r="331" spans="1:39" ht="14.25" x14ac:dyDescent="0.45">
      <c r="A331" t="s">
        <v>39</v>
      </c>
      <c r="B331">
        <v>611191</v>
      </c>
      <c r="C331" t="s">
        <v>40</v>
      </c>
      <c r="D331" t="s">
        <v>57</v>
      </c>
      <c r="E331" t="s">
        <v>845</v>
      </c>
      <c r="F331" t="s">
        <v>876</v>
      </c>
      <c r="G331" t="s">
        <v>59</v>
      </c>
      <c r="H331">
        <v>2.5</v>
      </c>
      <c r="I331">
        <v>2</v>
      </c>
      <c r="J331" t="s">
        <v>877</v>
      </c>
      <c r="K331" t="s">
        <v>848</v>
      </c>
      <c r="L331" t="s">
        <v>46</v>
      </c>
      <c r="M331" t="s">
        <v>47</v>
      </c>
      <c r="N331" t="s">
        <v>48</v>
      </c>
      <c r="O331">
        <v>60000</v>
      </c>
      <c r="P331" t="s">
        <v>878</v>
      </c>
      <c r="Q331">
        <v>596879</v>
      </c>
      <c r="R331"/>
      <c r="S331" t="s">
        <v>50</v>
      </c>
      <c r="T331" t="s">
        <v>62</v>
      </c>
      <c r="U331" t="s">
        <v>62</v>
      </c>
      <c r="V331" t="b">
        <v>1</v>
      </c>
      <c r="W331" t="s">
        <v>72</v>
      </c>
      <c r="X331"/>
      <c r="Y331"/>
      <c r="Z331" t="s">
        <v>53</v>
      </c>
      <c r="AA331" t="s">
        <v>166</v>
      </c>
      <c r="AB331" t="s">
        <v>111</v>
      </c>
      <c r="AC331" t="b">
        <v>1</v>
      </c>
      <c r="AD331"/>
      <c r="AE331">
        <v>22774</v>
      </c>
      <c r="AF331"/>
      <c r="AG331" t="s">
        <v>113</v>
      </c>
      <c r="AH331" t="s">
        <v>39</v>
      </c>
      <c r="AI331" s="1">
        <v>42548.5</v>
      </c>
      <c r="AJ331" t="s">
        <v>39</v>
      </c>
      <c r="AK331" t="s">
        <v>39</v>
      </c>
      <c r="AL331"/>
      <c r="AM331" t="s">
        <v>56</v>
      </c>
    </row>
    <row r="332" spans="1:39" ht="14.25" x14ac:dyDescent="0.45">
      <c r="A332" t="s">
        <v>39</v>
      </c>
      <c r="B332">
        <v>618708</v>
      </c>
      <c r="C332" t="s">
        <v>40</v>
      </c>
      <c r="D332" t="s">
        <v>41</v>
      </c>
      <c r="E332" t="s">
        <v>845</v>
      </c>
      <c r="F332" t="s">
        <v>879</v>
      </c>
      <c r="G332" t="s">
        <v>59</v>
      </c>
      <c r="H332">
        <v>1.5</v>
      </c>
      <c r="I332">
        <v>2</v>
      </c>
      <c r="J332" t="s">
        <v>880</v>
      </c>
      <c r="K332" t="s">
        <v>848</v>
      </c>
      <c r="L332" t="s">
        <v>46</v>
      </c>
      <c r="M332" t="s">
        <v>47</v>
      </c>
      <c r="N332" t="s">
        <v>48</v>
      </c>
      <c r="O332">
        <v>60000</v>
      </c>
      <c r="P332" t="s">
        <v>881</v>
      </c>
      <c r="Q332">
        <v>602741</v>
      </c>
      <c r="R332"/>
      <c r="S332" t="s">
        <v>50</v>
      </c>
      <c r="T332" t="s">
        <v>855</v>
      </c>
      <c r="U332" t="s">
        <v>613</v>
      </c>
      <c r="V332" t="b">
        <v>1</v>
      </c>
      <c r="W332" t="s">
        <v>72</v>
      </c>
      <c r="X332"/>
      <c r="Y332"/>
      <c r="Z332" t="s">
        <v>53</v>
      </c>
      <c r="AA332" t="s">
        <v>140</v>
      </c>
      <c r="AB332" t="s">
        <v>55</v>
      </c>
      <c r="AC332" t="b">
        <v>1</v>
      </c>
      <c r="AD332"/>
      <c r="AE332">
        <v>26803</v>
      </c>
      <c r="AF332"/>
      <c r="AG332" t="s">
        <v>113</v>
      </c>
      <c r="AH332" t="s">
        <v>39</v>
      </c>
      <c r="AI332" s="1">
        <v>42548.5</v>
      </c>
      <c r="AJ332" t="s">
        <v>39</v>
      </c>
      <c r="AK332" t="s">
        <v>39</v>
      </c>
      <c r="AL332"/>
      <c r="AM332" t="s">
        <v>56</v>
      </c>
    </row>
    <row r="333" spans="1:39" ht="14.25" x14ac:dyDescent="0.45">
      <c r="A333" t="s">
        <v>39</v>
      </c>
      <c r="B333">
        <v>613287</v>
      </c>
      <c r="C333" t="s">
        <v>40</v>
      </c>
      <c r="D333" t="s">
        <v>57</v>
      </c>
      <c r="E333" t="s">
        <v>845</v>
      </c>
      <c r="F333" t="s">
        <v>882</v>
      </c>
      <c r="G333" t="s">
        <v>59</v>
      </c>
      <c r="H333">
        <v>1.5</v>
      </c>
      <c r="I333">
        <v>2</v>
      </c>
      <c r="J333" t="s">
        <v>883</v>
      </c>
      <c r="K333" t="s">
        <v>848</v>
      </c>
      <c r="L333" t="s">
        <v>46</v>
      </c>
      <c r="M333" t="s">
        <v>47</v>
      </c>
      <c r="N333" t="s">
        <v>48</v>
      </c>
      <c r="O333">
        <v>60000</v>
      </c>
      <c r="P333" t="s">
        <v>875</v>
      </c>
      <c r="Q333">
        <v>596884</v>
      </c>
      <c r="R333"/>
      <c r="S333" t="s">
        <v>50</v>
      </c>
      <c r="T333" t="s">
        <v>62</v>
      </c>
      <c r="U333" t="s">
        <v>62</v>
      </c>
      <c r="V333" t="b">
        <v>1</v>
      </c>
      <c r="W333" t="s">
        <v>708</v>
      </c>
      <c r="X333"/>
      <c r="Y333"/>
      <c r="Z333" t="s">
        <v>53</v>
      </c>
      <c r="AA333" t="s">
        <v>557</v>
      </c>
      <c r="AB333" t="s">
        <v>66</v>
      </c>
      <c r="AC333" t="b">
        <v>1</v>
      </c>
      <c r="AD333"/>
      <c r="AE333">
        <v>24611</v>
      </c>
      <c r="AF333"/>
      <c r="AG333" t="s">
        <v>113</v>
      </c>
      <c r="AH333" t="s">
        <v>39</v>
      </c>
      <c r="AI333" s="1">
        <v>42548.5</v>
      </c>
      <c r="AJ333" t="s">
        <v>39</v>
      </c>
      <c r="AK333" t="s">
        <v>39</v>
      </c>
      <c r="AL333"/>
      <c r="AM333" t="s">
        <v>56</v>
      </c>
    </row>
    <row r="334" spans="1:39" ht="14.25" x14ac:dyDescent="0.45">
      <c r="A334" t="s">
        <v>39</v>
      </c>
      <c r="B334">
        <v>618709</v>
      </c>
      <c r="C334" t="s">
        <v>40</v>
      </c>
      <c r="D334" t="s">
        <v>41</v>
      </c>
      <c r="E334" t="s">
        <v>845</v>
      </c>
      <c r="F334" t="s">
        <v>884</v>
      </c>
      <c r="G334" t="s">
        <v>59</v>
      </c>
      <c r="H334">
        <v>1.5</v>
      </c>
      <c r="I334">
        <v>3</v>
      </c>
      <c r="J334" t="s">
        <v>885</v>
      </c>
      <c r="K334" t="s">
        <v>848</v>
      </c>
      <c r="L334" t="s">
        <v>46</v>
      </c>
      <c r="M334" t="s">
        <v>47</v>
      </c>
      <c r="N334" t="s">
        <v>48</v>
      </c>
      <c r="O334">
        <v>60000</v>
      </c>
      <c r="P334" t="s">
        <v>881</v>
      </c>
      <c r="Q334">
        <v>602741</v>
      </c>
      <c r="R334"/>
      <c r="S334" t="s">
        <v>50</v>
      </c>
      <c r="T334" t="s">
        <v>613</v>
      </c>
      <c r="U334" t="s">
        <v>613</v>
      </c>
      <c r="V334" t="b">
        <v>1</v>
      </c>
      <c r="W334" t="s">
        <v>72</v>
      </c>
      <c r="X334"/>
      <c r="Y334"/>
      <c r="Z334" t="s">
        <v>53</v>
      </c>
      <c r="AA334" t="s">
        <v>140</v>
      </c>
      <c r="AB334" t="s">
        <v>55</v>
      </c>
      <c r="AC334" t="b">
        <v>1</v>
      </c>
      <c r="AD334"/>
      <c r="AE334">
        <v>26801</v>
      </c>
      <c r="AF334"/>
      <c r="AG334" t="s">
        <v>113</v>
      </c>
      <c r="AH334" t="s">
        <v>39</v>
      </c>
      <c r="AI334" s="1">
        <v>42548.5</v>
      </c>
      <c r="AJ334" t="s">
        <v>39</v>
      </c>
      <c r="AK334" t="s">
        <v>39</v>
      </c>
      <c r="AL334"/>
      <c r="AM334" t="s">
        <v>56</v>
      </c>
    </row>
    <row r="335" spans="1:39" ht="14.25" x14ac:dyDescent="0.45">
      <c r="A335" t="s">
        <v>39</v>
      </c>
      <c r="B335">
        <v>613286</v>
      </c>
      <c r="C335" t="s">
        <v>40</v>
      </c>
      <c r="D335" t="s">
        <v>57</v>
      </c>
      <c r="E335" t="s">
        <v>845</v>
      </c>
      <c r="F335" t="s">
        <v>886</v>
      </c>
      <c r="G335" t="s">
        <v>59</v>
      </c>
      <c r="H335">
        <v>1.5</v>
      </c>
      <c r="I335">
        <v>2</v>
      </c>
      <c r="J335" t="s">
        <v>887</v>
      </c>
      <c r="K335" t="s">
        <v>848</v>
      </c>
      <c r="L335" t="s">
        <v>46</v>
      </c>
      <c r="M335" t="s">
        <v>47</v>
      </c>
      <c r="N335" t="s">
        <v>48</v>
      </c>
      <c r="O335">
        <v>60000</v>
      </c>
      <c r="P335" t="s">
        <v>875</v>
      </c>
      <c r="Q335">
        <v>596884</v>
      </c>
      <c r="R335"/>
      <c r="S335" t="s">
        <v>50</v>
      </c>
      <c r="T335" t="s">
        <v>62</v>
      </c>
      <c r="U335" t="s">
        <v>62</v>
      </c>
      <c r="V335" t="b">
        <v>1</v>
      </c>
      <c r="W335" t="s">
        <v>83</v>
      </c>
      <c r="X335"/>
      <c r="Y335"/>
      <c r="Z335" t="s">
        <v>80</v>
      </c>
      <c r="AA335" t="s">
        <v>92</v>
      </c>
      <c r="AB335" t="s">
        <v>66</v>
      </c>
      <c r="AC335" t="b">
        <v>1</v>
      </c>
      <c r="AD335"/>
      <c r="AE335">
        <v>26543</v>
      </c>
      <c r="AF335"/>
      <c r="AG335" t="s">
        <v>113</v>
      </c>
      <c r="AH335" t="s">
        <v>39</v>
      </c>
      <c r="AI335" s="1">
        <v>42548.5</v>
      </c>
      <c r="AJ335" t="s">
        <v>39</v>
      </c>
      <c r="AK335" t="s">
        <v>39</v>
      </c>
      <c r="AL335"/>
      <c r="AM335" t="s">
        <v>56</v>
      </c>
    </row>
    <row r="336" spans="1:39" ht="14.25" x14ac:dyDescent="0.45">
      <c r="A336" t="s">
        <v>39</v>
      </c>
      <c r="B336">
        <v>613285</v>
      </c>
      <c r="C336" t="s">
        <v>40</v>
      </c>
      <c r="D336" t="s">
        <v>41</v>
      </c>
      <c r="E336" t="s">
        <v>845</v>
      </c>
      <c r="F336" t="s">
        <v>888</v>
      </c>
      <c r="G336" t="s">
        <v>59</v>
      </c>
      <c r="H336">
        <v>1.5</v>
      </c>
      <c r="I336">
        <v>2</v>
      </c>
      <c r="J336" t="s">
        <v>889</v>
      </c>
      <c r="K336" t="s">
        <v>848</v>
      </c>
      <c r="L336" t="s">
        <v>46</v>
      </c>
      <c r="M336" t="s">
        <v>47</v>
      </c>
      <c r="N336" t="s">
        <v>48</v>
      </c>
      <c r="O336">
        <v>60000</v>
      </c>
      <c r="P336" t="s">
        <v>875</v>
      </c>
      <c r="Q336">
        <v>596884</v>
      </c>
      <c r="R336"/>
      <c r="S336" t="s">
        <v>50</v>
      </c>
      <c r="T336" t="s">
        <v>890</v>
      </c>
      <c r="U336" t="s">
        <v>890</v>
      </c>
      <c r="V336" t="b">
        <v>1</v>
      </c>
      <c r="W336" t="s">
        <v>708</v>
      </c>
      <c r="X336"/>
      <c r="Y336"/>
      <c r="Z336" t="s">
        <v>53</v>
      </c>
      <c r="AA336" t="s">
        <v>557</v>
      </c>
      <c r="AB336" t="s">
        <v>66</v>
      </c>
      <c r="AC336" t="b">
        <v>1</v>
      </c>
      <c r="AD336"/>
      <c r="AE336">
        <v>22283</v>
      </c>
      <c r="AF336"/>
      <c r="AG336" t="s">
        <v>113</v>
      </c>
      <c r="AH336" t="s">
        <v>39</v>
      </c>
      <c r="AI336" s="1">
        <v>42548.5</v>
      </c>
      <c r="AJ336" t="s">
        <v>39</v>
      </c>
      <c r="AK336" t="s">
        <v>39</v>
      </c>
      <c r="AL336"/>
      <c r="AM336" t="s">
        <v>56</v>
      </c>
    </row>
    <row r="337" spans="1:39" ht="14.25" x14ac:dyDescent="0.45">
      <c r="A337" t="s">
        <v>39</v>
      </c>
      <c r="B337">
        <v>631730</v>
      </c>
      <c r="C337" t="s">
        <v>40</v>
      </c>
      <c r="D337" t="s">
        <v>57</v>
      </c>
      <c r="E337" t="s">
        <v>845</v>
      </c>
      <c r="F337" t="s">
        <v>891</v>
      </c>
      <c r="G337" t="s">
        <v>59</v>
      </c>
      <c r="H337">
        <v>3.5</v>
      </c>
      <c r="I337">
        <v>2</v>
      </c>
      <c r="J337" t="s">
        <v>892</v>
      </c>
      <c r="K337" t="s">
        <v>893</v>
      </c>
      <c r="L337" t="s">
        <v>46</v>
      </c>
      <c r="M337" t="s">
        <v>47</v>
      </c>
      <c r="N337" t="s">
        <v>48</v>
      </c>
      <c r="O337">
        <v>9999</v>
      </c>
      <c r="P337" t="s">
        <v>894</v>
      </c>
      <c r="Q337">
        <v>596886</v>
      </c>
      <c r="R337"/>
      <c r="S337" t="s">
        <v>50</v>
      </c>
      <c r="T337" t="s">
        <v>62</v>
      </c>
      <c r="U337" t="s">
        <v>62</v>
      </c>
      <c r="V337" t="b">
        <v>1</v>
      </c>
      <c r="W337" t="s">
        <v>708</v>
      </c>
      <c r="X337"/>
      <c r="Y337"/>
      <c r="Z337" t="s">
        <v>80</v>
      </c>
      <c r="AA337" t="s">
        <v>557</v>
      </c>
      <c r="AB337" t="s">
        <v>66</v>
      </c>
      <c r="AC337" t="b">
        <v>1</v>
      </c>
      <c r="AD337"/>
      <c r="AE337">
        <v>23319</v>
      </c>
      <c r="AF337"/>
      <c r="AG337" t="s">
        <v>113</v>
      </c>
      <c r="AH337" t="s">
        <v>39</v>
      </c>
      <c r="AI337" s="1">
        <v>42548.5</v>
      </c>
      <c r="AJ337" t="s">
        <v>39</v>
      </c>
      <c r="AK337" t="s">
        <v>39</v>
      </c>
      <c r="AL337"/>
      <c r="AM337" t="s">
        <v>56</v>
      </c>
    </row>
    <row r="338" spans="1:39" ht="14.25" x14ac:dyDescent="0.45">
      <c r="A338" t="s">
        <v>39</v>
      </c>
      <c r="B338">
        <v>613283</v>
      </c>
      <c r="C338" t="s">
        <v>40</v>
      </c>
      <c r="D338" t="s">
        <v>57</v>
      </c>
      <c r="E338" t="s">
        <v>845</v>
      </c>
      <c r="F338" t="s">
        <v>895</v>
      </c>
      <c r="G338" t="s">
        <v>59</v>
      </c>
      <c r="H338">
        <v>1.5</v>
      </c>
      <c r="I338">
        <v>2</v>
      </c>
      <c r="J338" t="s">
        <v>896</v>
      </c>
      <c r="K338" t="s">
        <v>848</v>
      </c>
      <c r="L338" t="s">
        <v>46</v>
      </c>
      <c r="M338" t="s">
        <v>47</v>
      </c>
      <c r="N338" t="s">
        <v>48</v>
      </c>
      <c r="O338">
        <v>60000</v>
      </c>
      <c r="P338" t="s">
        <v>875</v>
      </c>
      <c r="Q338">
        <v>596884</v>
      </c>
      <c r="R338"/>
      <c r="S338" t="s">
        <v>50</v>
      </c>
      <c r="T338" t="s">
        <v>62</v>
      </c>
      <c r="U338" t="s">
        <v>62</v>
      </c>
      <c r="V338" t="b">
        <v>1</v>
      </c>
      <c r="W338" t="s">
        <v>83</v>
      </c>
      <c r="X338"/>
      <c r="Y338"/>
      <c r="Z338" t="s">
        <v>80</v>
      </c>
      <c r="AA338" t="s">
        <v>92</v>
      </c>
      <c r="AB338" t="s">
        <v>66</v>
      </c>
      <c r="AC338" t="b">
        <v>1</v>
      </c>
      <c r="AD338"/>
      <c r="AE338">
        <v>26707</v>
      </c>
      <c r="AF338"/>
      <c r="AG338" t="s">
        <v>113</v>
      </c>
      <c r="AH338" t="s">
        <v>39</v>
      </c>
      <c r="AI338" s="1">
        <v>42548.5</v>
      </c>
      <c r="AJ338" t="s">
        <v>39</v>
      </c>
      <c r="AK338" t="s">
        <v>39</v>
      </c>
      <c r="AL338"/>
      <c r="AM338" t="s">
        <v>56</v>
      </c>
    </row>
    <row r="339" spans="1:39" ht="14.25" x14ac:dyDescent="0.45">
      <c r="A339" t="s">
        <v>39</v>
      </c>
      <c r="B339">
        <v>625733</v>
      </c>
      <c r="C339" t="s">
        <v>40</v>
      </c>
      <c r="D339" t="s">
        <v>41</v>
      </c>
      <c r="E339" t="s">
        <v>845</v>
      </c>
      <c r="F339" t="s">
        <v>590</v>
      </c>
      <c r="G339" t="s">
        <v>44</v>
      </c>
      <c r="H339">
        <v>2</v>
      </c>
      <c r="I339">
        <v>2</v>
      </c>
      <c r="J339" t="s">
        <v>897</v>
      </c>
      <c r="K339" t="s">
        <v>848</v>
      </c>
      <c r="L339" t="s">
        <v>46</v>
      </c>
      <c r="M339" t="s">
        <v>47</v>
      </c>
      <c r="N339" t="s">
        <v>48</v>
      </c>
      <c r="O339">
        <v>60000</v>
      </c>
      <c r="P339" t="s">
        <v>898</v>
      </c>
      <c r="Q339">
        <v>593657</v>
      </c>
      <c r="R339"/>
      <c r="S339" t="s">
        <v>50</v>
      </c>
      <c r="T339" t="s">
        <v>51</v>
      </c>
      <c r="U339" t="s">
        <v>51</v>
      </c>
      <c r="V339" t="b">
        <v>1</v>
      </c>
      <c r="W339" t="s">
        <v>83</v>
      </c>
      <c r="X339"/>
      <c r="Y339"/>
      <c r="Z339" t="s">
        <v>80</v>
      </c>
      <c r="AA339" t="s">
        <v>92</v>
      </c>
      <c r="AB339" t="s">
        <v>92</v>
      </c>
      <c r="AC339" t="b">
        <v>1</v>
      </c>
      <c r="AD339"/>
      <c r="AE339">
        <v>22432</v>
      </c>
      <c r="AF339"/>
      <c r="AG339" t="s">
        <v>113</v>
      </c>
      <c r="AH339" t="s">
        <v>39</v>
      </c>
      <c r="AI339" s="1">
        <v>42548.5</v>
      </c>
      <c r="AJ339" t="s">
        <v>39</v>
      </c>
      <c r="AK339" t="s">
        <v>39</v>
      </c>
      <c r="AL339"/>
      <c r="AM339" t="s">
        <v>56</v>
      </c>
    </row>
    <row r="340" spans="1:39" ht="14.25" x14ac:dyDescent="0.45">
      <c r="A340" t="s">
        <v>39</v>
      </c>
      <c r="B340">
        <v>618703</v>
      </c>
      <c r="C340" t="s">
        <v>40</v>
      </c>
      <c r="D340" t="s">
        <v>57</v>
      </c>
      <c r="E340" t="s">
        <v>845</v>
      </c>
      <c r="F340" t="s">
        <v>899</v>
      </c>
      <c r="G340" t="s">
        <v>59</v>
      </c>
      <c r="H340">
        <v>2</v>
      </c>
      <c r="I340">
        <v>2</v>
      </c>
      <c r="J340" t="s">
        <v>900</v>
      </c>
      <c r="K340" t="s">
        <v>848</v>
      </c>
      <c r="L340" t="s">
        <v>46</v>
      </c>
      <c r="M340" t="s">
        <v>47</v>
      </c>
      <c r="N340" t="s">
        <v>48</v>
      </c>
      <c r="O340">
        <v>60000</v>
      </c>
      <c r="P340" t="s">
        <v>901</v>
      </c>
      <c r="Q340">
        <v>596882</v>
      </c>
      <c r="R340"/>
      <c r="S340" t="s">
        <v>50</v>
      </c>
      <c r="T340" t="s">
        <v>62</v>
      </c>
      <c r="U340" t="s">
        <v>62</v>
      </c>
      <c r="V340" t="b">
        <v>1</v>
      </c>
      <c r="W340" t="s">
        <v>72</v>
      </c>
      <c r="X340"/>
      <c r="Y340"/>
      <c r="Z340" t="s">
        <v>80</v>
      </c>
      <c r="AA340" t="s">
        <v>902</v>
      </c>
      <c r="AB340" t="s">
        <v>66</v>
      </c>
      <c r="AC340" t="b">
        <v>1</v>
      </c>
      <c r="AD340"/>
      <c r="AE340">
        <v>23298</v>
      </c>
      <c r="AF340"/>
      <c r="AG340" t="s">
        <v>113</v>
      </c>
      <c r="AH340" t="s">
        <v>39</v>
      </c>
      <c r="AI340" s="1">
        <v>42548.5</v>
      </c>
      <c r="AJ340" t="s">
        <v>39</v>
      </c>
      <c r="AK340" t="s">
        <v>39</v>
      </c>
      <c r="AL340"/>
      <c r="AM340" t="s">
        <v>56</v>
      </c>
    </row>
    <row r="341" spans="1:39" ht="14.25" x14ac:dyDescent="0.45">
      <c r="A341" t="s">
        <v>39</v>
      </c>
      <c r="B341">
        <v>625732</v>
      </c>
      <c r="C341" t="s">
        <v>40</v>
      </c>
      <c r="D341" t="s">
        <v>57</v>
      </c>
      <c r="E341" t="s">
        <v>845</v>
      </c>
      <c r="F341" t="s">
        <v>903</v>
      </c>
      <c r="G341" t="s">
        <v>44</v>
      </c>
      <c r="H341">
        <v>2</v>
      </c>
      <c r="I341">
        <v>2</v>
      </c>
      <c r="J341" t="s">
        <v>904</v>
      </c>
      <c r="K341" t="s">
        <v>848</v>
      </c>
      <c r="L341" t="s">
        <v>46</v>
      </c>
      <c r="M341" t="s">
        <v>47</v>
      </c>
      <c r="N341" t="s">
        <v>48</v>
      </c>
      <c r="O341">
        <v>60000</v>
      </c>
      <c r="P341" t="s">
        <v>905</v>
      </c>
      <c r="Q341" t="s">
        <v>906</v>
      </c>
      <c r="R341"/>
      <c r="S341" t="s">
        <v>50</v>
      </c>
      <c r="T341" t="s">
        <v>62</v>
      </c>
      <c r="U341" t="s">
        <v>62</v>
      </c>
      <c r="V341" t="b">
        <v>1</v>
      </c>
      <c r="W341" t="s">
        <v>83</v>
      </c>
      <c r="X341"/>
      <c r="Y341"/>
      <c r="Z341" t="s">
        <v>80</v>
      </c>
      <c r="AA341" t="s">
        <v>92</v>
      </c>
      <c r="AB341" t="s">
        <v>66</v>
      </c>
      <c r="AC341" t="b">
        <v>1</v>
      </c>
      <c r="AD341"/>
      <c r="AE341">
        <v>23038</v>
      </c>
      <c r="AF341"/>
      <c r="AG341" t="s">
        <v>113</v>
      </c>
      <c r="AH341" t="s">
        <v>39</v>
      </c>
      <c r="AI341" s="1">
        <v>42548.5</v>
      </c>
      <c r="AJ341" t="s">
        <v>39</v>
      </c>
      <c r="AK341" t="s">
        <v>39</v>
      </c>
      <c r="AL341"/>
      <c r="AM341" t="s">
        <v>56</v>
      </c>
    </row>
    <row r="342" spans="1:39" ht="14.25" x14ac:dyDescent="0.45">
      <c r="A342" t="s">
        <v>39</v>
      </c>
      <c r="B342">
        <v>670082</v>
      </c>
      <c r="C342" t="s">
        <v>185</v>
      </c>
      <c r="D342" t="s">
        <v>57</v>
      </c>
      <c r="E342" t="s">
        <v>845</v>
      </c>
      <c r="F342" t="s">
        <v>876</v>
      </c>
      <c r="G342" t="s">
        <v>311</v>
      </c>
      <c r="H342">
        <v>6</v>
      </c>
      <c r="I342">
        <v>2</v>
      </c>
      <c r="J342" t="s">
        <v>907</v>
      </c>
      <c r="K342" t="s">
        <v>908</v>
      </c>
      <c r="L342" t="s">
        <v>46</v>
      </c>
      <c r="M342" t="s">
        <v>47</v>
      </c>
      <c r="N342" t="s">
        <v>48</v>
      </c>
      <c r="O342">
        <v>60000</v>
      </c>
      <c r="P342" t="s">
        <v>908</v>
      </c>
      <c r="Q342"/>
      <c r="R342"/>
      <c r="S342" t="s">
        <v>50</v>
      </c>
      <c r="T342" t="s">
        <v>50</v>
      </c>
      <c r="U342" t="s">
        <v>62</v>
      </c>
      <c r="V342" t="b">
        <v>1</v>
      </c>
      <c r="W342" t="s">
        <v>492</v>
      </c>
      <c r="X342"/>
      <c r="Y342"/>
      <c r="Z342" t="s">
        <v>88</v>
      </c>
      <c r="AA342" t="s">
        <v>166</v>
      </c>
      <c r="AB342" t="s">
        <v>111</v>
      </c>
      <c r="AC342" t="b">
        <v>1</v>
      </c>
      <c r="AD342"/>
      <c r="AE342">
        <v>22774</v>
      </c>
      <c r="AF342" t="s">
        <v>113</v>
      </c>
      <c r="AG342" t="s">
        <v>39</v>
      </c>
      <c r="AH342" t="s">
        <v>39</v>
      </c>
      <c r="AI342" s="1">
        <v>42590.5</v>
      </c>
      <c r="AJ342" t="s">
        <v>113</v>
      </c>
      <c r="AK342" t="s">
        <v>39</v>
      </c>
      <c r="AL342" t="s">
        <v>113</v>
      </c>
      <c r="AM342" t="s">
        <v>193</v>
      </c>
    </row>
  </sheetData>
  <autoFilter ref="A1:AM342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2"/>
  <sheetViews>
    <sheetView workbookViewId="0">
      <selection activeCell="D1" sqref="D1"/>
    </sheetView>
  </sheetViews>
  <sheetFormatPr defaultColWidth="9" defaultRowHeight="12.75" x14ac:dyDescent="0.35"/>
  <cols>
    <col min="1" max="16384" width="9" style="6"/>
  </cols>
  <sheetData>
    <row r="1" spans="1:40" ht="14.25" x14ac:dyDescent="0.45">
      <c r="A1" t="s">
        <v>0</v>
      </c>
      <c r="B1" t="s">
        <v>1</v>
      </c>
      <c r="C1" t="s">
        <v>2</v>
      </c>
      <c r="D1" s="7" t="s">
        <v>921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4.25" x14ac:dyDescent="0.45">
      <c r="A2" t="s">
        <v>39</v>
      </c>
      <c r="B2">
        <v>586844</v>
      </c>
      <c r="C2" t="s">
        <v>40</v>
      </c>
      <c r="D2" t="str">
        <f>VLOOKUP(B2,'Base_PAS10 Final Scope_17_08'!B:D,3,0)</f>
        <v>Base Scope</v>
      </c>
      <c r="E2" t="s">
        <v>41</v>
      </c>
      <c r="F2" t="s">
        <v>42</v>
      </c>
      <c r="G2" t="s">
        <v>43</v>
      </c>
      <c r="H2" t="s">
        <v>44</v>
      </c>
      <c r="I2">
        <v>2.5</v>
      </c>
      <c r="J2">
        <v>2</v>
      </c>
      <c r="K2" t="s">
        <v>45</v>
      </c>
      <c r="L2"/>
      <c r="M2" t="s">
        <v>46</v>
      </c>
      <c r="N2" t="s">
        <v>47</v>
      </c>
      <c r="O2" t="s">
        <v>48</v>
      </c>
      <c r="P2">
        <v>10000</v>
      </c>
      <c r="Q2" t="s">
        <v>49</v>
      </c>
      <c r="R2">
        <v>593043</v>
      </c>
      <c r="S2"/>
      <c r="T2" t="s">
        <v>50</v>
      </c>
      <c r="U2" t="s">
        <v>51</v>
      </c>
      <c r="V2" t="s">
        <v>51</v>
      </c>
      <c r="W2" t="b">
        <v>1</v>
      </c>
      <c r="X2" t="s">
        <v>52</v>
      </c>
      <c r="Y2"/>
      <c r="Z2"/>
      <c r="AA2" t="s">
        <v>53</v>
      </c>
      <c r="AB2" t="s">
        <v>54</v>
      </c>
      <c r="AC2" t="s">
        <v>55</v>
      </c>
      <c r="AD2" t="b">
        <v>1</v>
      </c>
      <c r="AE2"/>
      <c r="AF2">
        <v>25379</v>
      </c>
      <c r="AG2"/>
      <c r="AH2"/>
      <c r="AI2" t="s">
        <v>39</v>
      </c>
      <c r="AJ2" s="1">
        <v>42548.5</v>
      </c>
      <c r="AK2" t="s">
        <v>39</v>
      </c>
      <c r="AL2" t="s">
        <v>39</v>
      </c>
      <c r="AM2"/>
      <c r="AN2" t="s">
        <v>56</v>
      </c>
    </row>
    <row r="3" spans="1:40" ht="14.25" x14ac:dyDescent="0.45">
      <c r="A3" t="s">
        <v>39</v>
      </c>
      <c r="B3">
        <v>587153</v>
      </c>
      <c r="C3" t="s">
        <v>40</v>
      </c>
      <c r="D3" t="str">
        <f>VLOOKUP(B3,'Base_PAS10 Final Scope_17_08'!B:D,3,0)</f>
        <v>Base Scope</v>
      </c>
      <c r="E3" t="s">
        <v>57</v>
      </c>
      <c r="F3" t="s">
        <v>42</v>
      </c>
      <c r="G3" t="s">
        <v>58</v>
      </c>
      <c r="H3" t="s">
        <v>59</v>
      </c>
      <c r="I3">
        <v>4</v>
      </c>
      <c r="J3">
        <v>2</v>
      </c>
      <c r="K3" t="s">
        <v>60</v>
      </c>
      <c r="L3"/>
      <c r="M3" t="s">
        <v>46</v>
      </c>
      <c r="N3" t="s">
        <v>47</v>
      </c>
      <c r="O3" t="s">
        <v>48</v>
      </c>
      <c r="P3">
        <v>10000</v>
      </c>
      <c r="Q3" t="s">
        <v>61</v>
      </c>
      <c r="R3">
        <v>593043</v>
      </c>
      <c r="S3"/>
      <c r="T3" t="s">
        <v>50</v>
      </c>
      <c r="U3" t="s">
        <v>62</v>
      </c>
      <c r="V3" t="s">
        <v>62</v>
      </c>
      <c r="W3" t="b">
        <v>1</v>
      </c>
      <c r="X3" t="s">
        <v>63</v>
      </c>
      <c r="Y3"/>
      <c r="Z3"/>
      <c r="AA3" t="s">
        <v>64</v>
      </c>
      <c r="AB3" t="s">
        <v>65</v>
      </c>
      <c r="AC3" t="s">
        <v>66</v>
      </c>
      <c r="AD3" t="b">
        <v>1</v>
      </c>
      <c r="AE3"/>
      <c r="AF3">
        <v>26508</v>
      </c>
      <c r="AG3"/>
      <c r="AH3"/>
      <c r="AI3" t="s">
        <v>39</v>
      </c>
      <c r="AJ3" s="1">
        <v>42548.5</v>
      </c>
      <c r="AK3" t="s">
        <v>39</v>
      </c>
      <c r="AL3" t="s">
        <v>39</v>
      </c>
      <c r="AM3"/>
      <c r="AN3" t="s">
        <v>56</v>
      </c>
    </row>
    <row r="4" spans="1:40" ht="14.25" x14ac:dyDescent="0.45">
      <c r="A4" t="s">
        <v>39</v>
      </c>
      <c r="B4">
        <v>586898</v>
      </c>
      <c r="C4" t="s">
        <v>40</v>
      </c>
      <c r="D4" t="str">
        <f>VLOOKUP(B4,'Base_PAS10 Final Scope_17_08'!B:D,3,0)</f>
        <v>Base Scope</v>
      </c>
      <c r="E4" t="s">
        <v>41</v>
      </c>
      <c r="F4" t="s">
        <v>42</v>
      </c>
      <c r="G4" t="s">
        <v>67</v>
      </c>
      <c r="H4" t="s">
        <v>44</v>
      </c>
      <c r="I4">
        <v>1.5</v>
      </c>
      <c r="J4">
        <v>3</v>
      </c>
      <c r="K4" t="s">
        <v>68</v>
      </c>
      <c r="L4"/>
      <c r="M4" t="s">
        <v>46</v>
      </c>
      <c r="N4" t="s">
        <v>47</v>
      </c>
      <c r="O4" t="s">
        <v>48</v>
      </c>
      <c r="P4">
        <v>10000</v>
      </c>
      <c r="Q4"/>
      <c r="R4">
        <v>593043</v>
      </c>
      <c r="S4"/>
      <c r="T4" t="s">
        <v>50</v>
      </c>
      <c r="U4" t="s">
        <v>50</v>
      </c>
      <c r="V4" t="s">
        <v>51</v>
      </c>
      <c r="W4" t="b">
        <v>1</v>
      </c>
      <c r="X4" t="s">
        <v>63</v>
      </c>
      <c r="Y4"/>
      <c r="Z4"/>
      <c r="AA4" t="s">
        <v>53</v>
      </c>
      <c r="AB4" t="s">
        <v>50</v>
      </c>
      <c r="AC4" t="s">
        <v>50</v>
      </c>
      <c r="AD4" t="b">
        <v>1</v>
      </c>
      <c r="AE4"/>
      <c r="AF4">
        <v>26331</v>
      </c>
      <c r="AG4"/>
      <c r="AH4"/>
      <c r="AI4" t="s">
        <v>39</v>
      </c>
      <c r="AJ4" s="1">
        <v>42548.5</v>
      </c>
      <c r="AK4" t="s">
        <v>39</v>
      </c>
      <c r="AL4" t="s">
        <v>39</v>
      </c>
      <c r="AM4"/>
      <c r="AN4" t="s">
        <v>56</v>
      </c>
    </row>
    <row r="5" spans="1:40" ht="14.25" x14ac:dyDescent="0.45">
      <c r="A5" t="s">
        <v>39</v>
      </c>
      <c r="B5">
        <v>589302</v>
      </c>
      <c r="C5" t="s">
        <v>40</v>
      </c>
      <c r="D5" t="str">
        <f>VLOOKUP(B5,'Base_PAS10 Final Scope_17_08'!B:D,3,0)</f>
        <v>Base Scope</v>
      </c>
      <c r="E5" t="s">
        <v>57</v>
      </c>
      <c r="F5" t="s">
        <v>42</v>
      </c>
      <c r="G5" t="s">
        <v>69</v>
      </c>
      <c r="H5" t="s">
        <v>59</v>
      </c>
      <c r="I5">
        <v>1</v>
      </c>
      <c r="J5">
        <v>2</v>
      </c>
      <c r="K5" t="s">
        <v>70</v>
      </c>
      <c r="L5"/>
      <c r="M5" t="s">
        <v>46</v>
      </c>
      <c r="N5" t="s">
        <v>47</v>
      </c>
      <c r="O5" t="s">
        <v>48</v>
      </c>
      <c r="P5">
        <v>10000</v>
      </c>
      <c r="Q5" t="s">
        <v>61</v>
      </c>
      <c r="R5">
        <v>593043</v>
      </c>
      <c r="S5"/>
      <c r="T5" t="s">
        <v>50</v>
      </c>
      <c r="U5" t="s">
        <v>71</v>
      </c>
      <c r="V5" t="s">
        <v>71</v>
      </c>
      <c r="W5" t="b">
        <v>1</v>
      </c>
      <c r="X5" t="s">
        <v>72</v>
      </c>
      <c r="Y5"/>
      <c r="Z5"/>
      <c r="AA5" t="s">
        <v>53</v>
      </c>
      <c r="AB5" t="s">
        <v>73</v>
      </c>
      <c r="AC5" t="s">
        <v>66</v>
      </c>
      <c r="AD5" t="b">
        <v>1</v>
      </c>
      <c r="AE5"/>
      <c r="AF5">
        <v>22531</v>
      </c>
      <c r="AG5"/>
      <c r="AH5"/>
      <c r="AI5" t="s">
        <v>39</v>
      </c>
      <c r="AJ5" s="1">
        <v>42548.5</v>
      </c>
      <c r="AK5" t="s">
        <v>39</v>
      </c>
      <c r="AL5" t="s">
        <v>39</v>
      </c>
      <c r="AM5"/>
      <c r="AN5" t="s">
        <v>56</v>
      </c>
    </row>
    <row r="6" spans="1:40" ht="14.25" x14ac:dyDescent="0.45">
      <c r="A6" t="s">
        <v>39</v>
      </c>
      <c r="B6">
        <v>587117</v>
      </c>
      <c r="C6" t="s">
        <v>40</v>
      </c>
      <c r="D6" t="str">
        <f>VLOOKUP(B6,'Base_PAS10 Final Scope_17_08'!B:D,3,0)</f>
        <v>Base Scope</v>
      </c>
      <c r="E6" t="s">
        <v>41</v>
      </c>
      <c r="F6" t="s">
        <v>42</v>
      </c>
      <c r="G6" t="s">
        <v>74</v>
      </c>
      <c r="H6" t="s">
        <v>44</v>
      </c>
      <c r="I6">
        <v>2</v>
      </c>
      <c r="J6">
        <v>2</v>
      </c>
      <c r="K6" t="s">
        <v>75</v>
      </c>
      <c r="L6"/>
      <c r="M6" t="s">
        <v>46</v>
      </c>
      <c r="N6" t="s">
        <v>47</v>
      </c>
      <c r="O6" t="s">
        <v>48</v>
      </c>
      <c r="P6">
        <v>10000</v>
      </c>
      <c r="Q6" t="s">
        <v>76</v>
      </c>
      <c r="R6">
        <v>593043</v>
      </c>
      <c r="S6"/>
      <c r="T6" t="s">
        <v>50</v>
      </c>
      <c r="U6" t="s">
        <v>51</v>
      </c>
      <c r="V6" t="s">
        <v>51</v>
      </c>
      <c r="W6" t="b">
        <v>1</v>
      </c>
      <c r="X6" t="s">
        <v>63</v>
      </c>
      <c r="Y6"/>
      <c r="Z6"/>
      <c r="AA6" t="s">
        <v>53</v>
      </c>
      <c r="AB6" t="s">
        <v>77</v>
      </c>
      <c r="AC6" t="s">
        <v>66</v>
      </c>
      <c r="AD6" t="b">
        <v>1</v>
      </c>
      <c r="AE6"/>
      <c r="AF6">
        <v>25723</v>
      </c>
      <c r="AG6"/>
      <c r="AH6"/>
      <c r="AI6" t="s">
        <v>39</v>
      </c>
      <c r="AJ6" s="1">
        <v>42548.5</v>
      </c>
      <c r="AK6" t="s">
        <v>39</v>
      </c>
      <c r="AL6" t="s">
        <v>39</v>
      </c>
      <c r="AM6"/>
      <c r="AN6" t="s">
        <v>56</v>
      </c>
    </row>
    <row r="7" spans="1:40" ht="14.25" x14ac:dyDescent="0.45">
      <c r="A7" t="s">
        <v>39</v>
      </c>
      <c r="B7">
        <v>587148</v>
      </c>
      <c r="C7" t="s">
        <v>40</v>
      </c>
      <c r="D7" t="str">
        <f>VLOOKUP(B7,'Base_PAS10 Final Scope_17_08'!B:D,3,0)</f>
        <v>Base Scope</v>
      </c>
      <c r="E7" t="s">
        <v>41</v>
      </c>
      <c r="F7" t="s">
        <v>42</v>
      </c>
      <c r="G7" t="s">
        <v>78</v>
      </c>
      <c r="H7" t="s">
        <v>44</v>
      </c>
      <c r="I7">
        <v>4</v>
      </c>
      <c r="J7">
        <v>2</v>
      </c>
      <c r="K7" t="s">
        <v>79</v>
      </c>
      <c r="L7"/>
      <c r="M7" t="s">
        <v>46</v>
      </c>
      <c r="N7" t="s">
        <v>47</v>
      </c>
      <c r="O7" t="s">
        <v>48</v>
      </c>
      <c r="P7">
        <v>10000</v>
      </c>
      <c r="Q7" t="s">
        <v>61</v>
      </c>
      <c r="R7">
        <v>593043</v>
      </c>
      <c r="S7"/>
      <c r="T7" t="s">
        <v>50</v>
      </c>
      <c r="U7" t="s">
        <v>51</v>
      </c>
      <c r="V7" t="s">
        <v>51</v>
      </c>
      <c r="W7" t="b">
        <v>1</v>
      </c>
      <c r="X7" t="s">
        <v>63</v>
      </c>
      <c r="Y7"/>
      <c r="Z7"/>
      <c r="AA7" t="s">
        <v>80</v>
      </c>
      <c r="AB7" t="s">
        <v>65</v>
      </c>
      <c r="AC7" t="s">
        <v>66</v>
      </c>
      <c r="AD7" t="b">
        <v>1</v>
      </c>
      <c r="AE7"/>
      <c r="AF7">
        <v>26507</v>
      </c>
      <c r="AG7"/>
      <c r="AH7"/>
      <c r="AI7" t="s">
        <v>39</v>
      </c>
      <c r="AJ7" s="1">
        <v>42548.5</v>
      </c>
      <c r="AK7" t="s">
        <v>39</v>
      </c>
      <c r="AL7" t="s">
        <v>39</v>
      </c>
      <c r="AM7"/>
      <c r="AN7" t="s">
        <v>56</v>
      </c>
    </row>
    <row r="8" spans="1:40" ht="14.25" x14ac:dyDescent="0.45">
      <c r="A8" t="s">
        <v>39</v>
      </c>
      <c r="B8">
        <v>589306</v>
      </c>
      <c r="C8" t="s">
        <v>40</v>
      </c>
      <c r="D8" t="str">
        <f>VLOOKUP(B8,'Base_PAS10 Final Scope_17_08'!B:D,3,0)</f>
        <v>Base Scope</v>
      </c>
      <c r="E8" t="s">
        <v>41</v>
      </c>
      <c r="F8" t="s">
        <v>42</v>
      </c>
      <c r="G8" t="s">
        <v>81</v>
      </c>
      <c r="H8" t="s">
        <v>59</v>
      </c>
      <c r="I8">
        <v>1</v>
      </c>
      <c r="J8">
        <v>2</v>
      </c>
      <c r="K8" t="s">
        <v>82</v>
      </c>
      <c r="L8"/>
      <c r="M8" t="s">
        <v>46</v>
      </c>
      <c r="N8" t="s">
        <v>47</v>
      </c>
      <c r="O8" t="s">
        <v>48</v>
      </c>
      <c r="P8">
        <v>10000</v>
      </c>
      <c r="Q8" t="s">
        <v>61</v>
      </c>
      <c r="R8">
        <v>593043</v>
      </c>
      <c r="S8"/>
      <c r="T8" t="s">
        <v>50</v>
      </c>
      <c r="U8" t="s">
        <v>51</v>
      </c>
      <c r="V8" t="s">
        <v>51</v>
      </c>
      <c r="W8" t="b">
        <v>1</v>
      </c>
      <c r="X8" t="s">
        <v>83</v>
      </c>
      <c r="Y8"/>
      <c r="Z8"/>
      <c r="AA8" t="s">
        <v>53</v>
      </c>
      <c r="AB8" t="s">
        <v>84</v>
      </c>
      <c r="AC8" t="s">
        <v>66</v>
      </c>
      <c r="AD8" t="b">
        <v>1</v>
      </c>
      <c r="AE8"/>
      <c r="AF8">
        <v>24586</v>
      </c>
      <c r="AG8"/>
      <c r="AH8"/>
      <c r="AI8" t="s">
        <v>39</v>
      </c>
      <c r="AJ8" s="1">
        <v>42548.5</v>
      </c>
      <c r="AK8" t="s">
        <v>39</v>
      </c>
      <c r="AL8" t="s">
        <v>39</v>
      </c>
      <c r="AM8"/>
      <c r="AN8" t="s">
        <v>56</v>
      </c>
    </row>
    <row r="9" spans="1:40" ht="14.25" x14ac:dyDescent="0.45">
      <c r="A9" t="s">
        <v>39</v>
      </c>
      <c r="B9">
        <v>586906</v>
      </c>
      <c r="C9" t="s">
        <v>40</v>
      </c>
      <c r="D9" t="str">
        <f>VLOOKUP(B9,'Base_PAS10 Final Scope_17_08'!B:D,3,0)</f>
        <v>Base Scope</v>
      </c>
      <c r="E9" t="s">
        <v>41</v>
      </c>
      <c r="F9" t="s">
        <v>42</v>
      </c>
      <c r="G9" t="s">
        <v>67</v>
      </c>
      <c r="H9" t="s">
        <v>44</v>
      </c>
      <c r="I9">
        <v>4</v>
      </c>
      <c r="J9">
        <v>3</v>
      </c>
      <c r="K9" t="s">
        <v>85</v>
      </c>
      <c r="L9"/>
      <c r="M9" t="s">
        <v>46</v>
      </c>
      <c r="N9" t="s">
        <v>47</v>
      </c>
      <c r="O9" t="s">
        <v>48</v>
      </c>
      <c r="P9">
        <v>10000</v>
      </c>
      <c r="Q9"/>
      <c r="R9">
        <v>593043</v>
      </c>
      <c r="S9"/>
      <c r="T9" t="s">
        <v>50</v>
      </c>
      <c r="U9" t="s">
        <v>50</v>
      </c>
      <c r="V9" t="s">
        <v>51</v>
      </c>
      <c r="W9" t="b">
        <v>1</v>
      </c>
      <c r="X9" t="s">
        <v>63</v>
      </c>
      <c r="Y9"/>
      <c r="Z9"/>
      <c r="AA9" t="s">
        <v>53</v>
      </c>
      <c r="AB9" t="s">
        <v>50</v>
      </c>
      <c r="AC9" t="s">
        <v>50</v>
      </c>
      <c r="AD9" t="b">
        <v>1</v>
      </c>
      <c r="AE9"/>
      <c r="AF9">
        <v>26327</v>
      </c>
      <c r="AG9"/>
      <c r="AH9"/>
      <c r="AI9" t="s">
        <v>39</v>
      </c>
      <c r="AJ9" s="1">
        <v>42548.5</v>
      </c>
      <c r="AK9" t="s">
        <v>39</v>
      </c>
      <c r="AL9" t="s">
        <v>39</v>
      </c>
      <c r="AM9"/>
      <c r="AN9" t="s">
        <v>56</v>
      </c>
    </row>
    <row r="10" spans="1:40" ht="14.25" x14ac:dyDescent="0.45">
      <c r="A10" t="s">
        <v>39</v>
      </c>
      <c r="B10">
        <v>589297</v>
      </c>
      <c r="C10" t="s">
        <v>40</v>
      </c>
      <c r="D10" t="str">
        <f>VLOOKUP(B10,'Base_PAS10 Final Scope_17_08'!B:D,3,0)</f>
        <v>Base Scope</v>
      </c>
      <c r="E10" t="s">
        <v>57</v>
      </c>
      <c r="F10" t="s">
        <v>42</v>
      </c>
      <c r="G10" t="s">
        <v>86</v>
      </c>
      <c r="H10" t="s">
        <v>44</v>
      </c>
      <c r="I10">
        <v>1</v>
      </c>
      <c r="J10">
        <v>2</v>
      </c>
      <c r="K10" t="s">
        <v>87</v>
      </c>
      <c r="L10"/>
      <c r="M10" t="s">
        <v>46</v>
      </c>
      <c r="N10" t="s">
        <v>47</v>
      </c>
      <c r="O10" t="s">
        <v>48</v>
      </c>
      <c r="P10">
        <v>10000</v>
      </c>
      <c r="Q10" t="s">
        <v>61</v>
      </c>
      <c r="R10">
        <v>593043</v>
      </c>
      <c r="S10"/>
      <c r="T10" t="s">
        <v>50</v>
      </c>
      <c r="U10" t="s">
        <v>71</v>
      </c>
      <c r="V10" t="s">
        <v>71</v>
      </c>
      <c r="W10" t="b">
        <v>1</v>
      </c>
      <c r="X10" t="s">
        <v>52</v>
      </c>
      <c r="Y10"/>
      <c r="Z10"/>
      <c r="AA10" t="s">
        <v>88</v>
      </c>
      <c r="AB10" t="s">
        <v>73</v>
      </c>
      <c r="AC10" t="s">
        <v>66</v>
      </c>
      <c r="AD10" t="b">
        <v>1</v>
      </c>
      <c r="AE10"/>
      <c r="AF10">
        <v>24729</v>
      </c>
      <c r="AG10"/>
      <c r="AH10"/>
      <c r="AI10" t="s">
        <v>39</v>
      </c>
      <c r="AJ10" s="1">
        <v>42548.5</v>
      </c>
      <c r="AK10" t="s">
        <v>39</v>
      </c>
      <c r="AL10" t="s">
        <v>39</v>
      </c>
      <c r="AM10"/>
      <c r="AN10" t="s">
        <v>56</v>
      </c>
    </row>
    <row r="11" spans="1:40" ht="14.25" x14ac:dyDescent="0.45">
      <c r="A11" t="s">
        <v>39</v>
      </c>
      <c r="B11">
        <v>586623</v>
      </c>
      <c r="C11" t="s">
        <v>40</v>
      </c>
      <c r="D11" t="str">
        <f>VLOOKUP(B11,'Base_PAS10 Final Scope_17_08'!B:D,3,0)</f>
        <v>Base Scope</v>
      </c>
      <c r="E11" t="s">
        <v>41</v>
      </c>
      <c r="F11" t="s">
        <v>42</v>
      </c>
      <c r="G11" t="s">
        <v>89</v>
      </c>
      <c r="H11" t="s">
        <v>44</v>
      </c>
      <c r="I11">
        <v>2</v>
      </c>
      <c r="J11">
        <v>2</v>
      </c>
      <c r="K11" t="s">
        <v>90</v>
      </c>
      <c r="L11"/>
      <c r="M11" t="s">
        <v>46</v>
      </c>
      <c r="N11" t="s">
        <v>47</v>
      </c>
      <c r="O11" t="s">
        <v>48</v>
      </c>
      <c r="P11">
        <v>10000</v>
      </c>
      <c r="Q11" t="s">
        <v>91</v>
      </c>
      <c r="R11">
        <v>593043</v>
      </c>
      <c r="S11"/>
      <c r="T11" t="s">
        <v>50</v>
      </c>
      <c r="U11" t="s">
        <v>51</v>
      </c>
      <c r="V11" t="s">
        <v>51</v>
      </c>
      <c r="W11" t="b">
        <v>1</v>
      </c>
      <c r="X11" t="s">
        <v>63</v>
      </c>
      <c r="Y11"/>
      <c r="Z11"/>
      <c r="AA11" t="s">
        <v>88</v>
      </c>
      <c r="AB11" t="s">
        <v>92</v>
      </c>
      <c r="AC11" t="s">
        <v>92</v>
      </c>
      <c r="AD11" t="b">
        <v>1</v>
      </c>
      <c r="AE11"/>
      <c r="AF11">
        <v>25734</v>
      </c>
      <c r="AG11"/>
      <c r="AH11"/>
      <c r="AI11" t="s">
        <v>39</v>
      </c>
      <c r="AJ11" s="1">
        <v>42548.5</v>
      </c>
      <c r="AK11" t="s">
        <v>39</v>
      </c>
      <c r="AL11" t="s">
        <v>39</v>
      </c>
      <c r="AM11"/>
      <c r="AN11" t="s">
        <v>56</v>
      </c>
    </row>
    <row r="12" spans="1:40" ht="14.25" x14ac:dyDescent="0.45">
      <c r="A12" t="s">
        <v>39</v>
      </c>
      <c r="B12">
        <v>586897</v>
      </c>
      <c r="C12" t="s">
        <v>40</v>
      </c>
      <c r="D12" t="str">
        <f>VLOOKUP(B12,'Base_PAS10 Final Scope_17_08'!B:D,3,0)</f>
        <v>Base Scope</v>
      </c>
      <c r="E12" t="s">
        <v>41</v>
      </c>
      <c r="F12" t="s">
        <v>42</v>
      </c>
      <c r="G12" t="s">
        <v>93</v>
      </c>
      <c r="H12" t="s">
        <v>44</v>
      </c>
      <c r="I12">
        <v>2.5</v>
      </c>
      <c r="J12">
        <v>2</v>
      </c>
      <c r="K12" t="s">
        <v>95</v>
      </c>
      <c r="L12"/>
      <c r="M12" t="s">
        <v>46</v>
      </c>
      <c r="N12" t="s">
        <v>47</v>
      </c>
      <c r="O12" t="s">
        <v>48</v>
      </c>
      <c r="P12">
        <v>10000</v>
      </c>
      <c r="Q12" t="s">
        <v>96</v>
      </c>
      <c r="R12" t="s">
        <v>97</v>
      </c>
      <c r="S12"/>
      <c r="T12" t="s">
        <v>50</v>
      </c>
      <c r="U12" t="s">
        <v>50</v>
      </c>
      <c r="V12" t="s">
        <v>51</v>
      </c>
      <c r="W12" t="b">
        <v>1</v>
      </c>
      <c r="X12" t="s">
        <v>83</v>
      </c>
      <c r="Y12"/>
      <c r="Z12"/>
      <c r="AA12" t="s">
        <v>80</v>
      </c>
      <c r="AB12" t="s">
        <v>50</v>
      </c>
      <c r="AC12" t="s">
        <v>50</v>
      </c>
      <c r="AD12" t="b">
        <v>1</v>
      </c>
      <c r="AE12"/>
      <c r="AF12">
        <v>26407</v>
      </c>
      <c r="AG12"/>
      <c r="AH12"/>
      <c r="AI12" t="s">
        <v>39</v>
      </c>
      <c r="AJ12" s="1">
        <v>42548.5</v>
      </c>
      <c r="AK12" t="s">
        <v>39</v>
      </c>
      <c r="AL12" t="s">
        <v>39</v>
      </c>
      <c r="AM12"/>
      <c r="AN12" t="s">
        <v>56</v>
      </c>
    </row>
    <row r="13" spans="1:40" ht="14.25" x14ac:dyDescent="0.45">
      <c r="A13" t="s">
        <v>39</v>
      </c>
      <c r="B13">
        <v>586905</v>
      </c>
      <c r="C13" t="s">
        <v>40</v>
      </c>
      <c r="D13" t="str">
        <f>VLOOKUP(B13,'Base_PAS10 Final Scope_17_08'!B:D,3,0)</f>
        <v>Base Scope</v>
      </c>
      <c r="E13" t="s">
        <v>41</v>
      </c>
      <c r="F13" t="s">
        <v>42</v>
      </c>
      <c r="G13" t="s">
        <v>99</v>
      </c>
      <c r="H13" t="s">
        <v>44</v>
      </c>
      <c r="I13">
        <v>3</v>
      </c>
      <c r="J13">
        <v>2</v>
      </c>
      <c r="K13" t="s">
        <v>100</v>
      </c>
      <c r="L13"/>
      <c r="M13" t="s">
        <v>46</v>
      </c>
      <c r="N13" t="s">
        <v>47</v>
      </c>
      <c r="O13" t="s">
        <v>48</v>
      </c>
      <c r="P13">
        <v>10000</v>
      </c>
      <c r="Q13" t="s">
        <v>96</v>
      </c>
      <c r="R13">
        <v>566291</v>
      </c>
      <c r="S13"/>
      <c r="T13" t="s">
        <v>50</v>
      </c>
      <c r="U13" t="s">
        <v>51</v>
      </c>
      <c r="V13" t="s">
        <v>51</v>
      </c>
      <c r="W13" t="b">
        <v>1</v>
      </c>
      <c r="X13" t="s">
        <v>63</v>
      </c>
      <c r="Y13"/>
      <c r="Z13"/>
      <c r="AA13" t="s">
        <v>80</v>
      </c>
      <c r="AB13" t="s">
        <v>92</v>
      </c>
      <c r="AC13" t="s">
        <v>92</v>
      </c>
      <c r="AD13" t="b">
        <v>1</v>
      </c>
      <c r="AE13"/>
      <c r="AF13">
        <v>26530</v>
      </c>
      <c r="AG13"/>
      <c r="AH13"/>
      <c r="AI13" t="s">
        <v>39</v>
      </c>
      <c r="AJ13" s="1">
        <v>42548.5</v>
      </c>
      <c r="AK13" t="s">
        <v>39</v>
      </c>
      <c r="AL13" t="s">
        <v>39</v>
      </c>
      <c r="AM13"/>
      <c r="AN13" t="s">
        <v>56</v>
      </c>
    </row>
    <row r="14" spans="1:40" ht="14.25" x14ac:dyDescent="0.45">
      <c r="A14" t="s">
        <v>39</v>
      </c>
      <c r="B14">
        <v>587150</v>
      </c>
      <c r="C14" t="s">
        <v>40</v>
      </c>
      <c r="D14" t="str">
        <f>VLOOKUP(B14,'Base_PAS10 Final Scope_17_08'!B:D,3,0)</f>
        <v>Base Scope</v>
      </c>
      <c r="E14" t="s">
        <v>41</v>
      </c>
      <c r="F14" t="s">
        <v>42</v>
      </c>
      <c r="G14" t="s">
        <v>101</v>
      </c>
      <c r="H14" t="s">
        <v>44</v>
      </c>
      <c r="I14">
        <v>11</v>
      </c>
      <c r="J14">
        <v>2</v>
      </c>
      <c r="K14" t="s">
        <v>102</v>
      </c>
      <c r="L14"/>
      <c r="M14" t="s">
        <v>46</v>
      </c>
      <c r="N14" t="s">
        <v>47</v>
      </c>
      <c r="O14" t="s">
        <v>48</v>
      </c>
      <c r="P14">
        <v>10000</v>
      </c>
      <c r="Q14" t="s">
        <v>103</v>
      </c>
      <c r="R14">
        <v>593043</v>
      </c>
      <c r="S14"/>
      <c r="T14" t="s">
        <v>50</v>
      </c>
      <c r="U14" t="s">
        <v>51</v>
      </c>
      <c r="V14" t="s">
        <v>51</v>
      </c>
      <c r="W14" t="b">
        <v>1</v>
      </c>
      <c r="X14" t="s">
        <v>104</v>
      </c>
      <c r="Y14"/>
      <c r="Z14"/>
      <c r="AA14" t="s">
        <v>64</v>
      </c>
      <c r="AB14" t="s">
        <v>105</v>
      </c>
      <c r="AC14" t="s">
        <v>66</v>
      </c>
      <c r="AD14" t="b">
        <v>1</v>
      </c>
      <c r="AE14"/>
      <c r="AF14">
        <v>25736</v>
      </c>
      <c r="AG14"/>
      <c r="AH14"/>
      <c r="AI14" t="s">
        <v>39</v>
      </c>
      <c r="AJ14" s="1">
        <v>42548.5</v>
      </c>
      <c r="AK14" t="s">
        <v>39</v>
      </c>
      <c r="AL14" t="s">
        <v>39</v>
      </c>
      <c r="AM14"/>
      <c r="AN14" t="s">
        <v>56</v>
      </c>
    </row>
    <row r="15" spans="1:40" ht="14.25" x14ac:dyDescent="0.45">
      <c r="A15" t="s">
        <v>39</v>
      </c>
      <c r="B15">
        <v>586891</v>
      </c>
      <c r="C15" t="s">
        <v>40</v>
      </c>
      <c r="D15" t="str">
        <f>VLOOKUP(B15,'Base_PAS10 Final Scope_17_08'!B:D,3,0)</f>
        <v>Base Scope</v>
      </c>
      <c r="E15" t="s">
        <v>41</v>
      </c>
      <c r="F15" t="s">
        <v>42</v>
      </c>
      <c r="G15" t="s">
        <v>106</v>
      </c>
      <c r="H15" t="s">
        <v>44</v>
      </c>
      <c r="I15">
        <v>6</v>
      </c>
      <c r="J15">
        <v>3</v>
      </c>
      <c r="K15" t="s">
        <v>107</v>
      </c>
      <c r="L15"/>
      <c r="M15" t="s">
        <v>46</v>
      </c>
      <c r="N15" t="s">
        <v>47</v>
      </c>
      <c r="O15" t="s">
        <v>48</v>
      </c>
      <c r="P15">
        <v>10000</v>
      </c>
      <c r="Q15"/>
      <c r="R15">
        <v>593043</v>
      </c>
      <c r="S15"/>
      <c r="T15" t="s">
        <v>50</v>
      </c>
      <c r="U15" t="s">
        <v>50</v>
      </c>
      <c r="V15" t="s">
        <v>51</v>
      </c>
      <c r="W15" t="b">
        <v>1</v>
      </c>
      <c r="X15" t="s">
        <v>63</v>
      </c>
      <c r="Y15"/>
      <c r="Z15"/>
      <c r="AA15" t="s">
        <v>64</v>
      </c>
      <c r="AB15" t="s">
        <v>50</v>
      </c>
      <c r="AC15" t="s">
        <v>50</v>
      </c>
      <c r="AD15" t="b">
        <v>1</v>
      </c>
      <c r="AE15"/>
      <c r="AF15">
        <v>26446</v>
      </c>
      <c r="AG15"/>
      <c r="AH15"/>
      <c r="AI15" t="s">
        <v>39</v>
      </c>
      <c r="AJ15" s="1">
        <v>42548.5</v>
      </c>
      <c r="AK15" t="s">
        <v>39</v>
      </c>
      <c r="AL15" t="s">
        <v>39</v>
      </c>
      <c r="AM15"/>
      <c r="AN15" t="s">
        <v>56</v>
      </c>
    </row>
    <row r="16" spans="1:40" ht="14.25" x14ac:dyDescent="0.45">
      <c r="A16" t="s">
        <v>39</v>
      </c>
      <c r="B16">
        <v>500517</v>
      </c>
      <c r="C16" t="s">
        <v>40</v>
      </c>
      <c r="D16" t="str">
        <f>VLOOKUP(B16,'Base_PAS10 Final Scope_17_08'!B:D,3,0)</f>
        <v>Base Scope</v>
      </c>
      <c r="E16" t="s">
        <v>41</v>
      </c>
      <c r="F16" t="s">
        <v>42</v>
      </c>
      <c r="G16" t="s">
        <v>108</v>
      </c>
      <c r="H16" t="s">
        <v>59</v>
      </c>
      <c r="I16">
        <v>2.5</v>
      </c>
      <c r="J16">
        <v>2</v>
      </c>
      <c r="K16" t="s">
        <v>109</v>
      </c>
      <c r="L16"/>
      <c r="M16" t="s">
        <v>46</v>
      </c>
      <c r="N16" t="s">
        <v>47</v>
      </c>
      <c r="O16" t="s">
        <v>48</v>
      </c>
      <c r="P16">
        <v>10000</v>
      </c>
      <c r="Q16" t="s">
        <v>110</v>
      </c>
      <c r="R16">
        <v>593043</v>
      </c>
      <c r="S16"/>
      <c r="T16" t="s">
        <v>50</v>
      </c>
      <c r="U16" t="s">
        <v>51</v>
      </c>
      <c r="V16" t="s">
        <v>51</v>
      </c>
      <c r="W16" t="b">
        <v>1</v>
      </c>
      <c r="X16" t="s">
        <v>83</v>
      </c>
      <c r="Y16"/>
      <c r="Z16"/>
      <c r="AA16" t="s">
        <v>53</v>
      </c>
      <c r="AB16" t="s">
        <v>73</v>
      </c>
      <c r="AC16" t="s">
        <v>111</v>
      </c>
      <c r="AD16" t="b">
        <v>1</v>
      </c>
      <c r="AE16" t="s">
        <v>112</v>
      </c>
      <c r="AF16">
        <v>25090</v>
      </c>
      <c r="AG16" t="s">
        <v>113</v>
      </c>
      <c r="AH16" t="s">
        <v>113</v>
      </c>
      <c r="AI16" t="s">
        <v>39</v>
      </c>
      <c r="AJ16" s="1">
        <v>42548.5</v>
      </c>
      <c r="AK16" t="s">
        <v>39</v>
      </c>
      <c r="AL16" t="s">
        <v>39</v>
      </c>
      <c r="AM16" t="s">
        <v>113</v>
      </c>
      <c r="AN16" t="s">
        <v>56</v>
      </c>
    </row>
    <row r="17" spans="1:40" ht="14.25" x14ac:dyDescent="0.45">
      <c r="A17" t="s">
        <v>39</v>
      </c>
      <c r="B17">
        <v>499274</v>
      </c>
      <c r="C17" t="s">
        <v>40</v>
      </c>
      <c r="D17" t="str">
        <f>VLOOKUP(B17,'Base_PAS10 Final Scope_17_08'!B:D,3,0)</f>
        <v>Base Scope</v>
      </c>
      <c r="E17" t="s">
        <v>41</v>
      </c>
      <c r="F17" t="s">
        <v>42</v>
      </c>
      <c r="G17" t="s">
        <v>67</v>
      </c>
      <c r="H17" t="s">
        <v>44</v>
      </c>
      <c r="I17">
        <v>2</v>
      </c>
      <c r="J17">
        <v>3</v>
      </c>
      <c r="K17" t="s">
        <v>114</v>
      </c>
      <c r="L17"/>
      <c r="M17" t="s">
        <v>46</v>
      </c>
      <c r="N17" t="s">
        <v>47</v>
      </c>
      <c r="O17" t="s">
        <v>48</v>
      </c>
      <c r="P17">
        <v>10000</v>
      </c>
      <c r="Q17"/>
      <c r="R17">
        <v>593043</v>
      </c>
      <c r="S17"/>
      <c r="T17" t="s">
        <v>50</v>
      </c>
      <c r="U17" t="s">
        <v>50</v>
      </c>
      <c r="V17" t="s">
        <v>51</v>
      </c>
      <c r="W17" t="b">
        <v>1</v>
      </c>
      <c r="X17" t="s">
        <v>63</v>
      </c>
      <c r="Y17"/>
      <c r="Z17"/>
      <c r="AA17" t="s">
        <v>80</v>
      </c>
      <c r="AB17" t="s">
        <v>50</v>
      </c>
      <c r="AC17" t="s">
        <v>50</v>
      </c>
      <c r="AD17" t="b">
        <v>1</v>
      </c>
      <c r="AE17" t="s">
        <v>115</v>
      </c>
      <c r="AF17">
        <v>25434</v>
      </c>
      <c r="AG17" t="s">
        <v>113</v>
      </c>
      <c r="AH17" t="s">
        <v>113</v>
      </c>
      <c r="AI17" t="s">
        <v>39</v>
      </c>
      <c r="AJ17" s="1">
        <v>42548.5</v>
      </c>
      <c r="AK17" t="s">
        <v>39</v>
      </c>
      <c r="AL17" t="s">
        <v>39</v>
      </c>
      <c r="AM17" t="s">
        <v>113</v>
      </c>
      <c r="AN17" t="s">
        <v>56</v>
      </c>
    </row>
    <row r="18" spans="1:40" ht="14.25" x14ac:dyDescent="0.45">
      <c r="A18" t="s">
        <v>39</v>
      </c>
      <c r="B18">
        <v>452300</v>
      </c>
      <c r="C18" t="s">
        <v>40</v>
      </c>
      <c r="D18" t="str">
        <f>VLOOKUP(B18,'Base_PAS10 Final Scope_17_08'!B:D,3,0)</f>
        <v>Base Scope</v>
      </c>
      <c r="E18" t="s">
        <v>41</v>
      </c>
      <c r="F18" t="s">
        <v>42</v>
      </c>
      <c r="G18" t="s">
        <v>116</v>
      </c>
      <c r="H18" t="s">
        <v>117</v>
      </c>
      <c r="I18">
        <v>4</v>
      </c>
      <c r="J18">
        <v>3</v>
      </c>
      <c r="K18" t="s">
        <v>118</v>
      </c>
      <c r="L18" t="s">
        <v>119</v>
      </c>
      <c r="M18" t="s">
        <v>46</v>
      </c>
      <c r="N18" t="s">
        <v>47</v>
      </c>
      <c r="O18" t="s">
        <v>48</v>
      </c>
      <c r="P18">
        <v>10000</v>
      </c>
      <c r="Q18" t="s">
        <v>119</v>
      </c>
      <c r="R18">
        <v>593043</v>
      </c>
      <c r="S18"/>
      <c r="T18" t="s">
        <v>50</v>
      </c>
      <c r="U18" t="s">
        <v>51</v>
      </c>
      <c r="V18" t="s">
        <v>51</v>
      </c>
      <c r="W18" t="b">
        <v>1</v>
      </c>
      <c r="X18" t="s">
        <v>83</v>
      </c>
      <c r="Y18"/>
      <c r="Z18"/>
      <c r="AA18" t="s">
        <v>50</v>
      </c>
      <c r="AB18" t="s">
        <v>77</v>
      </c>
      <c r="AC18" t="s">
        <v>120</v>
      </c>
      <c r="AD18" t="b">
        <v>1</v>
      </c>
      <c r="AE18" t="s">
        <v>115</v>
      </c>
      <c r="AF18">
        <v>25186</v>
      </c>
      <c r="AG18" t="s">
        <v>113</v>
      </c>
      <c r="AH18" t="s">
        <v>113</v>
      </c>
      <c r="AI18" t="s">
        <v>39</v>
      </c>
      <c r="AJ18" s="1">
        <v>42548.5</v>
      </c>
      <c r="AK18" t="s">
        <v>39</v>
      </c>
      <c r="AL18" t="s">
        <v>39</v>
      </c>
      <c r="AM18" t="s">
        <v>113</v>
      </c>
      <c r="AN18" t="s">
        <v>56</v>
      </c>
    </row>
    <row r="19" spans="1:40" ht="14.25" x14ac:dyDescent="0.45">
      <c r="A19" t="s">
        <v>39</v>
      </c>
      <c r="B19">
        <v>589298</v>
      </c>
      <c r="C19" t="s">
        <v>40</v>
      </c>
      <c r="D19" t="str">
        <f>VLOOKUP(B19,'Base_PAS10 Final Scope_17_08'!B:D,3,0)</f>
        <v>Base Scope</v>
      </c>
      <c r="E19" t="s">
        <v>57</v>
      </c>
      <c r="F19" t="s">
        <v>42</v>
      </c>
      <c r="G19" t="s">
        <v>121</v>
      </c>
      <c r="H19" t="s">
        <v>59</v>
      </c>
      <c r="I19">
        <v>3.5</v>
      </c>
      <c r="J19">
        <v>2</v>
      </c>
      <c r="K19" t="s">
        <v>122</v>
      </c>
      <c r="L19"/>
      <c r="M19" t="s">
        <v>46</v>
      </c>
      <c r="N19" t="s">
        <v>47</v>
      </c>
      <c r="O19" t="s">
        <v>48</v>
      </c>
      <c r="P19">
        <v>10000</v>
      </c>
      <c r="Q19" t="s">
        <v>61</v>
      </c>
      <c r="R19">
        <v>593043</v>
      </c>
      <c r="S19"/>
      <c r="T19" t="s">
        <v>50</v>
      </c>
      <c r="U19" t="s">
        <v>71</v>
      </c>
      <c r="V19" t="s">
        <v>71</v>
      </c>
      <c r="W19" t="b">
        <v>1</v>
      </c>
      <c r="X19" t="s">
        <v>72</v>
      </c>
      <c r="Y19"/>
      <c r="Z19"/>
      <c r="AA19" t="s">
        <v>53</v>
      </c>
      <c r="AB19" t="s">
        <v>123</v>
      </c>
      <c r="AC19" t="s">
        <v>66</v>
      </c>
      <c r="AD19" t="b">
        <v>1</v>
      </c>
      <c r="AE19"/>
      <c r="AF19">
        <v>24400</v>
      </c>
      <c r="AG19"/>
      <c r="AH19"/>
      <c r="AI19" t="s">
        <v>39</v>
      </c>
      <c r="AJ19" s="1">
        <v>42548.5</v>
      </c>
      <c r="AK19" t="s">
        <v>39</v>
      </c>
      <c r="AL19" t="s">
        <v>39</v>
      </c>
      <c r="AM19"/>
      <c r="AN19" t="s">
        <v>56</v>
      </c>
    </row>
    <row r="20" spans="1:40" ht="14.25" x14ac:dyDescent="0.45">
      <c r="A20" t="s">
        <v>39</v>
      </c>
      <c r="B20">
        <v>589311</v>
      </c>
      <c r="C20" t="s">
        <v>40</v>
      </c>
      <c r="D20" t="str">
        <f>VLOOKUP(B20,'Base_PAS10 Final Scope_17_08'!B:D,3,0)</f>
        <v>Base Scope</v>
      </c>
      <c r="E20" t="s">
        <v>41</v>
      </c>
      <c r="F20" t="s">
        <v>42</v>
      </c>
      <c r="G20" t="s">
        <v>124</v>
      </c>
      <c r="H20" t="s">
        <v>44</v>
      </c>
      <c r="I20">
        <v>3</v>
      </c>
      <c r="J20">
        <v>2</v>
      </c>
      <c r="K20" t="s">
        <v>125</v>
      </c>
      <c r="L20"/>
      <c r="M20" t="s">
        <v>46</v>
      </c>
      <c r="N20" t="s">
        <v>47</v>
      </c>
      <c r="O20" t="s">
        <v>48</v>
      </c>
      <c r="P20">
        <v>10000</v>
      </c>
      <c r="Q20" t="s">
        <v>126</v>
      </c>
      <c r="R20">
        <v>593043</v>
      </c>
      <c r="S20"/>
      <c r="T20" t="s">
        <v>50</v>
      </c>
      <c r="U20" t="s">
        <v>51</v>
      </c>
      <c r="V20" t="s">
        <v>51</v>
      </c>
      <c r="W20" t="b">
        <v>1</v>
      </c>
      <c r="X20" t="s">
        <v>63</v>
      </c>
      <c r="Y20"/>
      <c r="Z20"/>
      <c r="AA20" t="s">
        <v>64</v>
      </c>
      <c r="AB20" t="s">
        <v>92</v>
      </c>
      <c r="AC20" t="s">
        <v>92</v>
      </c>
      <c r="AD20" t="b">
        <v>1</v>
      </c>
      <c r="AE20"/>
      <c r="AF20">
        <v>26300</v>
      </c>
      <c r="AG20"/>
      <c r="AH20"/>
      <c r="AI20" t="s">
        <v>39</v>
      </c>
      <c r="AJ20" s="1">
        <v>42548.5</v>
      </c>
      <c r="AK20" t="s">
        <v>39</v>
      </c>
      <c r="AL20" t="s">
        <v>39</v>
      </c>
      <c r="AM20"/>
      <c r="AN20" t="s">
        <v>56</v>
      </c>
    </row>
    <row r="21" spans="1:40" ht="14.25" x14ac:dyDescent="0.45">
      <c r="A21" t="s">
        <v>39</v>
      </c>
      <c r="B21">
        <v>557388</v>
      </c>
      <c r="C21" t="s">
        <v>40</v>
      </c>
      <c r="D21" t="str">
        <f>VLOOKUP(B21,'Base_PAS10 Final Scope_17_08'!B:D,3,0)</f>
        <v>Base Scope</v>
      </c>
      <c r="E21" t="s">
        <v>41</v>
      </c>
      <c r="F21" t="s">
        <v>42</v>
      </c>
      <c r="G21" t="s">
        <v>127</v>
      </c>
      <c r="H21" t="s">
        <v>59</v>
      </c>
      <c r="I21">
        <v>2</v>
      </c>
      <c r="J21">
        <v>2</v>
      </c>
      <c r="K21" t="s">
        <v>128</v>
      </c>
      <c r="L21"/>
      <c r="M21" t="s">
        <v>46</v>
      </c>
      <c r="N21" t="s">
        <v>47</v>
      </c>
      <c r="O21" t="s">
        <v>48</v>
      </c>
      <c r="P21">
        <v>10000</v>
      </c>
      <c r="Q21" t="s">
        <v>129</v>
      </c>
      <c r="R21">
        <v>593043</v>
      </c>
      <c r="S21"/>
      <c r="T21" t="s">
        <v>50</v>
      </c>
      <c r="U21" t="s">
        <v>51</v>
      </c>
      <c r="V21" t="s">
        <v>51</v>
      </c>
      <c r="W21" t="b">
        <v>1</v>
      </c>
      <c r="X21" t="s">
        <v>83</v>
      </c>
      <c r="Y21"/>
      <c r="Z21"/>
      <c r="AA21" t="s">
        <v>53</v>
      </c>
      <c r="AB21" t="s">
        <v>84</v>
      </c>
      <c r="AC21" t="s">
        <v>66</v>
      </c>
      <c r="AD21" t="b">
        <v>1</v>
      </c>
      <c r="AE21"/>
      <c r="AF21">
        <v>24705</v>
      </c>
      <c r="AG21"/>
      <c r="AH21"/>
      <c r="AI21" t="s">
        <v>39</v>
      </c>
      <c r="AJ21" s="1">
        <v>42548.5</v>
      </c>
      <c r="AK21" t="s">
        <v>39</v>
      </c>
      <c r="AL21" t="s">
        <v>39</v>
      </c>
      <c r="AM21"/>
      <c r="AN21" t="s">
        <v>56</v>
      </c>
    </row>
    <row r="22" spans="1:40" ht="14.25" x14ac:dyDescent="0.45">
      <c r="A22" t="s">
        <v>39</v>
      </c>
      <c r="B22">
        <v>587157</v>
      </c>
      <c r="C22" t="s">
        <v>40</v>
      </c>
      <c r="D22" t="str">
        <f>VLOOKUP(B22,'Base_PAS10 Final Scope_17_08'!B:D,3,0)</f>
        <v>Base Scope</v>
      </c>
      <c r="E22" t="s">
        <v>41</v>
      </c>
      <c r="F22" t="s">
        <v>42</v>
      </c>
      <c r="G22" t="s">
        <v>130</v>
      </c>
      <c r="H22" t="s">
        <v>59</v>
      </c>
      <c r="I22">
        <v>2</v>
      </c>
      <c r="J22">
        <v>2</v>
      </c>
      <c r="K22" t="s">
        <v>131</v>
      </c>
      <c r="L22"/>
      <c r="M22" t="s">
        <v>46</v>
      </c>
      <c r="N22" t="s">
        <v>47</v>
      </c>
      <c r="O22" t="s">
        <v>48</v>
      </c>
      <c r="P22">
        <v>10000</v>
      </c>
      <c r="Q22" t="s">
        <v>76</v>
      </c>
      <c r="R22">
        <v>593043</v>
      </c>
      <c r="S22"/>
      <c r="T22" t="s">
        <v>50</v>
      </c>
      <c r="U22" t="s">
        <v>132</v>
      </c>
      <c r="V22" t="s">
        <v>132</v>
      </c>
      <c r="W22" t="b">
        <v>1</v>
      </c>
      <c r="X22" t="s">
        <v>63</v>
      </c>
      <c r="Y22"/>
      <c r="Z22"/>
      <c r="AA22" t="s">
        <v>53</v>
      </c>
      <c r="AB22" t="s">
        <v>133</v>
      </c>
      <c r="AC22" t="s">
        <v>50</v>
      </c>
      <c r="AD22" t="b">
        <v>1</v>
      </c>
      <c r="AE22"/>
      <c r="AF22">
        <v>25838</v>
      </c>
      <c r="AG22"/>
      <c r="AH22"/>
      <c r="AI22" t="s">
        <v>39</v>
      </c>
      <c r="AJ22" s="1">
        <v>42548.5</v>
      </c>
      <c r="AK22" t="s">
        <v>39</v>
      </c>
      <c r="AL22" t="s">
        <v>39</v>
      </c>
      <c r="AM22"/>
      <c r="AN22" t="s">
        <v>56</v>
      </c>
    </row>
    <row r="23" spans="1:40" ht="14.25" x14ac:dyDescent="0.45">
      <c r="A23" t="s">
        <v>39</v>
      </c>
      <c r="B23">
        <v>586890</v>
      </c>
      <c r="C23" t="s">
        <v>40</v>
      </c>
      <c r="D23" t="str">
        <f>VLOOKUP(B23,'Base_PAS10 Final Scope_17_08'!B:D,3,0)</f>
        <v>Base Scope</v>
      </c>
      <c r="E23" t="s">
        <v>41</v>
      </c>
      <c r="F23" t="s">
        <v>42</v>
      </c>
      <c r="G23" t="s">
        <v>134</v>
      </c>
      <c r="H23" t="s">
        <v>44</v>
      </c>
      <c r="I23">
        <v>3</v>
      </c>
      <c r="J23">
        <v>3</v>
      </c>
      <c r="K23" t="s">
        <v>135</v>
      </c>
      <c r="L23"/>
      <c r="M23" t="s">
        <v>46</v>
      </c>
      <c r="N23" t="s">
        <v>47</v>
      </c>
      <c r="O23" t="s">
        <v>48</v>
      </c>
      <c r="P23">
        <v>10000</v>
      </c>
      <c r="Q23" t="s">
        <v>136</v>
      </c>
      <c r="R23" t="s">
        <v>137</v>
      </c>
      <c r="S23"/>
      <c r="T23" t="s">
        <v>50</v>
      </c>
      <c r="U23" t="s">
        <v>51</v>
      </c>
      <c r="V23" t="s">
        <v>51</v>
      </c>
      <c r="W23" t="b">
        <v>1</v>
      </c>
      <c r="X23" t="s">
        <v>83</v>
      </c>
      <c r="Y23"/>
      <c r="Z23"/>
      <c r="AA23" t="s">
        <v>80</v>
      </c>
      <c r="AB23" t="s">
        <v>77</v>
      </c>
      <c r="AC23" t="s">
        <v>50</v>
      </c>
      <c r="AD23" t="b">
        <v>1</v>
      </c>
      <c r="AE23"/>
      <c r="AF23">
        <v>27167</v>
      </c>
      <c r="AG23"/>
      <c r="AH23"/>
      <c r="AI23" t="s">
        <v>39</v>
      </c>
      <c r="AJ23" s="1">
        <v>42548.5</v>
      </c>
      <c r="AK23" t="s">
        <v>39</v>
      </c>
      <c r="AL23" t="s">
        <v>39</v>
      </c>
      <c r="AM23"/>
      <c r="AN23" t="s">
        <v>56</v>
      </c>
    </row>
    <row r="24" spans="1:40" ht="14.25" x14ac:dyDescent="0.45">
      <c r="A24" t="s">
        <v>39</v>
      </c>
      <c r="B24">
        <v>586887</v>
      </c>
      <c r="C24" t="s">
        <v>40</v>
      </c>
      <c r="D24" t="str">
        <f>VLOOKUP(B24,'Base_PAS10 Final Scope_17_08'!B:D,3,0)</f>
        <v>Base Scope</v>
      </c>
      <c r="E24" t="s">
        <v>41</v>
      </c>
      <c r="F24" t="s">
        <v>42</v>
      </c>
      <c r="G24" t="s">
        <v>138</v>
      </c>
      <c r="H24" t="s">
        <v>44</v>
      </c>
      <c r="I24">
        <v>3</v>
      </c>
      <c r="J24">
        <v>3</v>
      </c>
      <c r="K24" t="s">
        <v>139</v>
      </c>
      <c r="L24"/>
      <c r="M24" t="s">
        <v>46</v>
      </c>
      <c r="N24" t="s">
        <v>47</v>
      </c>
      <c r="O24" t="s">
        <v>48</v>
      </c>
      <c r="P24">
        <v>10000</v>
      </c>
      <c r="Q24"/>
      <c r="R24">
        <v>593043</v>
      </c>
      <c r="S24"/>
      <c r="T24" t="s">
        <v>50</v>
      </c>
      <c r="U24" t="s">
        <v>51</v>
      </c>
      <c r="V24" t="s">
        <v>51</v>
      </c>
      <c r="W24" t="b">
        <v>1</v>
      </c>
      <c r="X24" t="s">
        <v>83</v>
      </c>
      <c r="Y24"/>
      <c r="Z24"/>
      <c r="AA24" t="s">
        <v>53</v>
      </c>
      <c r="AB24" t="s">
        <v>140</v>
      </c>
      <c r="AC24" t="s">
        <v>50</v>
      </c>
      <c r="AD24" t="b">
        <v>1</v>
      </c>
      <c r="AE24"/>
      <c r="AF24">
        <v>26489</v>
      </c>
      <c r="AG24"/>
      <c r="AH24"/>
      <c r="AI24" t="s">
        <v>39</v>
      </c>
      <c r="AJ24" s="1">
        <v>42548.5</v>
      </c>
      <c r="AK24" t="s">
        <v>39</v>
      </c>
      <c r="AL24" t="s">
        <v>39</v>
      </c>
      <c r="AM24"/>
      <c r="AN24" t="s">
        <v>56</v>
      </c>
    </row>
    <row r="25" spans="1:40" ht="14.25" x14ac:dyDescent="0.45">
      <c r="A25" t="s">
        <v>39</v>
      </c>
      <c r="B25">
        <v>586626</v>
      </c>
      <c r="C25" t="s">
        <v>40</v>
      </c>
      <c r="D25" t="str">
        <f>VLOOKUP(B25,'Base_PAS10 Final Scope_17_08'!B:D,3,0)</f>
        <v>Base Scope</v>
      </c>
      <c r="E25" t="s">
        <v>41</v>
      </c>
      <c r="F25" t="s">
        <v>42</v>
      </c>
      <c r="G25" t="s">
        <v>141</v>
      </c>
      <c r="H25" t="s">
        <v>94</v>
      </c>
      <c r="I25">
        <v>3</v>
      </c>
      <c r="J25">
        <v>2</v>
      </c>
      <c r="K25" t="s">
        <v>142</v>
      </c>
      <c r="L25"/>
      <c r="M25" t="s">
        <v>46</v>
      </c>
      <c r="N25" t="s">
        <v>47</v>
      </c>
      <c r="O25" t="s">
        <v>143</v>
      </c>
      <c r="P25">
        <v>10000</v>
      </c>
      <c r="Q25" t="s">
        <v>144</v>
      </c>
      <c r="R25">
        <v>593043</v>
      </c>
      <c r="S25"/>
      <c r="T25" t="s">
        <v>50</v>
      </c>
      <c r="U25" t="s">
        <v>51</v>
      </c>
      <c r="V25" t="s">
        <v>51</v>
      </c>
      <c r="W25" t="b">
        <v>1</v>
      </c>
      <c r="X25" t="s">
        <v>83</v>
      </c>
      <c r="Y25" t="s">
        <v>98</v>
      </c>
      <c r="Z25"/>
      <c r="AA25" t="s">
        <v>64</v>
      </c>
      <c r="AB25" t="s">
        <v>92</v>
      </c>
      <c r="AC25" t="s">
        <v>145</v>
      </c>
      <c r="AD25" t="b">
        <v>1</v>
      </c>
      <c r="AE25"/>
      <c r="AF25">
        <v>26204</v>
      </c>
      <c r="AG25"/>
      <c r="AH25"/>
      <c r="AI25" t="s">
        <v>39</v>
      </c>
      <c r="AJ25" s="1">
        <v>42548.5</v>
      </c>
      <c r="AK25" t="s">
        <v>39</v>
      </c>
      <c r="AL25" t="s">
        <v>39</v>
      </c>
      <c r="AM25"/>
      <c r="AN25" t="s">
        <v>56</v>
      </c>
    </row>
    <row r="26" spans="1:40" ht="14.25" x14ac:dyDescent="0.45">
      <c r="A26" t="s">
        <v>39</v>
      </c>
      <c r="B26">
        <v>586588</v>
      </c>
      <c r="C26" t="s">
        <v>40</v>
      </c>
      <c r="D26" t="str">
        <f>VLOOKUP(B26,'Base_PAS10 Final Scope_17_08'!B:D,3,0)</f>
        <v>Base Scope</v>
      </c>
      <c r="E26" t="s">
        <v>41</v>
      </c>
      <c r="F26" t="s">
        <v>42</v>
      </c>
      <c r="G26" t="s">
        <v>146</v>
      </c>
      <c r="H26" t="s">
        <v>44</v>
      </c>
      <c r="I26">
        <v>3</v>
      </c>
      <c r="J26">
        <v>2</v>
      </c>
      <c r="K26" t="s">
        <v>147</v>
      </c>
      <c r="L26"/>
      <c r="M26" t="s">
        <v>46</v>
      </c>
      <c r="N26" t="s">
        <v>47</v>
      </c>
      <c r="O26" t="s">
        <v>48</v>
      </c>
      <c r="P26">
        <v>10000</v>
      </c>
      <c r="Q26" t="s">
        <v>148</v>
      </c>
      <c r="R26">
        <v>593043</v>
      </c>
      <c r="S26"/>
      <c r="T26" t="s">
        <v>50</v>
      </c>
      <c r="U26" t="s">
        <v>51</v>
      </c>
      <c r="V26" t="s">
        <v>51</v>
      </c>
      <c r="W26" t="b">
        <v>1</v>
      </c>
      <c r="X26" t="s">
        <v>63</v>
      </c>
      <c r="Y26"/>
      <c r="Z26"/>
      <c r="AA26" t="s">
        <v>53</v>
      </c>
      <c r="AB26" t="s">
        <v>92</v>
      </c>
      <c r="AC26" t="s">
        <v>92</v>
      </c>
      <c r="AD26" t="b">
        <v>1</v>
      </c>
      <c r="AE26"/>
      <c r="AF26">
        <v>25418</v>
      </c>
      <c r="AG26"/>
      <c r="AH26"/>
      <c r="AI26" t="s">
        <v>39</v>
      </c>
      <c r="AJ26" s="1">
        <v>42548.5</v>
      </c>
      <c r="AK26" t="s">
        <v>39</v>
      </c>
      <c r="AL26" t="s">
        <v>39</v>
      </c>
      <c r="AM26"/>
      <c r="AN26" t="s">
        <v>56</v>
      </c>
    </row>
    <row r="27" spans="1:40" ht="14.25" x14ac:dyDescent="0.45">
      <c r="A27" t="s">
        <v>39</v>
      </c>
      <c r="B27">
        <v>586845</v>
      </c>
      <c r="C27" t="s">
        <v>40</v>
      </c>
      <c r="D27" t="str">
        <f>VLOOKUP(B27,'Base_PAS10 Final Scope_17_08'!B:D,3,0)</f>
        <v>Base Scope</v>
      </c>
      <c r="E27" t="s">
        <v>41</v>
      </c>
      <c r="F27" t="s">
        <v>42</v>
      </c>
      <c r="G27" t="s">
        <v>43</v>
      </c>
      <c r="H27" t="s">
        <v>44</v>
      </c>
      <c r="I27">
        <v>2</v>
      </c>
      <c r="J27">
        <v>2</v>
      </c>
      <c r="K27" t="s">
        <v>149</v>
      </c>
      <c r="L27"/>
      <c r="M27" t="s">
        <v>46</v>
      </c>
      <c r="N27" t="s">
        <v>47</v>
      </c>
      <c r="O27" t="s">
        <v>48</v>
      </c>
      <c r="P27">
        <v>10000</v>
      </c>
      <c r="Q27" t="s">
        <v>49</v>
      </c>
      <c r="R27">
        <v>593043</v>
      </c>
      <c r="S27"/>
      <c r="T27" t="s">
        <v>50</v>
      </c>
      <c r="U27" t="s">
        <v>51</v>
      </c>
      <c r="V27" t="s">
        <v>51</v>
      </c>
      <c r="W27" t="b">
        <v>1</v>
      </c>
      <c r="X27" t="s">
        <v>52</v>
      </c>
      <c r="Y27"/>
      <c r="Z27"/>
      <c r="AA27" t="s">
        <v>88</v>
      </c>
      <c r="AB27" t="s">
        <v>54</v>
      </c>
      <c r="AC27" t="s">
        <v>55</v>
      </c>
      <c r="AD27" t="b">
        <v>1</v>
      </c>
      <c r="AE27"/>
      <c r="AF27">
        <v>25380</v>
      </c>
      <c r="AG27"/>
      <c r="AH27"/>
      <c r="AI27" t="s">
        <v>39</v>
      </c>
      <c r="AJ27" s="1">
        <v>42548.5</v>
      </c>
      <c r="AK27" t="s">
        <v>39</v>
      </c>
      <c r="AL27" t="s">
        <v>39</v>
      </c>
      <c r="AM27"/>
      <c r="AN27" t="s">
        <v>56</v>
      </c>
    </row>
    <row r="28" spans="1:40" ht="14.25" x14ac:dyDescent="0.45">
      <c r="A28" t="s">
        <v>39</v>
      </c>
      <c r="B28">
        <v>586620</v>
      </c>
      <c r="C28" t="s">
        <v>40</v>
      </c>
      <c r="D28" t="str">
        <f>VLOOKUP(B28,'Base_PAS10 Final Scope_17_08'!B:D,3,0)</f>
        <v>Base Scope</v>
      </c>
      <c r="E28" t="s">
        <v>41</v>
      </c>
      <c r="F28" t="s">
        <v>42</v>
      </c>
      <c r="G28" t="s">
        <v>150</v>
      </c>
      <c r="H28" t="s">
        <v>44</v>
      </c>
      <c r="I28">
        <v>4</v>
      </c>
      <c r="J28">
        <v>3</v>
      </c>
      <c r="K28" t="s">
        <v>151</v>
      </c>
      <c r="L28"/>
      <c r="M28" t="s">
        <v>46</v>
      </c>
      <c r="N28" t="s">
        <v>47</v>
      </c>
      <c r="O28" t="s">
        <v>143</v>
      </c>
      <c r="P28">
        <v>10000</v>
      </c>
      <c r="Q28" t="s">
        <v>148</v>
      </c>
      <c r="R28">
        <v>593043</v>
      </c>
      <c r="S28"/>
      <c r="T28" t="s">
        <v>50</v>
      </c>
      <c r="U28" t="s">
        <v>51</v>
      </c>
      <c r="V28" t="s">
        <v>51</v>
      </c>
      <c r="W28" t="b">
        <v>1</v>
      </c>
      <c r="X28" t="s">
        <v>63</v>
      </c>
      <c r="Y28"/>
      <c r="Z28"/>
      <c r="AA28" t="s">
        <v>88</v>
      </c>
      <c r="AB28" t="s">
        <v>92</v>
      </c>
      <c r="AC28" t="s">
        <v>92</v>
      </c>
      <c r="AD28" t="b">
        <v>1</v>
      </c>
      <c r="AE28"/>
      <c r="AF28">
        <v>26252</v>
      </c>
      <c r="AG28"/>
      <c r="AH28"/>
      <c r="AI28" t="s">
        <v>39</v>
      </c>
      <c r="AJ28" s="1">
        <v>42548.5</v>
      </c>
      <c r="AK28" t="s">
        <v>39</v>
      </c>
      <c r="AL28" t="s">
        <v>39</v>
      </c>
      <c r="AM28"/>
      <c r="AN28" t="s">
        <v>56</v>
      </c>
    </row>
    <row r="29" spans="1:40" ht="14.25" x14ac:dyDescent="0.45">
      <c r="A29" t="s">
        <v>39</v>
      </c>
      <c r="B29">
        <v>586893</v>
      </c>
      <c r="C29" t="s">
        <v>40</v>
      </c>
      <c r="D29" t="str">
        <f>VLOOKUP(B29,'Base_PAS10 Final Scope_17_08'!B:D,3,0)</f>
        <v>Base Scope</v>
      </c>
      <c r="E29" t="s">
        <v>41</v>
      </c>
      <c r="F29" t="s">
        <v>42</v>
      </c>
      <c r="G29" t="s">
        <v>67</v>
      </c>
      <c r="H29" t="s">
        <v>44</v>
      </c>
      <c r="I29">
        <v>3</v>
      </c>
      <c r="J29">
        <v>3</v>
      </c>
      <c r="K29" t="s">
        <v>152</v>
      </c>
      <c r="L29"/>
      <c r="M29" t="s">
        <v>46</v>
      </c>
      <c r="N29" t="s">
        <v>47</v>
      </c>
      <c r="O29" t="s">
        <v>48</v>
      </c>
      <c r="P29">
        <v>10000</v>
      </c>
      <c r="Q29" t="s">
        <v>153</v>
      </c>
      <c r="R29">
        <v>593043</v>
      </c>
      <c r="S29"/>
      <c r="T29" t="s">
        <v>50</v>
      </c>
      <c r="U29" t="s">
        <v>51</v>
      </c>
      <c r="V29" t="s">
        <v>51</v>
      </c>
      <c r="W29" t="b">
        <v>1</v>
      </c>
      <c r="X29" t="s">
        <v>63</v>
      </c>
      <c r="Y29"/>
      <c r="Z29"/>
      <c r="AA29" t="s">
        <v>88</v>
      </c>
      <c r="AB29" t="s">
        <v>50</v>
      </c>
      <c r="AC29" t="s">
        <v>50</v>
      </c>
      <c r="AD29" t="b">
        <v>1</v>
      </c>
      <c r="AE29"/>
      <c r="AF29">
        <v>26293</v>
      </c>
      <c r="AG29"/>
      <c r="AH29"/>
      <c r="AI29" t="s">
        <v>39</v>
      </c>
      <c r="AJ29" s="1">
        <v>42548.5</v>
      </c>
      <c r="AK29" t="s">
        <v>39</v>
      </c>
      <c r="AL29" t="s">
        <v>39</v>
      </c>
      <c r="AM29"/>
      <c r="AN29" t="s">
        <v>56</v>
      </c>
    </row>
    <row r="30" spans="1:40" ht="14.25" x14ac:dyDescent="0.45">
      <c r="A30" t="s">
        <v>39</v>
      </c>
      <c r="B30">
        <v>586622</v>
      </c>
      <c r="C30" t="s">
        <v>40</v>
      </c>
      <c r="D30" t="str">
        <f>VLOOKUP(B30,'Base_PAS10 Final Scope_17_08'!B:D,3,0)</f>
        <v>Base Scope</v>
      </c>
      <c r="E30" t="s">
        <v>41</v>
      </c>
      <c r="F30" t="s">
        <v>42</v>
      </c>
      <c r="G30" t="s">
        <v>154</v>
      </c>
      <c r="H30" t="s">
        <v>44</v>
      </c>
      <c r="I30">
        <v>4</v>
      </c>
      <c r="J30">
        <v>3</v>
      </c>
      <c r="K30" t="s">
        <v>155</v>
      </c>
      <c r="L30"/>
      <c r="M30" t="s">
        <v>46</v>
      </c>
      <c r="N30" t="s">
        <v>47</v>
      </c>
      <c r="O30" t="s">
        <v>48</v>
      </c>
      <c r="P30">
        <v>10000</v>
      </c>
      <c r="Q30" t="s">
        <v>156</v>
      </c>
      <c r="R30">
        <v>593043</v>
      </c>
      <c r="S30"/>
      <c r="T30" t="s">
        <v>50</v>
      </c>
      <c r="U30" t="s">
        <v>51</v>
      </c>
      <c r="V30" t="s">
        <v>51</v>
      </c>
      <c r="W30" t="b">
        <v>1</v>
      </c>
      <c r="X30" t="s">
        <v>63</v>
      </c>
      <c r="Y30"/>
      <c r="Z30"/>
      <c r="AA30" t="s">
        <v>80</v>
      </c>
      <c r="AB30" t="s">
        <v>92</v>
      </c>
      <c r="AC30" t="s">
        <v>92</v>
      </c>
      <c r="AD30" t="b">
        <v>1</v>
      </c>
      <c r="AE30"/>
      <c r="AF30">
        <v>26203</v>
      </c>
      <c r="AG30"/>
      <c r="AH30"/>
      <c r="AI30" t="s">
        <v>39</v>
      </c>
      <c r="AJ30" s="1">
        <v>42548.5</v>
      </c>
      <c r="AK30" t="s">
        <v>39</v>
      </c>
      <c r="AL30" t="s">
        <v>39</v>
      </c>
      <c r="AM30"/>
      <c r="AN30" t="s">
        <v>56</v>
      </c>
    </row>
    <row r="31" spans="1:40" ht="14.25" x14ac:dyDescent="0.45">
      <c r="A31" t="s">
        <v>39</v>
      </c>
      <c r="B31">
        <v>408227</v>
      </c>
      <c r="C31" t="s">
        <v>40</v>
      </c>
      <c r="D31" t="str">
        <f>VLOOKUP(B31,'Base_PAS10 Final Scope_17_08'!B:D,3,0)</f>
        <v>Base Scope</v>
      </c>
      <c r="E31" t="s">
        <v>41</v>
      </c>
      <c r="F31" t="s">
        <v>42</v>
      </c>
      <c r="G31" t="s">
        <v>157</v>
      </c>
      <c r="H31" t="s">
        <v>59</v>
      </c>
      <c r="I31">
        <v>2</v>
      </c>
      <c r="J31">
        <v>2</v>
      </c>
      <c r="K31" t="s">
        <v>158</v>
      </c>
      <c r="L31"/>
      <c r="M31" t="s">
        <v>46</v>
      </c>
      <c r="N31" t="s">
        <v>47</v>
      </c>
      <c r="O31" t="s">
        <v>48</v>
      </c>
      <c r="P31">
        <v>10000</v>
      </c>
      <c r="Q31" t="s">
        <v>96</v>
      </c>
      <c r="R31" t="s">
        <v>159</v>
      </c>
      <c r="S31"/>
      <c r="T31" t="s">
        <v>50</v>
      </c>
      <c r="U31" t="s">
        <v>51</v>
      </c>
      <c r="V31" t="s">
        <v>51</v>
      </c>
      <c r="W31" t="b">
        <v>1</v>
      </c>
      <c r="X31" t="s">
        <v>83</v>
      </c>
      <c r="Y31"/>
      <c r="Z31"/>
      <c r="AA31" t="s">
        <v>88</v>
      </c>
      <c r="AB31" t="s">
        <v>92</v>
      </c>
      <c r="AC31" t="s">
        <v>92</v>
      </c>
      <c r="AD31" t="b">
        <v>1</v>
      </c>
      <c r="AE31"/>
      <c r="AF31">
        <v>25176</v>
      </c>
      <c r="AG31" t="s">
        <v>113</v>
      </c>
      <c r="AH31" t="s">
        <v>113</v>
      </c>
      <c r="AI31" t="s">
        <v>39</v>
      </c>
      <c r="AJ31" s="1">
        <v>42548.5</v>
      </c>
      <c r="AK31" t="s">
        <v>39</v>
      </c>
      <c r="AL31" t="s">
        <v>39</v>
      </c>
      <c r="AM31" t="s">
        <v>113</v>
      </c>
      <c r="AN31" t="s">
        <v>56</v>
      </c>
    </row>
    <row r="32" spans="1:40" ht="14.25" x14ac:dyDescent="0.45">
      <c r="A32" t="s">
        <v>39</v>
      </c>
      <c r="B32">
        <v>587156</v>
      </c>
      <c r="C32" t="s">
        <v>40</v>
      </c>
      <c r="D32" t="str">
        <f>VLOOKUP(B32,'Base_PAS10 Final Scope_17_08'!B:D,3,0)</f>
        <v>Base Scope</v>
      </c>
      <c r="E32" t="s">
        <v>41</v>
      </c>
      <c r="F32" t="s">
        <v>42</v>
      </c>
      <c r="G32" t="s">
        <v>160</v>
      </c>
      <c r="H32" t="s">
        <v>59</v>
      </c>
      <c r="I32">
        <v>3</v>
      </c>
      <c r="J32">
        <v>2</v>
      </c>
      <c r="K32" t="s">
        <v>161</v>
      </c>
      <c r="L32"/>
      <c r="M32" t="s">
        <v>46</v>
      </c>
      <c r="N32" t="s">
        <v>47</v>
      </c>
      <c r="O32" t="s">
        <v>48</v>
      </c>
      <c r="P32">
        <v>10000</v>
      </c>
      <c r="Q32" t="s">
        <v>76</v>
      </c>
      <c r="R32">
        <v>593043</v>
      </c>
      <c r="S32"/>
      <c r="T32" t="s">
        <v>50</v>
      </c>
      <c r="U32" t="s">
        <v>132</v>
      </c>
      <c r="V32" t="s">
        <v>132</v>
      </c>
      <c r="W32" t="b">
        <v>1</v>
      </c>
      <c r="X32" t="s">
        <v>63</v>
      </c>
      <c r="Y32"/>
      <c r="Z32"/>
      <c r="AA32" t="s">
        <v>53</v>
      </c>
      <c r="AB32" t="s">
        <v>133</v>
      </c>
      <c r="AC32" t="s">
        <v>50</v>
      </c>
      <c r="AD32" t="b">
        <v>1</v>
      </c>
      <c r="AE32"/>
      <c r="AF32">
        <v>25837</v>
      </c>
      <c r="AG32"/>
      <c r="AH32"/>
      <c r="AI32" t="s">
        <v>39</v>
      </c>
      <c r="AJ32" s="1">
        <v>42548.5</v>
      </c>
      <c r="AK32" t="s">
        <v>39</v>
      </c>
      <c r="AL32" t="s">
        <v>39</v>
      </c>
      <c r="AM32"/>
      <c r="AN32" t="s">
        <v>56</v>
      </c>
    </row>
    <row r="33" spans="1:40" ht="14.25" x14ac:dyDescent="0.45">
      <c r="A33" t="s">
        <v>39</v>
      </c>
      <c r="B33">
        <v>591571</v>
      </c>
      <c r="C33" t="s">
        <v>40</v>
      </c>
      <c r="D33" t="str">
        <f>VLOOKUP(B33,'Base_PAS10 Final Scope_17_08'!B:D,3,0)</f>
        <v>Base Scope</v>
      </c>
      <c r="E33" t="s">
        <v>41</v>
      </c>
      <c r="F33" t="s">
        <v>42</v>
      </c>
      <c r="G33" t="s">
        <v>162</v>
      </c>
      <c r="H33" t="s">
        <v>59</v>
      </c>
      <c r="I33">
        <v>6</v>
      </c>
      <c r="J33">
        <v>2</v>
      </c>
      <c r="K33" t="s">
        <v>163</v>
      </c>
      <c r="L33"/>
      <c r="M33" t="s">
        <v>46</v>
      </c>
      <c r="N33" t="s">
        <v>47</v>
      </c>
      <c r="O33" t="s">
        <v>48</v>
      </c>
      <c r="P33">
        <v>10000</v>
      </c>
      <c r="Q33" t="s">
        <v>164</v>
      </c>
      <c r="R33" t="s">
        <v>165</v>
      </c>
      <c r="S33"/>
      <c r="T33" t="s">
        <v>50</v>
      </c>
      <c r="U33" t="s">
        <v>51</v>
      </c>
      <c r="V33" t="s">
        <v>51</v>
      </c>
      <c r="W33" t="b">
        <v>1</v>
      </c>
      <c r="X33" t="s">
        <v>63</v>
      </c>
      <c r="Y33"/>
      <c r="Z33"/>
      <c r="AA33" t="s">
        <v>64</v>
      </c>
      <c r="AB33" t="s">
        <v>166</v>
      </c>
      <c r="AC33" t="s">
        <v>66</v>
      </c>
      <c r="AD33" t="b">
        <v>1</v>
      </c>
      <c r="AE33"/>
      <c r="AF33">
        <v>26028</v>
      </c>
      <c r="AG33"/>
      <c r="AH33"/>
      <c r="AI33" t="s">
        <v>39</v>
      </c>
      <c r="AJ33" s="1">
        <v>42548.5</v>
      </c>
      <c r="AK33" t="s">
        <v>39</v>
      </c>
      <c r="AL33" t="s">
        <v>39</v>
      </c>
      <c r="AM33"/>
      <c r="AN33" t="s">
        <v>56</v>
      </c>
    </row>
    <row r="34" spans="1:40" ht="14.25" x14ac:dyDescent="0.45">
      <c r="A34" t="s">
        <v>39</v>
      </c>
      <c r="B34">
        <v>587114</v>
      </c>
      <c r="C34" t="s">
        <v>40</v>
      </c>
      <c r="D34" t="str">
        <f>VLOOKUP(B34,'Base_PAS10 Final Scope_17_08'!B:D,3,0)</f>
        <v>Base Scope</v>
      </c>
      <c r="E34" t="s">
        <v>57</v>
      </c>
      <c r="F34" t="s">
        <v>42</v>
      </c>
      <c r="G34" t="s">
        <v>167</v>
      </c>
      <c r="H34" t="s">
        <v>59</v>
      </c>
      <c r="I34">
        <v>7</v>
      </c>
      <c r="J34">
        <v>2</v>
      </c>
      <c r="K34" t="s">
        <v>168</v>
      </c>
      <c r="L34"/>
      <c r="M34" t="s">
        <v>46</v>
      </c>
      <c r="N34" t="s">
        <v>47</v>
      </c>
      <c r="O34" t="s">
        <v>48</v>
      </c>
      <c r="P34">
        <v>10000</v>
      </c>
      <c r="Q34" t="s">
        <v>103</v>
      </c>
      <c r="R34">
        <v>593043</v>
      </c>
      <c r="S34"/>
      <c r="T34" t="s">
        <v>50</v>
      </c>
      <c r="U34" t="s">
        <v>62</v>
      </c>
      <c r="V34" t="s">
        <v>62</v>
      </c>
      <c r="W34" t="b">
        <v>1</v>
      </c>
      <c r="X34" t="s">
        <v>104</v>
      </c>
      <c r="Y34"/>
      <c r="Z34"/>
      <c r="AA34" t="s">
        <v>64</v>
      </c>
      <c r="AB34" t="s">
        <v>105</v>
      </c>
      <c r="AC34" t="s">
        <v>66</v>
      </c>
      <c r="AD34" t="b">
        <v>1</v>
      </c>
      <c r="AE34"/>
      <c r="AF34">
        <v>25746</v>
      </c>
      <c r="AG34"/>
      <c r="AH34"/>
      <c r="AI34" t="s">
        <v>39</v>
      </c>
      <c r="AJ34" s="1">
        <v>42548.5</v>
      </c>
      <c r="AK34" t="s">
        <v>39</v>
      </c>
      <c r="AL34" t="s">
        <v>39</v>
      </c>
      <c r="AM34"/>
      <c r="AN34" t="s">
        <v>56</v>
      </c>
    </row>
    <row r="35" spans="1:40" ht="14.25" x14ac:dyDescent="0.45">
      <c r="A35" t="s">
        <v>39</v>
      </c>
      <c r="B35">
        <v>557691</v>
      </c>
      <c r="C35" t="s">
        <v>40</v>
      </c>
      <c r="D35" t="str">
        <f>VLOOKUP(B35,'Base_PAS10 Final Scope_17_08'!B:D,3,0)</f>
        <v>Base Scope</v>
      </c>
      <c r="E35" t="s">
        <v>41</v>
      </c>
      <c r="F35" t="s">
        <v>42</v>
      </c>
      <c r="G35" t="s">
        <v>169</v>
      </c>
      <c r="H35" t="s">
        <v>59</v>
      </c>
      <c r="I35">
        <v>2</v>
      </c>
      <c r="J35">
        <v>2</v>
      </c>
      <c r="K35" t="s">
        <v>170</v>
      </c>
      <c r="L35"/>
      <c r="M35" t="s">
        <v>46</v>
      </c>
      <c r="N35" t="s">
        <v>47</v>
      </c>
      <c r="O35" t="s">
        <v>48</v>
      </c>
      <c r="P35">
        <v>10000</v>
      </c>
      <c r="Q35" t="s">
        <v>129</v>
      </c>
      <c r="R35">
        <v>593043</v>
      </c>
      <c r="S35"/>
      <c r="T35" t="s">
        <v>50</v>
      </c>
      <c r="U35" t="s">
        <v>51</v>
      </c>
      <c r="V35" t="s">
        <v>51</v>
      </c>
      <c r="W35" t="b">
        <v>1</v>
      </c>
      <c r="X35" t="s">
        <v>72</v>
      </c>
      <c r="Y35"/>
      <c r="Z35"/>
      <c r="AA35" t="s">
        <v>88</v>
      </c>
      <c r="AB35" t="s">
        <v>171</v>
      </c>
      <c r="AC35" t="s">
        <v>111</v>
      </c>
      <c r="AD35" t="b">
        <v>1</v>
      </c>
      <c r="AE35"/>
      <c r="AF35">
        <v>25814</v>
      </c>
      <c r="AG35"/>
      <c r="AH35"/>
      <c r="AI35" t="s">
        <v>39</v>
      </c>
      <c r="AJ35" s="1">
        <v>42548.5</v>
      </c>
      <c r="AK35" t="s">
        <v>39</v>
      </c>
      <c r="AL35" t="s">
        <v>39</v>
      </c>
      <c r="AM35"/>
      <c r="AN35" t="s">
        <v>56</v>
      </c>
    </row>
    <row r="36" spans="1:40" ht="14.25" x14ac:dyDescent="0.45">
      <c r="A36" t="s">
        <v>39</v>
      </c>
      <c r="B36">
        <v>589304</v>
      </c>
      <c r="C36" t="s">
        <v>40</v>
      </c>
      <c r="D36" t="str">
        <f>VLOOKUP(B36,'Base_PAS10 Final Scope_17_08'!B:D,3,0)</f>
        <v>Base Scope</v>
      </c>
      <c r="E36" t="s">
        <v>57</v>
      </c>
      <c r="F36" t="s">
        <v>42</v>
      </c>
      <c r="G36" t="s">
        <v>172</v>
      </c>
      <c r="H36" t="s">
        <v>59</v>
      </c>
      <c r="I36">
        <v>1</v>
      </c>
      <c r="J36">
        <v>2</v>
      </c>
      <c r="K36" t="s">
        <v>173</v>
      </c>
      <c r="L36"/>
      <c r="M36" t="s">
        <v>46</v>
      </c>
      <c r="N36" t="s">
        <v>47</v>
      </c>
      <c r="O36" t="s">
        <v>48</v>
      </c>
      <c r="P36">
        <v>10000</v>
      </c>
      <c r="Q36" t="s">
        <v>61</v>
      </c>
      <c r="R36">
        <v>593043</v>
      </c>
      <c r="S36"/>
      <c r="T36" t="s">
        <v>50</v>
      </c>
      <c r="U36" t="s">
        <v>62</v>
      </c>
      <c r="V36" t="s">
        <v>62</v>
      </c>
      <c r="W36" t="b">
        <v>1</v>
      </c>
      <c r="X36" t="s">
        <v>52</v>
      </c>
      <c r="Y36"/>
      <c r="Z36"/>
      <c r="AA36" t="s">
        <v>88</v>
      </c>
      <c r="AB36" t="s">
        <v>84</v>
      </c>
      <c r="AC36" t="s">
        <v>66</v>
      </c>
      <c r="AD36" t="b">
        <v>1</v>
      </c>
      <c r="AE36"/>
      <c r="AF36">
        <v>22851</v>
      </c>
      <c r="AG36"/>
      <c r="AH36"/>
      <c r="AI36" t="s">
        <v>39</v>
      </c>
      <c r="AJ36" s="1">
        <v>42548.5</v>
      </c>
      <c r="AK36" t="s">
        <v>39</v>
      </c>
      <c r="AL36" t="s">
        <v>39</v>
      </c>
      <c r="AM36"/>
      <c r="AN36" t="s">
        <v>56</v>
      </c>
    </row>
    <row r="37" spans="1:40" ht="14.25" x14ac:dyDescent="0.45">
      <c r="A37" t="s">
        <v>39</v>
      </c>
      <c r="B37">
        <v>586882</v>
      </c>
      <c r="C37" t="s">
        <v>40</v>
      </c>
      <c r="D37" t="str">
        <f>VLOOKUP(B37,'Base_PAS10 Final Scope_17_08'!B:D,3,0)</f>
        <v>Base Scope</v>
      </c>
      <c r="E37" t="s">
        <v>41</v>
      </c>
      <c r="F37" t="s">
        <v>42</v>
      </c>
      <c r="G37" t="s">
        <v>174</v>
      </c>
      <c r="H37" t="s">
        <v>44</v>
      </c>
      <c r="I37">
        <v>1.5</v>
      </c>
      <c r="J37">
        <v>3</v>
      </c>
      <c r="K37" t="s">
        <v>175</v>
      </c>
      <c r="L37"/>
      <c r="M37" t="s">
        <v>46</v>
      </c>
      <c r="N37" t="s">
        <v>47</v>
      </c>
      <c r="O37" t="s">
        <v>48</v>
      </c>
      <c r="P37">
        <v>10000</v>
      </c>
      <c r="Q37" t="s">
        <v>96</v>
      </c>
      <c r="R37">
        <v>566291</v>
      </c>
      <c r="S37"/>
      <c r="T37" t="s">
        <v>50</v>
      </c>
      <c r="U37" t="s">
        <v>51</v>
      </c>
      <c r="V37" t="s">
        <v>51</v>
      </c>
      <c r="W37" t="b">
        <v>1</v>
      </c>
      <c r="X37" t="s">
        <v>72</v>
      </c>
      <c r="Y37"/>
      <c r="Z37"/>
      <c r="AA37" t="s">
        <v>64</v>
      </c>
      <c r="AB37" t="s">
        <v>92</v>
      </c>
      <c r="AC37" t="s">
        <v>92</v>
      </c>
      <c r="AD37" t="b">
        <v>1</v>
      </c>
      <c r="AE37"/>
      <c r="AF37">
        <v>26445</v>
      </c>
      <c r="AG37"/>
      <c r="AH37"/>
      <c r="AI37" t="s">
        <v>39</v>
      </c>
      <c r="AJ37" s="1">
        <v>42548.5</v>
      </c>
      <c r="AK37" t="s">
        <v>39</v>
      </c>
      <c r="AL37" t="s">
        <v>39</v>
      </c>
      <c r="AM37"/>
      <c r="AN37" t="s">
        <v>56</v>
      </c>
    </row>
    <row r="38" spans="1:40" ht="14.25" x14ac:dyDescent="0.45">
      <c r="A38" t="s">
        <v>39</v>
      </c>
      <c r="B38">
        <v>589294</v>
      </c>
      <c r="C38" t="s">
        <v>40</v>
      </c>
      <c r="D38" t="str">
        <f>VLOOKUP(B38,'Base_PAS10 Final Scope_17_08'!B:D,3,0)</f>
        <v>Base Scope</v>
      </c>
      <c r="E38" t="s">
        <v>57</v>
      </c>
      <c r="F38" t="s">
        <v>42</v>
      </c>
      <c r="G38" t="s">
        <v>176</v>
      </c>
      <c r="H38" t="s">
        <v>44</v>
      </c>
      <c r="I38">
        <v>2</v>
      </c>
      <c r="J38">
        <v>2</v>
      </c>
      <c r="K38" t="s">
        <v>177</v>
      </c>
      <c r="L38"/>
      <c r="M38" t="s">
        <v>46</v>
      </c>
      <c r="N38" t="s">
        <v>47</v>
      </c>
      <c r="O38" t="s">
        <v>48</v>
      </c>
      <c r="P38">
        <v>10000</v>
      </c>
      <c r="Q38" t="s">
        <v>61</v>
      </c>
      <c r="R38">
        <v>593043</v>
      </c>
      <c r="S38"/>
      <c r="T38" t="s">
        <v>50</v>
      </c>
      <c r="U38" t="s">
        <v>71</v>
      </c>
      <c r="V38" t="s">
        <v>71</v>
      </c>
      <c r="W38" t="b">
        <v>1</v>
      </c>
      <c r="X38" t="s">
        <v>52</v>
      </c>
      <c r="Y38"/>
      <c r="Z38"/>
      <c r="AA38" t="s">
        <v>88</v>
      </c>
      <c r="AB38" t="s">
        <v>171</v>
      </c>
      <c r="AC38" t="s">
        <v>66</v>
      </c>
      <c r="AD38" t="b">
        <v>1</v>
      </c>
      <c r="AE38"/>
      <c r="AF38">
        <v>24401</v>
      </c>
      <c r="AG38"/>
      <c r="AH38"/>
      <c r="AI38" t="s">
        <v>39</v>
      </c>
      <c r="AJ38" s="1">
        <v>42548.5</v>
      </c>
      <c r="AK38" t="s">
        <v>39</v>
      </c>
      <c r="AL38" t="s">
        <v>39</v>
      </c>
      <c r="AM38"/>
      <c r="AN38" t="s">
        <v>56</v>
      </c>
    </row>
    <row r="39" spans="1:40" ht="14.25" x14ac:dyDescent="0.45">
      <c r="A39" t="s">
        <v>39</v>
      </c>
      <c r="B39">
        <v>586625</v>
      </c>
      <c r="C39" t="s">
        <v>40</v>
      </c>
      <c r="D39" t="str">
        <f>VLOOKUP(B39,'Base_PAS10 Final Scope_17_08'!B:D,3,0)</f>
        <v>Base Scope</v>
      </c>
      <c r="E39" t="s">
        <v>57</v>
      </c>
      <c r="F39" t="s">
        <v>42</v>
      </c>
      <c r="G39" t="s">
        <v>178</v>
      </c>
      <c r="H39" t="s">
        <v>44</v>
      </c>
      <c r="I39">
        <v>4</v>
      </c>
      <c r="J39">
        <v>3.5</v>
      </c>
      <c r="K39" t="s">
        <v>179</v>
      </c>
      <c r="L39"/>
      <c r="M39" t="s">
        <v>46</v>
      </c>
      <c r="N39" t="s">
        <v>47</v>
      </c>
      <c r="O39" t="s">
        <v>48</v>
      </c>
      <c r="P39">
        <v>10000</v>
      </c>
      <c r="Q39" t="s">
        <v>180</v>
      </c>
      <c r="R39">
        <v>593043</v>
      </c>
      <c r="S39"/>
      <c r="T39" t="s">
        <v>50</v>
      </c>
      <c r="U39" t="s">
        <v>71</v>
      </c>
      <c r="V39" t="s">
        <v>71</v>
      </c>
      <c r="W39" t="b">
        <v>1</v>
      </c>
      <c r="X39" t="s">
        <v>63</v>
      </c>
      <c r="Y39"/>
      <c r="Z39"/>
      <c r="AA39" t="s">
        <v>88</v>
      </c>
      <c r="AB39" t="s">
        <v>92</v>
      </c>
      <c r="AC39" t="s">
        <v>92</v>
      </c>
      <c r="AD39" t="b">
        <v>1</v>
      </c>
      <c r="AE39"/>
      <c r="AF39">
        <v>26248</v>
      </c>
      <c r="AG39"/>
      <c r="AH39"/>
      <c r="AI39" t="s">
        <v>39</v>
      </c>
      <c r="AJ39" s="1">
        <v>42548.5</v>
      </c>
      <c r="AK39" t="s">
        <v>39</v>
      </c>
      <c r="AL39" t="s">
        <v>39</v>
      </c>
      <c r="AM39"/>
      <c r="AN39" t="s">
        <v>56</v>
      </c>
    </row>
    <row r="40" spans="1:40" ht="14.25" x14ac:dyDescent="0.45">
      <c r="A40" t="s">
        <v>39</v>
      </c>
      <c r="B40">
        <v>587159</v>
      </c>
      <c r="C40" t="s">
        <v>40</v>
      </c>
      <c r="D40" t="str">
        <f>VLOOKUP(B40,'Base_PAS10 Final Scope_17_08'!B:D,3,0)</f>
        <v>Base Scope</v>
      </c>
      <c r="E40" t="s">
        <v>57</v>
      </c>
      <c r="F40" t="s">
        <v>42</v>
      </c>
      <c r="G40" t="s">
        <v>181</v>
      </c>
      <c r="H40" t="s">
        <v>59</v>
      </c>
      <c r="I40">
        <v>2</v>
      </c>
      <c r="J40">
        <v>2</v>
      </c>
      <c r="K40" t="s">
        <v>182</v>
      </c>
      <c r="L40"/>
      <c r="M40" t="s">
        <v>46</v>
      </c>
      <c r="N40" t="s">
        <v>47</v>
      </c>
      <c r="O40" t="s">
        <v>48</v>
      </c>
      <c r="P40">
        <v>10000</v>
      </c>
      <c r="Q40" t="s">
        <v>76</v>
      </c>
      <c r="R40">
        <v>593043</v>
      </c>
      <c r="S40"/>
      <c r="T40" t="s">
        <v>50</v>
      </c>
      <c r="U40" t="s">
        <v>62</v>
      </c>
      <c r="V40" t="s">
        <v>62</v>
      </c>
      <c r="W40" t="b">
        <v>1</v>
      </c>
      <c r="X40" t="s">
        <v>83</v>
      </c>
      <c r="Y40"/>
      <c r="Z40"/>
      <c r="AA40" t="s">
        <v>53</v>
      </c>
      <c r="AB40" t="s">
        <v>73</v>
      </c>
      <c r="AC40" t="s">
        <v>50</v>
      </c>
      <c r="AD40" t="b">
        <v>1</v>
      </c>
      <c r="AE40"/>
      <c r="AF40">
        <v>25835</v>
      </c>
      <c r="AG40"/>
      <c r="AH40"/>
      <c r="AI40" t="s">
        <v>39</v>
      </c>
      <c r="AJ40" s="1">
        <v>42548.5</v>
      </c>
      <c r="AK40" t="s">
        <v>39</v>
      </c>
      <c r="AL40" t="s">
        <v>39</v>
      </c>
      <c r="AM40"/>
      <c r="AN40" t="s">
        <v>56</v>
      </c>
    </row>
    <row r="41" spans="1:40" ht="14.25" x14ac:dyDescent="0.45">
      <c r="A41" t="s">
        <v>39</v>
      </c>
      <c r="B41">
        <v>557373</v>
      </c>
      <c r="C41" t="s">
        <v>40</v>
      </c>
      <c r="D41" t="str">
        <f>VLOOKUP(B41,'Base_PAS10 Final Scope_17_08'!B:D,3,0)</f>
        <v>Base Scope</v>
      </c>
      <c r="E41" t="s">
        <v>41</v>
      </c>
      <c r="F41" t="s">
        <v>42</v>
      </c>
      <c r="G41" t="s">
        <v>183</v>
      </c>
      <c r="H41" t="s">
        <v>44</v>
      </c>
      <c r="I41">
        <v>1.5</v>
      </c>
      <c r="J41">
        <v>2</v>
      </c>
      <c r="K41" t="s">
        <v>184</v>
      </c>
      <c r="L41"/>
      <c r="M41" t="s">
        <v>46</v>
      </c>
      <c r="N41" t="s">
        <v>47</v>
      </c>
      <c r="O41" t="s">
        <v>48</v>
      </c>
      <c r="P41">
        <v>10000</v>
      </c>
      <c r="Q41" t="s">
        <v>129</v>
      </c>
      <c r="R41">
        <v>593043</v>
      </c>
      <c r="S41"/>
      <c r="T41" t="s">
        <v>50</v>
      </c>
      <c r="U41" t="s">
        <v>51</v>
      </c>
      <c r="V41" t="s">
        <v>51</v>
      </c>
      <c r="W41" t="b">
        <v>1</v>
      </c>
      <c r="X41" t="s">
        <v>52</v>
      </c>
      <c r="Y41"/>
      <c r="Z41"/>
      <c r="AA41" t="s">
        <v>80</v>
      </c>
      <c r="AB41" t="s">
        <v>84</v>
      </c>
      <c r="AC41" t="s">
        <v>66</v>
      </c>
      <c r="AD41" t="b">
        <v>1</v>
      </c>
      <c r="AE41"/>
      <c r="AF41">
        <v>24672</v>
      </c>
      <c r="AG41"/>
      <c r="AH41"/>
      <c r="AI41" t="s">
        <v>39</v>
      </c>
      <c r="AJ41" s="1">
        <v>42548.5</v>
      </c>
      <c r="AK41" t="s">
        <v>39</v>
      </c>
      <c r="AL41" t="s">
        <v>39</v>
      </c>
      <c r="AM41"/>
      <c r="AN41" t="s">
        <v>56</v>
      </c>
    </row>
    <row r="42" spans="1:40" ht="14.25" x14ac:dyDescent="0.45">
      <c r="A42" t="s">
        <v>39</v>
      </c>
      <c r="B42">
        <v>447507</v>
      </c>
      <c r="C42" t="s">
        <v>185</v>
      </c>
      <c r="D42" t="str">
        <f>VLOOKUP(B42,'Base_PAS10 Final Scope_17_08'!B:D,3,0)</f>
        <v>Base Scope</v>
      </c>
      <c r="E42" t="s">
        <v>186</v>
      </c>
      <c r="F42" t="s">
        <v>42</v>
      </c>
      <c r="G42"/>
      <c r="H42" t="s">
        <v>208</v>
      </c>
      <c r="I42">
        <v>0</v>
      </c>
      <c r="J42">
        <v>0</v>
      </c>
      <c r="K42" t="s">
        <v>188</v>
      </c>
      <c r="L42" t="s">
        <v>189</v>
      </c>
      <c r="M42" t="s">
        <v>46</v>
      </c>
      <c r="N42" t="s">
        <v>190</v>
      </c>
      <c r="O42" t="s">
        <v>191</v>
      </c>
      <c r="P42">
        <v>80000</v>
      </c>
      <c r="Q42" t="s">
        <v>189</v>
      </c>
      <c r="R42"/>
      <c r="S42"/>
      <c r="T42" t="s">
        <v>50</v>
      </c>
      <c r="U42" t="s">
        <v>71</v>
      </c>
      <c r="V42" t="s">
        <v>51</v>
      </c>
      <c r="W42" t="b">
        <v>1</v>
      </c>
      <c r="X42" t="s">
        <v>192</v>
      </c>
      <c r="Y42"/>
      <c r="Z42"/>
      <c r="AA42" t="s">
        <v>88</v>
      </c>
      <c r="AB42" t="s">
        <v>77</v>
      </c>
      <c r="AC42" t="s">
        <v>50</v>
      </c>
      <c r="AD42" t="b">
        <v>1</v>
      </c>
      <c r="AE42"/>
      <c r="AF42"/>
      <c r="AG42" t="s">
        <v>113</v>
      </c>
      <c r="AH42" t="s">
        <v>39</v>
      </c>
      <c r="AI42" t="s">
        <v>39</v>
      </c>
      <c r="AJ42" s="1">
        <v>42587.5</v>
      </c>
      <c r="AK42" t="s">
        <v>113</v>
      </c>
      <c r="AL42" t="s">
        <v>113</v>
      </c>
      <c r="AM42" t="s">
        <v>113</v>
      </c>
      <c r="AN42" t="s">
        <v>193</v>
      </c>
    </row>
    <row r="43" spans="1:40" ht="14.25" x14ac:dyDescent="0.45">
      <c r="A43" t="s">
        <v>39</v>
      </c>
      <c r="B43">
        <v>587161</v>
      </c>
      <c r="C43" t="s">
        <v>40</v>
      </c>
      <c r="D43" t="str">
        <f>VLOOKUP(B43,'Base_PAS10 Final Scope_17_08'!B:D,3,0)</f>
        <v>Base Scope</v>
      </c>
      <c r="E43" t="s">
        <v>41</v>
      </c>
      <c r="F43" t="s">
        <v>42</v>
      </c>
      <c r="G43" t="s">
        <v>194</v>
      </c>
      <c r="H43" t="s">
        <v>59</v>
      </c>
      <c r="I43">
        <v>2</v>
      </c>
      <c r="J43">
        <v>2</v>
      </c>
      <c r="K43" t="s">
        <v>195</v>
      </c>
      <c r="L43"/>
      <c r="M43" t="s">
        <v>46</v>
      </c>
      <c r="N43" t="s">
        <v>47</v>
      </c>
      <c r="O43" t="s">
        <v>48</v>
      </c>
      <c r="P43">
        <v>10000</v>
      </c>
      <c r="Q43" t="s">
        <v>76</v>
      </c>
      <c r="R43">
        <v>593043</v>
      </c>
      <c r="S43"/>
      <c r="T43" t="s">
        <v>50</v>
      </c>
      <c r="U43" t="s">
        <v>51</v>
      </c>
      <c r="V43" t="s">
        <v>51</v>
      </c>
      <c r="W43" t="b">
        <v>1</v>
      </c>
      <c r="X43" t="s">
        <v>83</v>
      </c>
      <c r="Y43"/>
      <c r="Z43"/>
      <c r="AA43" t="s">
        <v>88</v>
      </c>
      <c r="AB43" t="s">
        <v>50</v>
      </c>
      <c r="AC43" t="s">
        <v>50</v>
      </c>
      <c r="AD43" t="b">
        <v>1</v>
      </c>
      <c r="AE43"/>
      <c r="AF43">
        <v>25834</v>
      </c>
      <c r="AG43"/>
      <c r="AH43"/>
      <c r="AI43" t="s">
        <v>39</v>
      </c>
      <c r="AJ43" s="1">
        <v>42548.5</v>
      </c>
      <c r="AK43" t="s">
        <v>39</v>
      </c>
      <c r="AL43" t="s">
        <v>39</v>
      </c>
      <c r="AM43"/>
      <c r="AN43" t="s">
        <v>56</v>
      </c>
    </row>
    <row r="44" spans="1:40" ht="14.25" x14ac:dyDescent="0.45">
      <c r="A44" t="s">
        <v>39</v>
      </c>
      <c r="B44">
        <v>499278</v>
      </c>
      <c r="C44" t="s">
        <v>40</v>
      </c>
      <c r="D44" t="str">
        <f>VLOOKUP(B44,'Base_PAS10 Final Scope_17_08'!B:D,3,0)</f>
        <v>Base Scope</v>
      </c>
      <c r="E44" t="s">
        <v>41</v>
      </c>
      <c r="F44" t="s">
        <v>42</v>
      </c>
      <c r="G44" t="s">
        <v>67</v>
      </c>
      <c r="H44" t="s">
        <v>44</v>
      </c>
      <c r="I44">
        <v>2</v>
      </c>
      <c r="J44">
        <v>3</v>
      </c>
      <c r="K44" t="s">
        <v>196</v>
      </c>
      <c r="L44"/>
      <c r="M44" t="s">
        <v>46</v>
      </c>
      <c r="N44" t="s">
        <v>47</v>
      </c>
      <c r="O44" t="s">
        <v>48</v>
      </c>
      <c r="P44">
        <v>10000</v>
      </c>
      <c r="Q44"/>
      <c r="R44">
        <v>593043</v>
      </c>
      <c r="S44"/>
      <c r="T44" t="s">
        <v>50</v>
      </c>
      <c r="U44" t="s">
        <v>50</v>
      </c>
      <c r="V44" t="s">
        <v>51</v>
      </c>
      <c r="W44" t="b">
        <v>1</v>
      </c>
      <c r="X44" t="s">
        <v>63</v>
      </c>
      <c r="Y44"/>
      <c r="Z44"/>
      <c r="AA44" t="s">
        <v>80</v>
      </c>
      <c r="AB44" t="s">
        <v>50</v>
      </c>
      <c r="AC44" t="s">
        <v>50</v>
      </c>
      <c r="AD44" t="b">
        <v>1</v>
      </c>
      <c r="AE44" t="s">
        <v>115</v>
      </c>
      <c r="AF44">
        <v>25430</v>
      </c>
      <c r="AG44" t="s">
        <v>113</v>
      </c>
      <c r="AH44" t="s">
        <v>113</v>
      </c>
      <c r="AI44" t="s">
        <v>39</v>
      </c>
      <c r="AJ44" s="1">
        <v>42548.5</v>
      </c>
      <c r="AK44" t="s">
        <v>39</v>
      </c>
      <c r="AL44" t="s">
        <v>39</v>
      </c>
      <c r="AM44" t="s">
        <v>113</v>
      </c>
      <c r="AN44" t="s">
        <v>56</v>
      </c>
    </row>
    <row r="45" spans="1:40" ht="14.25" x14ac:dyDescent="0.45">
      <c r="A45" t="s">
        <v>39</v>
      </c>
      <c r="B45">
        <v>499281</v>
      </c>
      <c r="C45" t="s">
        <v>40</v>
      </c>
      <c r="D45" t="str">
        <f>VLOOKUP(B45,'Base_PAS10 Final Scope_17_08'!B:D,3,0)</f>
        <v>Base Scope</v>
      </c>
      <c r="E45" t="s">
        <v>41</v>
      </c>
      <c r="F45" t="s">
        <v>42</v>
      </c>
      <c r="G45" t="s">
        <v>197</v>
      </c>
      <c r="H45" t="s">
        <v>44</v>
      </c>
      <c r="I45">
        <v>3</v>
      </c>
      <c r="J45">
        <v>2</v>
      </c>
      <c r="K45" t="s">
        <v>198</v>
      </c>
      <c r="L45"/>
      <c r="M45" t="s">
        <v>46</v>
      </c>
      <c r="N45" t="s">
        <v>47</v>
      </c>
      <c r="O45" t="s">
        <v>48</v>
      </c>
      <c r="P45">
        <v>10000</v>
      </c>
      <c r="Q45" t="s">
        <v>96</v>
      </c>
      <c r="R45">
        <v>566291</v>
      </c>
      <c r="S45"/>
      <c r="T45" t="s">
        <v>50</v>
      </c>
      <c r="U45" t="s">
        <v>51</v>
      </c>
      <c r="V45" t="s">
        <v>51</v>
      </c>
      <c r="W45" t="b">
        <v>1</v>
      </c>
      <c r="X45" t="s">
        <v>63</v>
      </c>
      <c r="Y45"/>
      <c r="Z45"/>
      <c r="AA45" t="s">
        <v>80</v>
      </c>
      <c r="AB45" t="s">
        <v>92</v>
      </c>
      <c r="AC45" t="s">
        <v>92</v>
      </c>
      <c r="AD45" t="b">
        <v>1</v>
      </c>
      <c r="AE45" t="s">
        <v>115</v>
      </c>
      <c r="AF45">
        <v>25358</v>
      </c>
      <c r="AG45" t="s">
        <v>113</v>
      </c>
      <c r="AH45" t="s">
        <v>113</v>
      </c>
      <c r="AI45" t="s">
        <v>39</v>
      </c>
      <c r="AJ45" s="1">
        <v>42548.5</v>
      </c>
      <c r="AK45" t="s">
        <v>39</v>
      </c>
      <c r="AL45" t="s">
        <v>39</v>
      </c>
      <c r="AM45" t="s">
        <v>113</v>
      </c>
      <c r="AN45" t="s">
        <v>56</v>
      </c>
    </row>
    <row r="46" spans="1:40" ht="14.25" x14ac:dyDescent="0.45">
      <c r="A46" t="s">
        <v>39</v>
      </c>
      <c r="B46">
        <v>586903</v>
      </c>
      <c r="C46" t="s">
        <v>40</v>
      </c>
      <c r="D46" t="str">
        <f>VLOOKUP(B46,'Base_PAS10 Final Scope_17_08'!B:D,3,0)</f>
        <v>Base Scope</v>
      </c>
      <c r="E46" t="s">
        <v>41</v>
      </c>
      <c r="F46" t="s">
        <v>42</v>
      </c>
      <c r="G46" t="s">
        <v>67</v>
      </c>
      <c r="H46" t="s">
        <v>44</v>
      </c>
      <c r="I46">
        <v>2</v>
      </c>
      <c r="J46">
        <v>3</v>
      </c>
      <c r="K46" t="s">
        <v>199</v>
      </c>
      <c r="L46"/>
      <c r="M46" t="s">
        <v>46</v>
      </c>
      <c r="N46" t="s">
        <v>47</v>
      </c>
      <c r="O46" t="s">
        <v>48</v>
      </c>
      <c r="P46">
        <v>10000</v>
      </c>
      <c r="Q46"/>
      <c r="R46">
        <v>593043</v>
      </c>
      <c r="S46"/>
      <c r="T46" t="s">
        <v>50</v>
      </c>
      <c r="U46" t="s">
        <v>50</v>
      </c>
      <c r="V46" t="s">
        <v>51</v>
      </c>
      <c r="W46" t="b">
        <v>1</v>
      </c>
      <c r="X46" t="s">
        <v>63</v>
      </c>
      <c r="Y46"/>
      <c r="Z46"/>
      <c r="AA46" t="s">
        <v>53</v>
      </c>
      <c r="AB46" t="s">
        <v>50</v>
      </c>
      <c r="AC46" t="s">
        <v>50</v>
      </c>
      <c r="AD46" t="b">
        <v>1</v>
      </c>
      <c r="AE46"/>
      <c r="AF46">
        <v>26329</v>
      </c>
      <c r="AG46"/>
      <c r="AH46"/>
      <c r="AI46" t="s">
        <v>39</v>
      </c>
      <c r="AJ46" s="1">
        <v>42548.5</v>
      </c>
      <c r="AK46" t="s">
        <v>39</v>
      </c>
      <c r="AL46" t="s">
        <v>39</v>
      </c>
      <c r="AM46"/>
      <c r="AN46" t="s">
        <v>56</v>
      </c>
    </row>
    <row r="47" spans="1:40" ht="14.25" x14ac:dyDescent="0.45">
      <c r="A47" t="s">
        <v>39</v>
      </c>
      <c r="B47">
        <v>586818</v>
      </c>
      <c r="C47" t="s">
        <v>40</v>
      </c>
      <c r="D47" t="str">
        <f>VLOOKUP(B47,'Base_PAS10 Final Scope_17_08'!B:D,3,0)</f>
        <v>Base Scope</v>
      </c>
      <c r="E47" t="s">
        <v>41</v>
      </c>
      <c r="F47" t="s">
        <v>42</v>
      </c>
      <c r="G47" t="s">
        <v>43</v>
      </c>
      <c r="H47" t="s">
        <v>44</v>
      </c>
      <c r="I47">
        <v>3</v>
      </c>
      <c r="J47">
        <v>2</v>
      </c>
      <c r="K47" t="s">
        <v>200</v>
      </c>
      <c r="L47"/>
      <c r="M47" t="s">
        <v>46</v>
      </c>
      <c r="N47" t="s">
        <v>47</v>
      </c>
      <c r="O47" t="s">
        <v>48</v>
      </c>
      <c r="P47">
        <v>10000</v>
      </c>
      <c r="Q47" t="s">
        <v>49</v>
      </c>
      <c r="R47">
        <v>593043</v>
      </c>
      <c r="S47"/>
      <c r="T47" t="s">
        <v>50</v>
      </c>
      <c r="U47" t="s">
        <v>51</v>
      </c>
      <c r="V47" t="s">
        <v>51</v>
      </c>
      <c r="W47" t="b">
        <v>1</v>
      </c>
      <c r="X47" t="s">
        <v>52</v>
      </c>
      <c r="Y47"/>
      <c r="Z47"/>
      <c r="AA47" t="s">
        <v>80</v>
      </c>
      <c r="AB47" t="s">
        <v>54</v>
      </c>
      <c r="AC47" t="s">
        <v>55</v>
      </c>
      <c r="AD47" t="b">
        <v>1</v>
      </c>
      <c r="AE47"/>
      <c r="AF47">
        <v>25378</v>
      </c>
      <c r="AG47"/>
      <c r="AH47"/>
      <c r="AI47" t="s">
        <v>39</v>
      </c>
      <c r="AJ47" s="1">
        <v>42548.5</v>
      </c>
      <c r="AK47" t="s">
        <v>39</v>
      </c>
      <c r="AL47" t="s">
        <v>39</v>
      </c>
      <c r="AM47"/>
      <c r="AN47" t="s">
        <v>56</v>
      </c>
    </row>
    <row r="48" spans="1:40" ht="14.25" x14ac:dyDescent="0.45">
      <c r="A48" t="s">
        <v>39</v>
      </c>
      <c r="B48">
        <v>591572</v>
      </c>
      <c r="C48" t="s">
        <v>40</v>
      </c>
      <c r="D48" t="str">
        <f>VLOOKUP(B48,'Base_PAS10 Final Scope_17_08'!B:D,3,0)</f>
        <v>Base Scope</v>
      </c>
      <c r="E48" t="s">
        <v>41</v>
      </c>
      <c r="F48" t="s">
        <v>42</v>
      </c>
      <c r="G48" t="s">
        <v>201</v>
      </c>
      <c r="H48" t="s">
        <v>59</v>
      </c>
      <c r="I48">
        <v>1</v>
      </c>
      <c r="J48">
        <v>2</v>
      </c>
      <c r="K48" t="s">
        <v>202</v>
      </c>
      <c r="L48"/>
      <c r="M48" t="s">
        <v>46</v>
      </c>
      <c r="N48" t="s">
        <v>47</v>
      </c>
      <c r="O48" t="s">
        <v>48</v>
      </c>
      <c r="P48">
        <v>10000</v>
      </c>
      <c r="Q48" t="s">
        <v>76</v>
      </c>
      <c r="R48">
        <v>593043</v>
      </c>
      <c r="S48"/>
      <c r="T48" t="s">
        <v>50</v>
      </c>
      <c r="U48" t="s">
        <v>132</v>
      </c>
      <c r="V48" t="s">
        <v>132</v>
      </c>
      <c r="W48" t="b">
        <v>1</v>
      </c>
      <c r="X48" t="s">
        <v>52</v>
      </c>
      <c r="Y48"/>
      <c r="Z48"/>
      <c r="AA48" t="s">
        <v>88</v>
      </c>
      <c r="AB48" t="s">
        <v>50</v>
      </c>
      <c r="AC48" t="s">
        <v>50</v>
      </c>
      <c r="AD48" t="b">
        <v>1</v>
      </c>
      <c r="AE48"/>
      <c r="AF48">
        <v>26010</v>
      </c>
      <c r="AG48"/>
      <c r="AH48"/>
      <c r="AI48" t="s">
        <v>39</v>
      </c>
      <c r="AJ48" s="1">
        <v>42548.5</v>
      </c>
      <c r="AK48" t="s">
        <v>39</v>
      </c>
      <c r="AL48" t="s">
        <v>39</v>
      </c>
      <c r="AM48"/>
      <c r="AN48" t="s">
        <v>56</v>
      </c>
    </row>
    <row r="49" spans="1:40" ht="14.25" x14ac:dyDescent="0.45">
      <c r="A49" t="s">
        <v>39</v>
      </c>
      <c r="B49">
        <v>586895</v>
      </c>
      <c r="C49" t="s">
        <v>40</v>
      </c>
      <c r="D49" t="str">
        <f>VLOOKUP(B49,'Base_PAS10 Final Scope_17_08'!B:D,3,0)</f>
        <v>Base Scope</v>
      </c>
      <c r="E49" t="s">
        <v>41</v>
      </c>
      <c r="F49" t="s">
        <v>42</v>
      </c>
      <c r="G49" t="s">
        <v>157</v>
      </c>
      <c r="H49" t="s">
        <v>44</v>
      </c>
      <c r="I49">
        <v>3</v>
      </c>
      <c r="J49">
        <v>3</v>
      </c>
      <c r="K49" t="s">
        <v>203</v>
      </c>
      <c r="L49"/>
      <c r="M49" t="s">
        <v>46</v>
      </c>
      <c r="N49" t="s">
        <v>47</v>
      </c>
      <c r="O49" t="s">
        <v>143</v>
      </c>
      <c r="P49">
        <v>10000</v>
      </c>
      <c r="Q49"/>
      <c r="R49">
        <v>593043</v>
      </c>
      <c r="S49"/>
      <c r="T49" t="s">
        <v>50</v>
      </c>
      <c r="U49" t="s">
        <v>50</v>
      </c>
      <c r="V49" t="s">
        <v>51</v>
      </c>
      <c r="W49" t="b">
        <v>1</v>
      </c>
      <c r="X49" t="s">
        <v>63</v>
      </c>
      <c r="Y49"/>
      <c r="Z49"/>
      <c r="AA49" t="s">
        <v>64</v>
      </c>
      <c r="AB49" t="s">
        <v>50</v>
      </c>
      <c r="AC49" t="s">
        <v>50</v>
      </c>
      <c r="AD49" t="b">
        <v>1</v>
      </c>
      <c r="AE49"/>
      <c r="AF49">
        <v>26413</v>
      </c>
      <c r="AG49"/>
      <c r="AH49"/>
      <c r="AI49" t="s">
        <v>39</v>
      </c>
      <c r="AJ49" s="1">
        <v>42548.5</v>
      </c>
      <c r="AK49" t="s">
        <v>39</v>
      </c>
      <c r="AL49" t="s">
        <v>39</v>
      </c>
      <c r="AM49"/>
      <c r="AN49" t="s">
        <v>56</v>
      </c>
    </row>
    <row r="50" spans="1:40" ht="14.25" x14ac:dyDescent="0.45">
      <c r="A50" t="s">
        <v>39</v>
      </c>
      <c r="B50">
        <v>589328</v>
      </c>
      <c r="C50" t="s">
        <v>40</v>
      </c>
      <c r="D50" t="str">
        <f>VLOOKUP(B50,'Base_PAS10 Final Scope_17_08'!B:D,3,0)</f>
        <v>Base Scope</v>
      </c>
      <c r="E50" t="s">
        <v>41</v>
      </c>
      <c r="F50" t="s">
        <v>42</v>
      </c>
      <c r="G50" t="s">
        <v>204</v>
      </c>
      <c r="H50" t="s">
        <v>44</v>
      </c>
      <c r="I50">
        <v>2</v>
      </c>
      <c r="J50">
        <v>2</v>
      </c>
      <c r="K50" t="s">
        <v>205</v>
      </c>
      <c r="L50"/>
      <c r="M50" t="s">
        <v>46</v>
      </c>
      <c r="N50" t="s">
        <v>47</v>
      </c>
      <c r="O50" t="s">
        <v>143</v>
      </c>
      <c r="P50">
        <v>10000</v>
      </c>
      <c r="Q50"/>
      <c r="R50">
        <v>593043</v>
      </c>
      <c r="S50"/>
      <c r="T50" t="s">
        <v>50</v>
      </c>
      <c r="U50" t="s">
        <v>51</v>
      </c>
      <c r="V50" t="s">
        <v>51</v>
      </c>
      <c r="W50" t="b">
        <v>1</v>
      </c>
      <c r="X50" t="s">
        <v>83</v>
      </c>
      <c r="Y50"/>
      <c r="Z50"/>
      <c r="AA50" t="s">
        <v>64</v>
      </c>
      <c r="AB50" t="s">
        <v>92</v>
      </c>
      <c r="AC50" t="s">
        <v>92</v>
      </c>
      <c r="AD50" t="b">
        <v>1</v>
      </c>
      <c r="AE50"/>
      <c r="AF50">
        <v>26783</v>
      </c>
      <c r="AG50"/>
      <c r="AH50"/>
      <c r="AI50" t="s">
        <v>39</v>
      </c>
      <c r="AJ50" s="1">
        <v>42548.5</v>
      </c>
      <c r="AK50" t="s">
        <v>39</v>
      </c>
      <c r="AL50" t="s">
        <v>39</v>
      </c>
      <c r="AM50"/>
      <c r="AN50" t="s">
        <v>56</v>
      </c>
    </row>
    <row r="51" spans="1:40" ht="14.25" x14ac:dyDescent="0.45">
      <c r="A51" t="s">
        <v>39</v>
      </c>
      <c r="B51">
        <v>586624</v>
      </c>
      <c r="C51" t="s">
        <v>40</v>
      </c>
      <c r="D51" t="str">
        <f>VLOOKUP(B51,'Base_PAS10 Final Scope_17_08'!B:D,3,0)</f>
        <v>Base Scope</v>
      </c>
      <c r="E51" t="s">
        <v>41</v>
      </c>
      <c r="F51" t="s">
        <v>42</v>
      </c>
      <c r="G51" t="s">
        <v>206</v>
      </c>
      <c r="H51" t="s">
        <v>44</v>
      </c>
      <c r="I51">
        <v>3</v>
      </c>
      <c r="J51">
        <v>2</v>
      </c>
      <c r="K51" t="s">
        <v>207</v>
      </c>
      <c r="L51"/>
      <c r="M51" t="s">
        <v>46</v>
      </c>
      <c r="N51" t="s">
        <v>47</v>
      </c>
      <c r="O51" t="s">
        <v>48</v>
      </c>
      <c r="P51">
        <v>10000</v>
      </c>
      <c r="Q51" t="s">
        <v>180</v>
      </c>
      <c r="R51">
        <v>593043</v>
      </c>
      <c r="S51"/>
      <c r="T51" t="s">
        <v>50</v>
      </c>
      <c r="U51" t="s">
        <v>51</v>
      </c>
      <c r="V51" t="s">
        <v>51</v>
      </c>
      <c r="W51" t="b">
        <v>1</v>
      </c>
      <c r="X51" t="s">
        <v>63</v>
      </c>
      <c r="Y51"/>
      <c r="Z51"/>
      <c r="AA51" t="s">
        <v>80</v>
      </c>
      <c r="AB51" t="s">
        <v>92</v>
      </c>
      <c r="AC51" t="s">
        <v>92</v>
      </c>
      <c r="AD51" t="b">
        <v>1</v>
      </c>
      <c r="AE51"/>
      <c r="AF51">
        <v>26148</v>
      </c>
      <c r="AG51"/>
      <c r="AH51"/>
      <c r="AI51" t="s">
        <v>39</v>
      </c>
      <c r="AJ51" s="1">
        <v>42548.5</v>
      </c>
      <c r="AK51" t="s">
        <v>39</v>
      </c>
      <c r="AL51" t="s">
        <v>39</v>
      </c>
      <c r="AM51"/>
      <c r="AN51" t="s">
        <v>56</v>
      </c>
    </row>
    <row r="52" spans="1:40" ht="14.25" x14ac:dyDescent="0.45">
      <c r="A52" t="s">
        <v>39</v>
      </c>
      <c r="B52">
        <v>447516</v>
      </c>
      <c r="C52" t="s">
        <v>185</v>
      </c>
      <c r="D52" t="str">
        <f>VLOOKUP(B52,'Base_PAS10 Final Scope_17_08'!B:D,3,0)</f>
        <v>Base Scope</v>
      </c>
      <c r="E52" t="s">
        <v>186</v>
      </c>
      <c r="F52" t="s">
        <v>42</v>
      </c>
      <c r="G52"/>
      <c r="H52" t="s">
        <v>311</v>
      </c>
      <c r="I52">
        <v>0</v>
      </c>
      <c r="J52">
        <v>0</v>
      </c>
      <c r="K52" t="s">
        <v>209</v>
      </c>
      <c r="L52" t="s">
        <v>189</v>
      </c>
      <c r="M52" t="s">
        <v>46</v>
      </c>
      <c r="N52" t="s">
        <v>190</v>
      </c>
      <c r="O52" t="s">
        <v>191</v>
      </c>
      <c r="P52">
        <v>80000</v>
      </c>
      <c r="Q52" t="s">
        <v>189</v>
      </c>
      <c r="R52"/>
      <c r="S52"/>
      <c r="T52" t="s">
        <v>50</v>
      </c>
      <c r="U52" t="s">
        <v>51</v>
      </c>
      <c r="V52" t="s">
        <v>51</v>
      </c>
      <c r="W52" t="b">
        <v>1</v>
      </c>
      <c r="X52" t="s">
        <v>192</v>
      </c>
      <c r="Y52"/>
      <c r="Z52"/>
      <c r="AA52" t="s">
        <v>210</v>
      </c>
      <c r="AB52" t="s">
        <v>50</v>
      </c>
      <c r="AC52" t="s">
        <v>50</v>
      </c>
      <c r="AD52" t="b">
        <v>1</v>
      </c>
      <c r="AE52"/>
      <c r="AF52"/>
      <c r="AG52" t="s">
        <v>113</v>
      </c>
      <c r="AH52" t="s">
        <v>39</v>
      </c>
      <c r="AI52" t="s">
        <v>39</v>
      </c>
      <c r="AJ52" s="1">
        <v>42587.5</v>
      </c>
      <c r="AK52" t="s">
        <v>113</v>
      </c>
      <c r="AL52" t="s">
        <v>113</v>
      </c>
      <c r="AM52" t="s">
        <v>113</v>
      </c>
      <c r="AN52" t="s">
        <v>193</v>
      </c>
    </row>
    <row r="53" spans="1:40" ht="14.25" x14ac:dyDescent="0.45">
      <c r="A53" t="s">
        <v>39</v>
      </c>
      <c r="B53">
        <v>452307</v>
      </c>
      <c r="C53" t="s">
        <v>40</v>
      </c>
      <c r="D53" t="str">
        <f>VLOOKUP(B53,'Base_PAS10 Final Scope_17_08'!B:D,3,0)</f>
        <v>Base Scope</v>
      </c>
      <c r="E53" t="s">
        <v>41</v>
      </c>
      <c r="F53" t="s">
        <v>42</v>
      </c>
      <c r="G53" t="s">
        <v>211</v>
      </c>
      <c r="H53" t="s">
        <v>117</v>
      </c>
      <c r="I53">
        <v>6</v>
      </c>
      <c r="J53">
        <v>3</v>
      </c>
      <c r="K53" t="s">
        <v>212</v>
      </c>
      <c r="L53" t="s">
        <v>119</v>
      </c>
      <c r="M53" t="s">
        <v>46</v>
      </c>
      <c r="N53" t="s">
        <v>47</v>
      </c>
      <c r="O53" t="s">
        <v>48</v>
      </c>
      <c r="P53">
        <v>10000</v>
      </c>
      <c r="Q53" t="s">
        <v>119</v>
      </c>
      <c r="R53">
        <v>593043</v>
      </c>
      <c r="S53"/>
      <c r="T53" t="s">
        <v>50</v>
      </c>
      <c r="U53" t="s">
        <v>51</v>
      </c>
      <c r="V53" t="s">
        <v>51</v>
      </c>
      <c r="W53" t="b">
        <v>1</v>
      </c>
      <c r="X53" t="s">
        <v>83</v>
      </c>
      <c r="Y53"/>
      <c r="Z53"/>
      <c r="AA53" t="s">
        <v>50</v>
      </c>
      <c r="AB53" t="s">
        <v>77</v>
      </c>
      <c r="AC53" t="s">
        <v>120</v>
      </c>
      <c r="AD53" t="b">
        <v>1</v>
      </c>
      <c r="AE53" t="s">
        <v>115</v>
      </c>
      <c r="AF53">
        <v>25516</v>
      </c>
      <c r="AG53" t="s">
        <v>113</v>
      </c>
      <c r="AH53" t="s">
        <v>113</v>
      </c>
      <c r="AI53" t="s">
        <v>39</v>
      </c>
      <c r="AJ53" s="1">
        <v>42548.5</v>
      </c>
      <c r="AK53" t="s">
        <v>39</v>
      </c>
      <c r="AL53" t="s">
        <v>39</v>
      </c>
      <c r="AM53" t="s">
        <v>113</v>
      </c>
      <c r="AN53" t="s">
        <v>56</v>
      </c>
    </row>
    <row r="54" spans="1:40" ht="14.25" x14ac:dyDescent="0.45">
      <c r="A54" t="s">
        <v>39</v>
      </c>
      <c r="B54">
        <v>587158</v>
      </c>
      <c r="C54" t="s">
        <v>40</v>
      </c>
      <c r="D54" t="str">
        <f>VLOOKUP(B54,'Base_PAS10 Final Scope_17_08'!B:D,3,0)</f>
        <v>Base Scope</v>
      </c>
      <c r="E54" t="s">
        <v>57</v>
      </c>
      <c r="F54" t="s">
        <v>42</v>
      </c>
      <c r="G54" t="s">
        <v>213</v>
      </c>
      <c r="H54" t="s">
        <v>44</v>
      </c>
      <c r="I54">
        <v>4</v>
      </c>
      <c r="J54">
        <v>2</v>
      </c>
      <c r="K54" t="s">
        <v>214</v>
      </c>
      <c r="L54"/>
      <c r="M54" t="s">
        <v>46</v>
      </c>
      <c r="N54" t="s">
        <v>47</v>
      </c>
      <c r="O54" t="s">
        <v>48</v>
      </c>
      <c r="P54">
        <v>10000</v>
      </c>
      <c r="Q54" t="s">
        <v>76</v>
      </c>
      <c r="R54">
        <v>593043</v>
      </c>
      <c r="S54"/>
      <c r="T54" t="s">
        <v>50</v>
      </c>
      <c r="U54" t="s">
        <v>71</v>
      </c>
      <c r="V54" t="s">
        <v>71</v>
      </c>
      <c r="W54" t="b">
        <v>1</v>
      </c>
      <c r="X54" t="s">
        <v>63</v>
      </c>
      <c r="Y54"/>
      <c r="Z54"/>
      <c r="AA54" t="s">
        <v>80</v>
      </c>
      <c r="AB54" t="s">
        <v>73</v>
      </c>
      <c r="AC54" t="s">
        <v>66</v>
      </c>
      <c r="AD54" t="b">
        <v>1</v>
      </c>
      <c r="AE54"/>
      <c r="AF54">
        <v>25836</v>
      </c>
      <c r="AG54"/>
      <c r="AH54"/>
      <c r="AI54" t="s">
        <v>39</v>
      </c>
      <c r="AJ54" s="1">
        <v>42548.5</v>
      </c>
      <c r="AK54" t="s">
        <v>39</v>
      </c>
      <c r="AL54" t="s">
        <v>39</v>
      </c>
      <c r="AM54"/>
      <c r="AN54" t="s">
        <v>56</v>
      </c>
    </row>
    <row r="55" spans="1:40" ht="14.25" x14ac:dyDescent="0.45">
      <c r="A55" t="s">
        <v>39</v>
      </c>
      <c r="B55">
        <v>490382</v>
      </c>
      <c r="C55" t="s">
        <v>40</v>
      </c>
      <c r="D55" t="str">
        <f>VLOOKUP(B55,'Base_PAS10 Final Scope_17_08'!B:D,3,0)</f>
        <v>Base Scope</v>
      </c>
      <c r="E55" t="s">
        <v>41</v>
      </c>
      <c r="F55" t="s">
        <v>42</v>
      </c>
      <c r="G55" t="s">
        <v>67</v>
      </c>
      <c r="H55" t="s">
        <v>44</v>
      </c>
      <c r="I55">
        <v>4</v>
      </c>
      <c r="J55">
        <v>2</v>
      </c>
      <c r="K55" t="s">
        <v>215</v>
      </c>
      <c r="L55"/>
      <c r="M55" t="s">
        <v>46</v>
      </c>
      <c r="N55" t="s">
        <v>47</v>
      </c>
      <c r="O55" t="s">
        <v>48</v>
      </c>
      <c r="P55">
        <v>10000</v>
      </c>
      <c r="Q55"/>
      <c r="R55">
        <v>593043</v>
      </c>
      <c r="S55"/>
      <c r="T55" t="s">
        <v>50</v>
      </c>
      <c r="U55" t="s">
        <v>51</v>
      </c>
      <c r="V55" t="s">
        <v>51</v>
      </c>
      <c r="W55" t="b">
        <v>1</v>
      </c>
      <c r="X55" t="s">
        <v>63</v>
      </c>
      <c r="Y55"/>
      <c r="Z55"/>
      <c r="AA55" t="s">
        <v>64</v>
      </c>
      <c r="AB55" t="s">
        <v>92</v>
      </c>
      <c r="AC55" t="s">
        <v>92</v>
      </c>
      <c r="AD55" t="b">
        <v>1</v>
      </c>
      <c r="AE55"/>
      <c r="AF55">
        <v>25179</v>
      </c>
      <c r="AG55" t="s">
        <v>113</v>
      </c>
      <c r="AH55" t="s">
        <v>113</v>
      </c>
      <c r="AI55" t="s">
        <v>39</v>
      </c>
      <c r="AJ55" s="1">
        <v>42548.5</v>
      </c>
      <c r="AK55" t="s">
        <v>39</v>
      </c>
      <c r="AL55" t="s">
        <v>39</v>
      </c>
      <c r="AM55" t="s">
        <v>113</v>
      </c>
      <c r="AN55" t="s">
        <v>56</v>
      </c>
    </row>
    <row r="56" spans="1:40" ht="14.25" x14ac:dyDescent="0.45">
      <c r="A56" t="s">
        <v>39</v>
      </c>
      <c r="B56">
        <v>557724</v>
      </c>
      <c r="C56" t="s">
        <v>40</v>
      </c>
      <c r="D56" t="str">
        <f>VLOOKUP(B56,'Base_PAS10 Final Scope_17_08'!B:D,3,0)</f>
        <v>Base Scope</v>
      </c>
      <c r="E56" t="s">
        <v>41</v>
      </c>
      <c r="F56" t="s">
        <v>42</v>
      </c>
      <c r="G56" t="s">
        <v>216</v>
      </c>
      <c r="H56" t="s">
        <v>44</v>
      </c>
      <c r="I56">
        <v>1.5</v>
      </c>
      <c r="J56">
        <v>2</v>
      </c>
      <c r="K56" t="s">
        <v>217</v>
      </c>
      <c r="L56"/>
      <c r="M56" t="s">
        <v>46</v>
      </c>
      <c r="N56" t="s">
        <v>47</v>
      </c>
      <c r="O56" t="s">
        <v>143</v>
      </c>
      <c r="P56">
        <v>10000</v>
      </c>
      <c r="Q56" t="s">
        <v>129</v>
      </c>
      <c r="R56">
        <v>593043</v>
      </c>
      <c r="S56"/>
      <c r="T56" t="s">
        <v>50</v>
      </c>
      <c r="U56" t="s">
        <v>51</v>
      </c>
      <c r="V56" t="s">
        <v>51</v>
      </c>
      <c r="W56" t="b">
        <v>1</v>
      </c>
      <c r="X56" t="s">
        <v>52</v>
      </c>
      <c r="Y56"/>
      <c r="Z56"/>
      <c r="AA56" t="s">
        <v>88</v>
      </c>
      <c r="AB56" t="s">
        <v>171</v>
      </c>
      <c r="AC56" t="s">
        <v>66</v>
      </c>
      <c r="AD56" t="b">
        <v>1</v>
      </c>
      <c r="AE56"/>
      <c r="AF56">
        <v>25377</v>
      </c>
      <c r="AG56"/>
      <c r="AH56"/>
      <c r="AI56" t="s">
        <v>39</v>
      </c>
      <c r="AJ56" s="1">
        <v>42548.5</v>
      </c>
      <c r="AK56" t="s">
        <v>39</v>
      </c>
      <c r="AL56" t="s">
        <v>39</v>
      </c>
      <c r="AM56"/>
      <c r="AN56" t="s">
        <v>56</v>
      </c>
    </row>
    <row r="57" spans="1:40" ht="14.25" x14ac:dyDescent="0.45">
      <c r="A57" t="s">
        <v>39</v>
      </c>
      <c r="B57">
        <v>464784</v>
      </c>
      <c r="C57" t="s">
        <v>40</v>
      </c>
      <c r="D57" t="str">
        <f>VLOOKUP(B57,'Base_PAS10 Final Scope_17_08'!B:D,3,0)</f>
        <v>Base Scope</v>
      </c>
      <c r="E57" t="s">
        <v>41</v>
      </c>
      <c r="F57" t="s">
        <v>218</v>
      </c>
      <c r="G57" t="s">
        <v>219</v>
      </c>
      <c r="H57" t="s">
        <v>44</v>
      </c>
      <c r="I57">
        <v>3</v>
      </c>
      <c r="J57">
        <v>3</v>
      </c>
      <c r="K57" t="s">
        <v>220</v>
      </c>
      <c r="L57"/>
      <c r="M57" t="s">
        <v>46</v>
      </c>
      <c r="N57" t="s">
        <v>47</v>
      </c>
      <c r="O57" t="s">
        <v>48</v>
      </c>
      <c r="P57">
        <v>45000</v>
      </c>
      <c r="Q57"/>
      <c r="R57" t="s">
        <v>221</v>
      </c>
      <c r="S57"/>
      <c r="T57" t="s">
        <v>50</v>
      </c>
      <c r="U57" t="s">
        <v>51</v>
      </c>
      <c r="V57" t="s">
        <v>51</v>
      </c>
      <c r="W57" t="b">
        <v>1</v>
      </c>
      <c r="X57" t="s">
        <v>72</v>
      </c>
      <c r="Y57"/>
      <c r="Z57"/>
      <c r="AA57" t="s">
        <v>64</v>
      </c>
      <c r="AB57" t="s">
        <v>92</v>
      </c>
      <c r="AC57" t="s">
        <v>92</v>
      </c>
      <c r="AD57" t="b">
        <v>1</v>
      </c>
      <c r="AE57" t="s">
        <v>115</v>
      </c>
      <c r="AF57">
        <v>27168</v>
      </c>
      <c r="AG57" t="s">
        <v>113</v>
      </c>
      <c r="AH57" t="s">
        <v>113</v>
      </c>
      <c r="AI57" t="s">
        <v>39</v>
      </c>
      <c r="AJ57" s="1">
        <v>42548.5</v>
      </c>
      <c r="AK57" t="s">
        <v>39</v>
      </c>
      <c r="AL57" t="s">
        <v>39</v>
      </c>
      <c r="AM57" t="s">
        <v>113</v>
      </c>
      <c r="AN57" t="s">
        <v>56</v>
      </c>
    </row>
    <row r="58" spans="1:40" ht="14.25" x14ac:dyDescent="0.45">
      <c r="A58" t="s">
        <v>39</v>
      </c>
      <c r="B58">
        <v>638581</v>
      </c>
      <c r="C58" t="s">
        <v>40</v>
      </c>
      <c r="D58" t="str">
        <f>VLOOKUP(B58,'Base_PAS10 Final Scope_17_08'!B:D,3,0)</f>
        <v>Base Scope</v>
      </c>
      <c r="E58" t="s">
        <v>41</v>
      </c>
      <c r="F58" t="s">
        <v>218</v>
      </c>
      <c r="G58" t="s">
        <v>222</v>
      </c>
      <c r="H58" t="s">
        <v>44</v>
      </c>
      <c r="I58">
        <v>0.5</v>
      </c>
      <c r="J58">
        <v>3</v>
      </c>
      <c r="K58" t="s">
        <v>223</v>
      </c>
      <c r="L58"/>
      <c r="M58" t="s">
        <v>46</v>
      </c>
      <c r="N58" t="s">
        <v>47</v>
      </c>
      <c r="O58" t="s">
        <v>48</v>
      </c>
      <c r="P58">
        <v>33000</v>
      </c>
      <c r="Q58" t="s">
        <v>96</v>
      </c>
      <c r="R58">
        <v>596890</v>
      </c>
      <c r="S58"/>
      <c r="T58" t="s">
        <v>50</v>
      </c>
      <c r="U58" t="s">
        <v>51</v>
      </c>
      <c r="V58" t="s">
        <v>51</v>
      </c>
      <c r="W58" t="b">
        <v>1</v>
      </c>
      <c r="X58" t="s">
        <v>72</v>
      </c>
      <c r="Y58"/>
      <c r="Z58"/>
      <c r="AA58" t="s">
        <v>80</v>
      </c>
      <c r="AB58" t="s">
        <v>224</v>
      </c>
      <c r="AC58" t="s">
        <v>120</v>
      </c>
      <c r="AD58" t="b">
        <v>1</v>
      </c>
      <c r="AE58"/>
      <c r="AF58">
        <v>27144</v>
      </c>
      <c r="AG58"/>
      <c r="AH58" t="s">
        <v>113</v>
      </c>
      <c r="AI58" t="s">
        <v>39</v>
      </c>
      <c r="AJ58" s="1">
        <v>42548.5</v>
      </c>
      <c r="AK58" t="s">
        <v>39</v>
      </c>
      <c r="AL58" t="s">
        <v>39</v>
      </c>
      <c r="AM58" t="s">
        <v>113</v>
      </c>
      <c r="AN58" t="s">
        <v>56</v>
      </c>
    </row>
    <row r="59" spans="1:40" ht="14.25" x14ac:dyDescent="0.45">
      <c r="A59" t="s">
        <v>39</v>
      </c>
      <c r="B59">
        <v>638580</v>
      </c>
      <c r="C59" t="s">
        <v>40</v>
      </c>
      <c r="D59" t="str">
        <f>VLOOKUP(B59,'Base_PAS10 Final Scope_17_08'!B:D,3,0)</f>
        <v>Base Scope</v>
      </c>
      <c r="E59" t="s">
        <v>41</v>
      </c>
      <c r="F59" t="s">
        <v>218</v>
      </c>
      <c r="G59" t="s">
        <v>225</v>
      </c>
      <c r="H59" t="s">
        <v>44</v>
      </c>
      <c r="I59">
        <v>6</v>
      </c>
      <c r="J59">
        <v>3</v>
      </c>
      <c r="K59" t="s">
        <v>226</v>
      </c>
      <c r="L59"/>
      <c r="M59" t="s">
        <v>46</v>
      </c>
      <c r="N59" t="s">
        <v>47</v>
      </c>
      <c r="O59" t="s">
        <v>48</v>
      </c>
      <c r="P59">
        <v>33000</v>
      </c>
      <c r="Q59"/>
      <c r="R59">
        <v>596890</v>
      </c>
      <c r="S59"/>
      <c r="T59" t="s">
        <v>50</v>
      </c>
      <c r="U59" t="s">
        <v>50</v>
      </c>
      <c r="V59" t="s">
        <v>51</v>
      </c>
      <c r="W59" t="b">
        <v>1</v>
      </c>
      <c r="X59" t="s">
        <v>72</v>
      </c>
      <c r="Y59"/>
      <c r="Z59"/>
      <c r="AA59" t="s">
        <v>53</v>
      </c>
      <c r="AB59" t="s">
        <v>140</v>
      </c>
      <c r="AC59" t="s">
        <v>120</v>
      </c>
      <c r="AD59" t="b">
        <v>1</v>
      </c>
      <c r="AE59"/>
      <c r="AF59">
        <v>27124</v>
      </c>
      <c r="AG59"/>
      <c r="AH59" t="s">
        <v>113</v>
      </c>
      <c r="AI59" t="s">
        <v>39</v>
      </c>
      <c r="AJ59" s="1">
        <v>42548.5</v>
      </c>
      <c r="AK59" t="s">
        <v>39</v>
      </c>
      <c r="AL59" t="s">
        <v>39</v>
      </c>
      <c r="AM59" t="s">
        <v>113</v>
      </c>
      <c r="AN59" t="s">
        <v>56</v>
      </c>
    </row>
    <row r="60" spans="1:40" ht="14.25" x14ac:dyDescent="0.45">
      <c r="A60" t="s">
        <v>39</v>
      </c>
      <c r="B60">
        <v>638583</v>
      </c>
      <c r="C60" t="s">
        <v>40</v>
      </c>
      <c r="D60" t="str">
        <f>VLOOKUP(B60,'Base_PAS10 Final Scope_17_08'!B:D,3,0)</f>
        <v>Base Scope</v>
      </c>
      <c r="E60" t="s">
        <v>186</v>
      </c>
      <c r="F60" t="s">
        <v>218</v>
      </c>
      <c r="G60" t="s">
        <v>227</v>
      </c>
      <c r="H60" t="s">
        <v>44</v>
      </c>
      <c r="I60">
        <v>4</v>
      </c>
      <c r="J60">
        <v>3</v>
      </c>
      <c r="K60" t="s">
        <v>228</v>
      </c>
      <c r="L60"/>
      <c r="M60" t="s">
        <v>46</v>
      </c>
      <c r="N60" t="s">
        <v>190</v>
      </c>
      <c r="O60" t="s">
        <v>229</v>
      </c>
      <c r="P60">
        <v>33000</v>
      </c>
      <c r="Q60" t="s">
        <v>96</v>
      </c>
      <c r="R60">
        <v>596890</v>
      </c>
      <c r="S60"/>
      <c r="T60" t="s">
        <v>50</v>
      </c>
      <c r="U60" t="s">
        <v>51</v>
      </c>
      <c r="V60" t="s">
        <v>51</v>
      </c>
      <c r="W60" t="b">
        <v>1</v>
      </c>
      <c r="X60" t="s">
        <v>230</v>
      </c>
      <c r="Y60"/>
      <c r="Z60"/>
      <c r="AA60" t="s">
        <v>210</v>
      </c>
      <c r="AB60" t="s">
        <v>77</v>
      </c>
      <c r="AC60" t="s">
        <v>120</v>
      </c>
      <c r="AD60" t="b">
        <v>1</v>
      </c>
      <c r="AE60"/>
      <c r="AF60">
        <v>27165</v>
      </c>
      <c r="AG60"/>
      <c r="AH60" t="s">
        <v>113</v>
      </c>
      <c r="AI60" t="s">
        <v>39</v>
      </c>
      <c r="AJ60" s="1">
        <v>42548.5</v>
      </c>
      <c r="AK60" t="s">
        <v>39</v>
      </c>
      <c r="AL60" t="s">
        <v>113</v>
      </c>
      <c r="AM60" t="s">
        <v>113</v>
      </c>
      <c r="AN60" t="s">
        <v>56</v>
      </c>
    </row>
    <row r="61" spans="1:40" ht="14.25" x14ac:dyDescent="0.45">
      <c r="A61" t="s">
        <v>39</v>
      </c>
      <c r="B61">
        <v>638578</v>
      </c>
      <c r="C61" t="s">
        <v>40</v>
      </c>
      <c r="D61" t="str">
        <f>VLOOKUP(B61,'Base_PAS10 Final Scope_17_08'!B:D,3,0)</f>
        <v>Base Scope</v>
      </c>
      <c r="E61" t="s">
        <v>41</v>
      </c>
      <c r="F61" t="s">
        <v>218</v>
      </c>
      <c r="G61" t="s">
        <v>231</v>
      </c>
      <c r="H61" t="s">
        <v>44</v>
      </c>
      <c r="I61">
        <v>0.5</v>
      </c>
      <c r="J61">
        <v>2</v>
      </c>
      <c r="K61" t="s">
        <v>232</v>
      </c>
      <c r="L61"/>
      <c r="M61" t="s">
        <v>46</v>
      </c>
      <c r="N61" t="s">
        <v>47</v>
      </c>
      <c r="O61" t="s">
        <v>48</v>
      </c>
      <c r="P61">
        <v>33000</v>
      </c>
      <c r="Q61" t="s">
        <v>96</v>
      </c>
      <c r="R61">
        <v>596890</v>
      </c>
      <c r="S61"/>
      <c r="T61" t="s">
        <v>50</v>
      </c>
      <c r="U61" t="s">
        <v>51</v>
      </c>
      <c r="V61" t="s">
        <v>51</v>
      </c>
      <c r="W61" t="b">
        <v>1</v>
      </c>
      <c r="X61" t="s">
        <v>72</v>
      </c>
      <c r="Y61"/>
      <c r="Z61"/>
      <c r="AA61" t="s">
        <v>88</v>
      </c>
      <c r="AB61" t="s">
        <v>224</v>
      </c>
      <c r="AC61" t="s">
        <v>120</v>
      </c>
      <c r="AD61" t="b">
        <v>1</v>
      </c>
      <c r="AE61"/>
      <c r="AF61">
        <v>27171</v>
      </c>
      <c r="AG61"/>
      <c r="AH61" t="s">
        <v>113</v>
      </c>
      <c r="AI61" t="s">
        <v>39</v>
      </c>
      <c r="AJ61" s="1">
        <v>42548.5</v>
      </c>
      <c r="AK61" t="s">
        <v>39</v>
      </c>
      <c r="AL61" t="s">
        <v>39</v>
      </c>
      <c r="AM61" t="s">
        <v>113</v>
      </c>
      <c r="AN61" t="s">
        <v>56</v>
      </c>
    </row>
    <row r="62" spans="1:40" ht="14.25" x14ac:dyDescent="0.45">
      <c r="A62" t="s">
        <v>39</v>
      </c>
      <c r="B62">
        <v>638579</v>
      </c>
      <c r="C62" t="s">
        <v>40</v>
      </c>
      <c r="D62" t="str">
        <f>VLOOKUP(B62,'Base_PAS10 Final Scope_17_08'!B:D,3,0)</f>
        <v>Base Scope</v>
      </c>
      <c r="E62" t="s">
        <v>41</v>
      </c>
      <c r="F62" t="s">
        <v>218</v>
      </c>
      <c r="G62" t="s">
        <v>222</v>
      </c>
      <c r="H62" t="s">
        <v>44</v>
      </c>
      <c r="I62">
        <v>5.5</v>
      </c>
      <c r="J62">
        <v>3</v>
      </c>
      <c r="K62" t="s">
        <v>233</v>
      </c>
      <c r="L62"/>
      <c r="M62" t="s">
        <v>46</v>
      </c>
      <c r="N62" t="s">
        <v>47</v>
      </c>
      <c r="O62" t="s">
        <v>48</v>
      </c>
      <c r="P62">
        <v>33000</v>
      </c>
      <c r="Q62" t="s">
        <v>96</v>
      </c>
      <c r="R62">
        <v>596890</v>
      </c>
      <c r="S62"/>
      <c r="T62" t="s">
        <v>50</v>
      </c>
      <c r="U62" t="s">
        <v>51</v>
      </c>
      <c r="V62" t="s">
        <v>51</v>
      </c>
      <c r="W62" t="b">
        <v>1</v>
      </c>
      <c r="X62" t="s">
        <v>72</v>
      </c>
      <c r="Y62"/>
      <c r="Z62"/>
      <c r="AA62" t="s">
        <v>88</v>
      </c>
      <c r="AB62" t="s">
        <v>224</v>
      </c>
      <c r="AC62" t="s">
        <v>120</v>
      </c>
      <c r="AD62" t="b">
        <v>1</v>
      </c>
      <c r="AE62"/>
      <c r="AF62">
        <v>27145</v>
      </c>
      <c r="AG62"/>
      <c r="AH62" t="s">
        <v>113</v>
      </c>
      <c r="AI62" t="s">
        <v>39</v>
      </c>
      <c r="AJ62" s="1">
        <v>42548.5</v>
      </c>
      <c r="AK62" t="s">
        <v>39</v>
      </c>
      <c r="AL62" t="s">
        <v>39</v>
      </c>
      <c r="AM62" t="s">
        <v>113</v>
      </c>
      <c r="AN62" t="s">
        <v>56</v>
      </c>
    </row>
    <row r="63" spans="1:40" ht="14.25" x14ac:dyDescent="0.45">
      <c r="A63" t="s">
        <v>39</v>
      </c>
      <c r="B63">
        <v>656354</v>
      </c>
      <c r="C63" t="s">
        <v>185</v>
      </c>
      <c r="D63" t="str">
        <f>VLOOKUP(B63,'Base_PAS10 Final Scope_17_08'!B:D,3,0)</f>
        <v>Base Scope</v>
      </c>
      <c r="E63" t="s">
        <v>186</v>
      </c>
      <c r="F63" t="s">
        <v>218</v>
      </c>
      <c r="G63"/>
      <c r="H63" t="s">
        <v>187</v>
      </c>
      <c r="I63">
        <v>0</v>
      </c>
      <c r="J63">
        <v>0</v>
      </c>
      <c r="K63" t="s">
        <v>234</v>
      </c>
      <c r="L63"/>
      <c r="M63" t="s">
        <v>46</v>
      </c>
      <c r="N63" t="s">
        <v>190</v>
      </c>
      <c r="O63" t="s">
        <v>191</v>
      </c>
      <c r="P63">
        <v>33000</v>
      </c>
      <c r="Q63"/>
      <c r="R63" t="s">
        <v>221</v>
      </c>
      <c r="S63"/>
      <c r="T63" t="s">
        <v>50</v>
      </c>
      <c r="U63" t="s">
        <v>50</v>
      </c>
      <c r="V63" t="s">
        <v>51</v>
      </c>
      <c r="W63" t="b">
        <v>1</v>
      </c>
      <c r="X63" t="s">
        <v>192</v>
      </c>
      <c r="Y63"/>
      <c r="Z63"/>
      <c r="AA63" t="s">
        <v>64</v>
      </c>
      <c r="AB63" t="s">
        <v>50</v>
      </c>
      <c r="AC63" t="s">
        <v>50</v>
      </c>
      <c r="AD63" t="b">
        <v>1</v>
      </c>
      <c r="AE63"/>
      <c r="AF63"/>
      <c r="AG63"/>
      <c r="AH63" t="s">
        <v>39</v>
      </c>
      <c r="AI63" t="s">
        <v>39</v>
      </c>
      <c r="AJ63" s="1">
        <v>42587.5</v>
      </c>
      <c r="AK63"/>
      <c r="AL63"/>
      <c r="AM63"/>
      <c r="AN63" t="s">
        <v>193</v>
      </c>
    </row>
    <row r="64" spans="1:40" ht="14.25" x14ac:dyDescent="0.45">
      <c r="A64" t="s">
        <v>39</v>
      </c>
      <c r="B64">
        <v>656356</v>
      </c>
      <c r="C64" t="s">
        <v>185</v>
      </c>
      <c r="D64" t="str">
        <f>VLOOKUP(B64,'Base_PAS10 Final Scope_17_08'!B:D,3,0)</f>
        <v>Base Scope</v>
      </c>
      <c r="E64" t="s">
        <v>186</v>
      </c>
      <c r="F64" t="s">
        <v>218</v>
      </c>
      <c r="G64"/>
      <c r="H64" t="s">
        <v>187</v>
      </c>
      <c r="I64">
        <v>0</v>
      </c>
      <c r="J64">
        <v>0</v>
      </c>
      <c r="K64" t="s">
        <v>235</v>
      </c>
      <c r="L64"/>
      <c r="M64" t="s">
        <v>46</v>
      </c>
      <c r="N64" t="s">
        <v>190</v>
      </c>
      <c r="O64" t="s">
        <v>191</v>
      </c>
      <c r="P64">
        <v>33000</v>
      </c>
      <c r="Q64"/>
      <c r="R64" t="s">
        <v>221</v>
      </c>
      <c r="S64"/>
      <c r="T64" t="s">
        <v>50</v>
      </c>
      <c r="U64" t="s">
        <v>50</v>
      </c>
      <c r="V64" t="s">
        <v>51</v>
      </c>
      <c r="W64" t="b">
        <v>1</v>
      </c>
      <c r="X64" t="s">
        <v>192</v>
      </c>
      <c r="Y64"/>
      <c r="Z64"/>
      <c r="AA64" t="s">
        <v>236</v>
      </c>
      <c r="AB64" t="s">
        <v>50</v>
      </c>
      <c r="AC64" t="s">
        <v>50</v>
      </c>
      <c r="AD64" t="b">
        <v>1</v>
      </c>
      <c r="AE64"/>
      <c r="AF64"/>
      <c r="AG64"/>
      <c r="AH64" t="s">
        <v>39</v>
      </c>
      <c r="AI64" t="s">
        <v>39</v>
      </c>
      <c r="AJ64" s="1">
        <v>42587.5</v>
      </c>
      <c r="AK64"/>
      <c r="AL64"/>
      <c r="AM64"/>
      <c r="AN64" t="s">
        <v>193</v>
      </c>
    </row>
    <row r="65" spans="1:40" ht="14.25" x14ac:dyDescent="0.45">
      <c r="A65" t="s">
        <v>39</v>
      </c>
      <c r="B65">
        <v>638576</v>
      </c>
      <c r="C65" t="s">
        <v>40</v>
      </c>
      <c r="D65" t="str">
        <f>VLOOKUP(B65,'Base_PAS10 Final Scope_17_08'!B:D,3,0)</f>
        <v>Base Scope</v>
      </c>
      <c r="E65" t="s">
        <v>41</v>
      </c>
      <c r="F65" t="s">
        <v>218</v>
      </c>
      <c r="G65" t="s">
        <v>237</v>
      </c>
      <c r="H65" t="s">
        <v>44</v>
      </c>
      <c r="I65">
        <v>1.5</v>
      </c>
      <c r="J65">
        <v>3</v>
      </c>
      <c r="K65" t="s">
        <v>238</v>
      </c>
      <c r="L65"/>
      <c r="M65" t="s">
        <v>46</v>
      </c>
      <c r="N65" t="s">
        <v>47</v>
      </c>
      <c r="O65" t="s">
        <v>48</v>
      </c>
      <c r="P65">
        <v>33000</v>
      </c>
      <c r="Q65"/>
      <c r="R65">
        <v>596890</v>
      </c>
      <c r="S65"/>
      <c r="T65" t="s">
        <v>50</v>
      </c>
      <c r="U65" t="s">
        <v>51</v>
      </c>
      <c r="V65" t="s">
        <v>51</v>
      </c>
      <c r="W65" t="b">
        <v>1</v>
      </c>
      <c r="X65" t="s">
        <v>72</v>
      </c>
      <c r="Y65"/>
      <c r="Z65"/>
      <c r="AA65" t="s">
        <v>80</v>
      </c>
      <c r="AB65" t="s">
        <v>77</v>
      </c>
      <c r="AC65" t="s">
        <v>120</v>
      </c>
      <c r="AD65" t="b">
        <v>1</v>
      </c>
      <c r="AE65"/>
      <c r="AF65">
        <v>27208</v>
      </c>
      <c r="AG65"/>
      <c r="AH65" t="s">
        <v>113</v>
      </c>
      <c r="AI65" t="s">
        <v>39</v>
      </c>
      <c r="AJ65" s="1">
        <v>42548.5</v>
      </c>
      <c r="AK65" t="s">
        <v>39</v>
      </c>
      <c r="AL65" t="s">
        <v>39</v>
      </c>
      <c r="AM65" t="s">
        <v>113</v>
      </c>
      <c r="AN65" t="s">
        <v>56</v>
      </c>
    </row>
    <row r="66" spans="1:40" ht="14.25" x14ac:dyDescent="0.45">
      <c r="A66" t="s">
        <v>39</v>
      </c>
      <c r="B66">
        <v>653677</v>
      </c>
      <c r="C66" t="s">
        <v>185</v>
      </c>
      <c r="D66" t="str">
        <f>VLOOKUP(B66,'Base_PAS10 Final Scope_17_08'!B:D,3,0)</f>
        <v>Base Scope</v>
      </c>
      <c r="E66" t="s">
        <v>41</v>
      </c>
      <c r="F66" t="s">
        <v>218</v>
      </c>
      <c r="G66" t="s">
        <v>43</v>
      </c>
      <c r="H66" t="s">
        <v>44</v>
      </c>
      <c r="I66">
        <v>1</v>
      </c>
      <c r="J66">
        <v>2</v>
      </c>
      <c r="K66" t="s">
        <v>239</v>
      </c>
      <c r="L66"/>
      <c r="M66" t="s">
        <v>46</v>
      </c>
      <c r="N66" t="s">
        <v>47</v>
      </c>
      <c r="O66" t="s">
        <v>48</v>
      </c>
      <c r="P66">
        <v>33000</v>
      </c>
      <c r="Q66"/>
      <c r="R66">
        <v>566291</v>
      </c>
      <c r="S66"/>
      <c r="T66" t="s">
        <v>50</v>
      </c>
      <c r="U66" t="s">
        <v>51</v>
      </c>
      <c r="V66" t="s">
        <v>51</v>
      </c>
      <c r="W66" t="b">
        <v>1</v>
      </c>
      <c r="X66" t="s">
        <v>240</v>
      </c>
      <c r="Y66"/>
      <c r="Z66"/>
      <c r="AA66" t="s">
        <v>53</v>
      </c>
      <c r="AB66" t="s">
        <v>54</v>
      </c>
      <c r="AC66" t="s">
        <v>55</v>
      </c>
      <c r="AD66" t="b">
        <v>1</v>
      </c>
      <c r="AE66"/>
      <c r="AF66">
        <v>25379</v>
      </c>
      <c r="AG66"/>
      <c r="AH66"/>
      <c r="AI66" t="s">
        <v>39</v>
      </c>
      <c r="AJ66" s="1">
        <v>42590.5</v>
      </c>
      <c r="AK66" t="s">
        <v>39</v>
      </c>
      <c r="AL66" t="s">
        <v>39</v>
      </c>
      <c r="AM66"/>
      <c r="AN66" t="s">
        <v>193</v>
      </c>
    </row>
    <row r="67" spans="1:40" ht="14.25" x14ac:dyDescent="0.45">
      <c r="A67" t="s">
        <v>39</v>
      </c>
      <c r="B67">
        <v>638575</v>
      </c>
      <c r="C67" t="s">
        <v>40</v>
      </c>
      <c r="D67" t="str">
        <f>VLOOKUP(B67,'Base_PAS10 Final Scope_17_08'!B:D,3,0)</f>
        <v>Base Scope</v>
      </c>
      <c r="E67" t="s">
        <v>41</v>
      </c>
      <c r="F67" t="s">
        <v>218</v>
      </c>
      <c r="G67" t="s">
        <v>241</v>
      </c>
      <c r="H67" t="s">
        <v>117</v>
      </c>
      <c r="I67">
        <v>4</v>
      </c>
      <c r="J67">
        <v>3</v>
      </c>
      <c r="K67" t="s">
        <v>242</v>
      </c>
      <c r="L67" t="s">
        <v>243</v>
      </c>
      <c r="M67" t="s">
        <v>46</v>
      </c>
      <c r="N67" t="s">
        <v>47</v>
      </c>
      <c r="O67" t="s">
        <v>117</v>
      </c>
      <c r="P67">
        <v>33000</v>
      </c>
      <c r="Q67" t="s">
        <v>243</v>
      </c>
      <c r="R67">
        <v>596890</v>
      </c>
      <c r="S67"/>
      <c r="T67" t="s">
        <v>50</v>
      </c>
      <c r="U67" t="s">
        <v>50</v>
      </c>
      <c r="V67" t="s">
        <v>51</v>
      </c>
      <c r="W67" t="b">
        <v>1</v>
      </c>
      <c r="X67" t="s">
        <v>72</v>
      </c>
      <c r="Y67"/>
      <c r="Z67"/>
      <c r="AA67" t="s">
        <v>80</v>
      </c>
      <c r="AB67" t="s">
        <v>244</v>
      </c>
      <c r="AC67" t="s">
        <v>120</v>
      </c>
      <c r="AD67" t="b">
        <v>1</v>
      </c>
      <c r="AE67"/>
      <c r="AF67">
        <v>27197</v>
      </c>
      <c r="AG67" t="s">
        <v>39</v>
      </c>
      <c r="AH67" t="s">
        <v>113</v>
      </c>
      <c r="AI67" t="s">
        <v>39</v>
      </c>
      <c r="AJ67" s="1">
        <v>42548.5</v>
      </c>
      <c r="AK67" t="s">
        <v>39</v>
      </c>
      <c r="AL67" t="s">
        <v>39</v>
      </c>
      <c r="AM67" t="s">
        <v>113</v>
      </c>
      <c r="AN67" t="s">
        <v>56</v>
      </c>
    </row>
    <row r="68" spans="1:40" ht="14.25" x14ac:dyDescent="0.45">
      <c r="A68" t="s">
        <v>39</v>
      </c>
      <c r="B68">
        <v>636672</v>
      </c>
      <c r="C68" t="s">
        <v>40</v>
      </c>
      <c r="D68" t="str">
        <f>VLOOKUP(B68,'Base_PAS10 Final Scope_17_08'!B:D,3,0)</f>
        <v>Base Scope</v>
      </c>
      <c r="E68" t="s">
        <v>41</v>
      </c>
      <c r="F68" t="s">
        <v>218</v>
      </c>
      <c r="G68" t="s">
        <v>245</v>
      </c>
      <c r="H68" t="s">
        <v>44</v>
      </c>
      <c r="I68">
        <v>0.5</v>
      </c>
      <c r="J68">
        <v>2</v>
      </c>
      <c r="K68" t="s">
        <v>246</v>
      </c>
      <c r="L68"/>
      <c r="M68" t="s">
        <v>46</v>
      </c>
      <c r="N68" t="s">
        <v>47</v>
      </c>
      <c r="O68" t="s">
        <v>48</v>
      </c>
      <c r="P68">
        <v>33000</v>
      </c>
      <c r="Q68" t="s">
        <v>96</v>
      </c>
      <c r="R68">
        <v>566291</v>
      </c>
      <c r="S68"/>
      <c r="T68" t="s">
        <v>50</v>
      </c>
      <c r="U68" t="s">
        <v>51</v>
      </c>
      <c r="V68" t="s">
        <v>51</v>
      </c>
      <c r="W68" t="b">
        <v>1</v>
      </c>
      <c r="X68" t="s">
        <v>72</v>
      </c>
      <c r="Y68"/>
      <c r="Z68"/>
      <c r="AA68" t="s">
        <v>53</v>
      </c>
      <c r="AB68" t="s">
        <v>247</v>
      </c>
      <c r="AC68" t="s">
        <v>120</v>
      </c>
      <c r="AD68" t="b">
        <v>1</v>
      </c>
      <c r="AE68"/>
      <c r="AF68">
        <v>27209</v>
      </c>
      <c r="AG68"/>
      <c r="AH68" t="s">
        <v>113</v>
      </c>
      <c r="AI68" t="s">
        <v>39</v>
      </c>
      <c r="AJ68" s="1">
        <v>42548.5</v>
      </c>
      <c r="AK68" t="s">
        <v>39</v>
      </c>
      <c r="AL68" t="s">
        <v>39</v>
      </c>
      <c r="AM68"/>
      <c r="AN68" t="s">
        <v>56</v>
      </c>
    </row>
    <row r="69" spans="1:40" ht="14.25" x14ac:dyDescent="0.45">
      <c r="A69" t="s">
        <v>39</v>
      </c>
      <c r="B69">
        <v>636670</v>
      </c>
      <c r="C69" t="s">
        <v>40</v>
      </c>
      <c r="D69" t="str">
        <f>VLOOKUP(B69,'Base_PAS10 Final Scope_17_08'!B:D,3,0)</f>
        <v>Base Scope</v>
      </c>
      <c r="E69" t="s">
        <v>41</v>
      </c>
      <c r="F69" t="s">
        <v>218</v>
      </c>
      <c r="G69" t="s">
        <v>248</v>
      </c>
      <c r="H69" t="s">
        <v>117</v>
      </c>
      <c r="I69">
        <v>0</v>
      </c>
      <c r="J69">
        <v>3</v>
      </c>
      <c r="K69" t="s">
        <v>249</v>
      </c>
      <c r="L69" t="s">
        <v>243</v>
      </c>
      <c r="M69" t="s">
        <v>46</v>
      </c>
      <c r="N69" t="s">
        <v>47</v>
      </c>
      <c r="O69" t="s">
        <v>48</v>
      </c>
      <c r="P69">
        <v>33000</v>
      </c>
      <c r="Q69" t="s">
        <v>250</v>
      </c>
      <c r="R69">
        <v>566291</v>
      </c>
      <c r="S69"/>
      <c r="T69" t="s">
        <v>50</v>
      </c>
      <c r="U69" t="s">
        <v>51</v>
      </c>
      <c r="V69" t="s">
        <v>51</v>
      </c>
      <c r="W69" t="b">
        <v>1</v>
      </c>
      <c r="X69" t="s">
        <v>72</v>
      </c>
      <c r="Y69"/>
      <c r="Z69"/>
      <c r="AA69" t="s">
        <v>53</v>
      </c>
      <c r="AB69" t="s">
        <v>247</v>
      </c>
      <c r="AC69" t="s">
        <v>120</v>
      </c>
      <c r="AD69" t="b">
        <v>1</v>
      </c>
      <c r="AE69"/>
      <c r="AF69">
        <v>27190</v>
      </c>
      <c r="AG69" t="s">
        <v>39</v>
      </c>
      <c r="AH69" t="s">
        <v>113</v>
      </c>
      <c r="AI69" t="s">
        <v>39</v>
      </c>
      <c r="AJ69" s="1">
        <v>42548.5</v>
      </c>
      <c r="AK69" t="s">
        <v>39</v>
      </c>
      <c r="AL69" t="s">
        <v>39</v>
      </c>
      <c r="AM69" t="s">
        <v>113</v>
      </c>
      <c r="AN69" t="s">
        <v>56</v>
      </c>
    </row>
    <row r="70" spans="1:40" ht="14.25" x14ac:dyDescent="0.45">
      <c r="A70" t="s">
        <v>39</v>
      </c>
      <c r="B70">
        <v>636671</v>
      </c>
      <c r="C70" t="s">
        <v>40</v>
      </c>
      <c r="D70" t="str">
        <f>VLOOKUP(B70,'Base_PAS10 Final Scope_17_08'!B:D,3,0)</f>
        <v>Base Scope</v>
      </c>
      <c r="E70" t="s">
        <v>57</v>
      </c>
      <c r="F70" t="s">
        <v>218</v>
      </c>
      <c r="G70" t="s">
        <v>251</v>
      </c>
      <c r="H70" t="s">
        <v>311</v>
      </c>
      <c r="I70">
        <v>2</v>
      </c>
      <c r="J70">
        <v>2</v>
      </c>
      <c r="K70" t="s">
        <v>252</v>
      </c>
      <c r="L70"/>
      <c r="M70" t="s">
        <v>46</v>
      </c>
      <c r="N70" t="s">
        <v>47</v>
      </c>
      <c r="O70" t="s">
        <v>48</v>
      </c>
      <c r="P70">
        <v>33000</v>
      </c>
      <c r="Q70" t="s">
        <v>96</v>
      </c>
      <c r="R70">
        <v>566291</v>
      </c>
      <c r="S70"/>
      <c r="T70" t="s">
        <v>50</v>
      </c>
      <c r="U70" t="s">
        <v>50</v>
      </c>
      <c r="V70" t="s">
        <v>71</v>
      </c>
      <c r="W70" t="b">
        <v>1</v>
      </c>
      <c r="X70" t="s">
        <v>240</v>
      </c>
      <c r="Y70"/>
      <c r="Z70"/>
      <c r="AA70" t="s">
        <v>88</v>
      </c>
      <c r="AB70" t="s">
        <v>77</v>
      </c>
      <c r="AC70" t="s">
        <v>253</v>
      </c>
      <c r="AD70" t="b">
        <v>1</v>
      </c>
      <c r="AE70"/>
      <c r="AF70">
        <v>26647</v>
      </c>
      <c r="AG70" t="s">
        <v>113</v>
      </c>
      <c r="AH70" t="s">
        <v>113</v>
      </c>
      <c r="AI70" t="s">
        <v>39</v>
      </c>
      <c r="AJ70" s="1">
        <v>42548.5</v>
      </c>
      <c r="AK70" t="s">
        <v>39</v>
      </c>
      <c r="AL70" t="s">
        <v>39</v>
      </c>
      <c r="AM70" t="s">
        <v>113</v>
      </c>
      <c r="AN70" t="s">
        <v>193</v>
      </c>
    </row>
    <row r="71" spans="1:40" ht="14.25" x14ac:dyDescent="0.45">
      <c r="A71" t="s">
        <v>39</v>
      </c>
      <c r="B71">
        <v>636669</v>
      </c>
      <c r="C71" t="s">
        <v>40</v>
      </c>
      <c r="D71" t="str">
        <f>VLOOKUP(B71,'Base_PAS10 Final Scope_17_08'!B:D,3,0)</f>
        <v>Base Scope</v>
      </c>
      <c r="E71" t="s">
        <v>186</v>
      </c>
      <c r="F71" t="s">
        <v>218</v>
      </c>
      <c r="G71" t="s">
        <v>254</v>
      </c>
      <c r="H71" t="s">
        <v>44</v>
      </c>
      <c r="I71">
        <v>5</v>
      </c>
      <c r="J71">
        <v>3</v>
      </c>
      <c r="K71" t="s">
        <v>255</v>
      </c>
      <c r="L71"/>
      <c r="M71" t="s">
        <v>46</v>
      </c>
      <c r="N71" t="s">
        <v>190</v>
      </c>
      <c r="O71" t="s">
        <v>229</v>
      </c>
      <c r="P71">
        <v>33000</v>
      </c>
      <c r="Q71" t="s">
        <v>96</v>
      </c>
      <c r="R71">
        <v>566291</v>
      </c>
      <c r="S71"/>
      <c r="T71" t="s">
        <v>50</v>
      </c>
      <c r="U71" t="s">
        <v>51</v>
      </c>
      <c r="V71" t="s">
        <v>51</v>
      </c>
      <c r="W71" t="b">
        <v>1</v>
      </c>
      <c r="X71" t="s">
        <v>230</v>
      </c>
      <c r="Y71"/>
      <c r="Z71"/>
      <c r="AA71" t="s">
        <v>88</v>
      </c>
      <c r="AB71" t="s">
        <v>247</v>
      </c>
      <c r="AC71" t="s">
        <v>120</v>
      </c>
      <c r="AD71" t="b">
        <v>1</v>
      </c>
      <c r="AE71"/>
      <c r="AF71">
        <v>27170</v>
      </c>
      <c r="AG71"/>
      <c r="AH71" t="s">
        <v>113</v>
      </c>
      <c r="AI71" t="s">
        <v>39</v>
      </c>
      <c r="AJ71" s="1">
        <v>42548.5</v>
      </c>
      <c r="AK71" t="s">
        <v>39</v>
      </c>
      <c r="AL71" t="s">
        <v>113</v>
      </c>
      <c r="AM71" t="s">
        <v>113</v>
      </c>
      <c r="AN71" t="s">
        <v>56</v>
      </c>
    </row>
    <row r="72" spans="1:40" ht="14.25" x14ac:dyDescent="0.45">
      <c r="A72" t="s">
        <v>39</v>
      </c>
      <c r="B72">
        <v>636664</v>
      </c>
      <c r="C72" t="s">
        <v>40</v>
      </c>
      <c r="D72" t="str">
        <f>VLOOKUP(B72,'Base_PAS10 Final Scope_17_08'!B:D,3,0)</f>
        <v>Base Scope</v>
      </c>
      <c r="E72" t="s">
        <v>41</v>
      </c>
      <c r="F72" t="s">
        <v>218</v>
      </c>
      <c r="G72" t="s">
        <v>256</v>
      </c>
      <c r="H72" t="s">
        <v>44</v>
      </c>
      <c r="I72">
        <v>1</v>
      </c>
      <c r="J72">
        <v>2</v>
      </c>
      <c r="K72" t="s">
        <v>257</v>
      </c>
      <c r="L72"/>
      <c r="M72" t="s">
        <v>46</v>
      </c>
      <c r="N72" t="s">
        <v>47</v>
      </c>
      <c r="O72" t="s">
        <v>48</v>
      </c>
      <c r="P72">
        <v>33000</v>
      </c>
      <c r="Q72" t="s">
        <v>96</v>
      </c>
      <c r="R72">
        <v>566291</v>
      </c>
      <c r="S72"/>
      <c r="T72" t="s">
        <v>50</v>
      </c>
      <c r="U72" t="s">
        <v>51</v>
      </c>
      <c r="V72" t="s">
        <v>51</v>
      </c>
      <c r="W72" t="b">
        <v>1</v>
      </c>
      <c r="X72" t="s">
        <v>72</v>
      </c>
      <c r="Y72"/>
      <c r="Z72"/>
      <c r="AA72" t="s">
        <v>53</v>
      </c>
      <c r="AB72" t="s">
        <v>77</v>
      </c>
      <c r="AC72" t="s">
        <v>120</v>
      </c>
      <c r="AD72" t="b">
        <v>1</v>
      </c>
      <c r="AE72"/>
      <c r="AF72">
        <v>27135</v>
      </c>
      <c r="AG72"/>
      <c r="AH72" t="s">
        <v>113</v>
      </c>
      <c r="AI72" t="s">
        <v>39</v>
      </c>
      <c r="AJ72" s="1">
        <v>42548.5</v>
      </c>
      <c r="AK72" t="s">
        <v>39</v>
      </c>
      <c r="AL72" t="s">
        <v>39</v>
      </c>
      <c r="AM72" t="s">
        <v>113</v>
      </c>
      <c r="AN72" t="s">
        <v>56</v>
      </c>
    </row>
    <row r="73" spans="1:40" ht="14.25" x14ac:dyDescent="0.45">
      <c r="A73" t="s">
        <v>39</v>
      </c>
      <c r="B73">
        <v>636667</v>
      </c>
      <c r="C73" t="s">
        <v>40</v>
      </c>
      <c r="D73" t="str">
        <f>VLOOKUP(B73,'Base_PAS10 Final Scope_17_08'!B:D,3,0)</f>
        <v>Base Scope</v>
      </c>
      <c r="E73" t="s">
        <v>41</v>
      </c>
      <c r="F73" t="s">
        <v>218</v>
      </c>
      <c r="G73" t="s">
        <v>258</v>
      </c>
      <c r="H73" t="s">
        <v>117</v>
      </c>
      <c r="I73">
        <v>0</v>
      </c>
      <c r="J73">
        <v>3</v>
      </c>
      <c r="K73" t="s">
        <v>259</v>
      </c>
      <c r="L73" t="s">
        <v>243</v>
      </c>
      <c r="M73" t="s">
        <v>46</v>
      </c>
      <c r="N73" t="s">
        <v>47</v>
      </c>
      <c r="O73" t="s">
        <v>48</v>
      </c>
      <c r="P73">
        <v>33000</v>
      </c>
      <c r="Q73" t="s">
        <v>243</v>
      </c>
      <c r="R73">
        <v>566291</v>
      </c>
      <c r="S73"/>
      <c r="T73" t="s">
        <v>50</v>
      </c>
      <c r="U73" t="s">
        <v>50</v>
      </c>
      <c r="V73" t="s">
        <v>51</v>
      </c>
      <c r="W73" t="b">
        <v>1</v>
      </c>
      <c r="X73" t="s">
        <v>72</v>
      </c>
      <c r="Y73"/>
      <c r="Z73"/>
      <c r="AA73" t="s">
        <v>53</v>
      </c>
      <c r="AB73" t="s">
        <v>260</v>
      </c>
      <c r="AC73" t="s">
        <v>92</v>
      </c>
      <c r="AD73" t="b">
        <v>1</v>
      </c>
      <c r="AE73"/>
      <c r="AF73">
        <v>27140</v>
      </c>
      <c r="AG73" t="s">
        <v>39</v>
      </c>
      <c r="AH73" t="s">
        <v>113</v>
      </c>
      <c r="AI73" t="s">
        <v>39</v>
      </c>
      <c r="AJ73" s="1">
        <v>42548.5</v>
      </c>
      <c r="AK73" t="s">
        <v>39</v>
      </c>
      <c r="AL73" t="s">
        <v>39</v>
      </c>
      <c r="AM73" t="s">
        <v>113</v>
      </c>
      <c r="AN73" t="s">
        <v>56</v>
      </c>
    </row>
    <row r="74" spans="1:40" ht="14.25" x14ac:dyDescent="0.45">
      <c r="A74" t="s">
        <v>39</v>
      </c>
      <c r="B74">
        <v>636666</v>
      </c>
      <c r="C74" t="s">
        <v>40</v>
      </c>
      <c r="D74" t="str">
        <f>VLOOKUP(B74,'Base_PAS10 Final Scope_17_08'!B:D,3,0)</f>
        <v>Base Scope</v>
      </c>
      <c r="E74" t="s">
        <v>41</v>
      </c>
      <c r="F74" t="s">
        <v>218</v>
      </c>
      <c r="G74" t="s">
        <v>261</v>
      </c>
      <c r="H74" t="s">
        <v>44</v>
      </c>
      <c r="I74">
        <v>1</v>
      </c>
      <c r="J74">
        <v>3</v>
      </c>
      <c r="K74" t="s">
        <v>262</v>
      </c>
      <c r="L74"/>
      <c r="M74" t="s">
        <v>46</v>
      </c>
      <c r="N74" t="s">
        <v>47</v>
      </c>
      <c r="O74" t="s">
        <v>48</v>
      </c>
      <c r="P74">
        <v>33000</v>
      </c>
      <c r="Q74" t="s">
        <v>96</v>
      </c>
      <c r="R74">
        <v>566291</v>
      </c>
      <c r="S74"/>
      <c r="T74" t="s">
        <v>50</v>
      </c>
      <c r="U74" t="s">
        <v>51</v>
      </c>
      <c r="V74" t="s">
        <v>51</v>
      </c>
      <c r="W74" t="b">
        <v>1</v>
      </c>
      <c r="X74" t="s">
        <v>72</v>
      </c>
      <c r="Y74"/>
      <c r="Z74"/>
      <c r="AA74" t="s">
        <v>64</v>
      </c>
      <c r="AB74" t="s">
        <v>77</v>
      </c>
      <c r="AC74" t="s">
        <v>120</v>
      </c>
      <c r="AD74" t="b">
        <v>1</v>
      </c>
      <c r="AE74"/>
      <c r="AF74">
        <v>27141</v>
      </c>
      <c r="AG74"/>
      <c r="AH74" t="s">
        <v>113</v>
      </c>
      <c r="AI74" t="s">
        <v>39</v>
      </c>
      <c r="AJ74" s="1">
        <v>42548.5</v>
      </c>
      <c r="AK74" t="s">
        <v>39</v>
      </c>
      <c r="AL74" t="s">
        <v>39</v>
      </c>
      <c r="AM74" t="s">
        <v>113</v>
      </c>
      <c r="AN74" t="s">
        <v>56</v>
      </c>
    </row>
    <row r="75" spans="1:40" ht="14.25" x14ac:dyDescent="0.45">
      <c r="A75" t="s">
        <v>39</v>
      </c>
      <c r="B75">
        <v>636663</v>
      </c>
      <c r="C75" t="s">
        <v>40</v>
      </c>
      <c r="D75" t="str">
        <f>VLOOKUP(B75,'Base_PAS10 Final Scope_17_08'!B:D,3,0)</f>
        <v>Base Scope</v>
      </c>
      <c r="E75" t="s">
        <v>186</v>
      </c>
      <c r="F75" t="s">
        <v>218</v>
      </c>
      <c r="G75" t="s">
        <v>263</v>
      </c>
      <c r="H75" t="s">
        <v>44</v>
      </c>
      <c r="I75">
        <v>3</v>
      </c>
      <c r="J75">
        <v>6</v>
      </c>
      <c r="K75" t="s">
        <v>264</v>
      </c>
      <c r="L75"/>
      <c r="M75" t="s">
        <v>46</v>
      </c>
      <c r="N75" t="s">
        <v>190</v>
      </c>
      <c r="O75" t="s">
        <v>229</v>
      </c>
      <c r="P75">
        <v>33000</v>
      </c>
      <c r="Q75" t="s">
        <v>96</v>
      </c>
      <c r="R75">
        <v>566291</v>
      </c>
      <c r="S75"/>
      <c r="T75" t="s">
        <v>50</v>
      </c>
      <c r="U75" t="s">
        <v>51</v>
      </c>
      <c r="V75" t="s">
        <v>51</v>
      </c>
      <c r="W75" t="b">
        <v>1</v>
      </c>
      <c r="X75" t="s">
        <v>230</v>
      </c>
      <c r="Y75"/>
      <c r="Z75"/>
      <c r="AA75" t="s">
        <v>210</v>
      </c>
      <c r="AB75" t="s">
        <v>77</v>
      </c>
      <c r="AC75" t="s">
        <v>120</v>
      </c>
      <c r="AD75" t="b">
        <v>1</v>
      </c>
      <c r="AE75"/>
      <c r="AF75">
        <v>27133</v>
      </c>
      <c r="AG75"/>
      <c r="AH75" t="s">
        <v>113</v>
      </c>
      <c r="AI75" t="s">
        <v>39</v>
      </c>
      <c r="AJ75" s="1">
        <v>42548.5</v>
      </c>
      <c r="AK75" t="s">
        <v>39</v>
      </c>
      <c r="AL75" t="s">
        <v>113</v>
      </c>
      <c r="AM75" t="s">
        <v>113</v>
      </c>
      <c r="AN75" t="s">
        <v>56</v>
      </c>
    </row>
    <row r="76" spans="1:40" ht="14.25" x14ac:dyDescent="0.45">
      <c r="A76" t="s">
        <v>39</v>
      </c>
      <c r="B76">
        <v>636662</v>
      </c>
      <c r="C76" t="s">
        <v>40</v>
      </c>
      <c r="D76" t="str">
        <f>VLOOKUP(B76,'Base_PAS10 Final Scope_17_08'!B:D,3,0)</f>
        <v>Base Scope</v>
      </c>
      <c r="E76" t="s">
        <v>41</v>
      </c>
      <c r="F76" t="s">
        <v>218</v>
      </c>
      <c r="G76" t="s">
        <v>265</v>
      </c>
      <c r="H76" t="s">
        <v>44</v>
      </c>
      <c r="I76">
        <v>1.5</v>
      </c>
      <c r="J76">
        <v>2</v>
      </c>
      <c r="K76" t="s">
        <v>266</v>
      </c>
      <c r="L76"/>
      <c r="M76" t="s">
        <v>46</v>
      </c>
      <c r="N76" t="s">
        <v>47</v>
      </c>
      <c r="O76" t="s">
        <v>48</v>
      </c>
      <c r="P76">
        <v>33000</v>
      </c>
      <c r="Q76" t="s">
        <v>96</v>
      </c>
      <c r="R76">
        <v>566291</v>
      </c>
      <c r="S76"/>
      <c r="T76" t="s">
        <v>50</v>
      </c>
      <c r="U76" t="s">
        <v>51</v>
      </c>
      <c r="V76" t="s">
        <v>51</v>
      </c>
      <c r="W76" t="b">
        <v>1</v>
      </c>
      <c r="X76" t="s">
        <v>83</v>
      </c>
      <c r="Y76"/>
      <c r="Z76"/>
      <c r="AA76" t="s">
        <v>80</v>
      </c>
      <c r="AB76" t="s">
        <v>267</v>
      </c>
      <c r="AC76" t="s">
        <v>120</v>
      </c>
      <c r="AD76" t="b">
        <v>1</v>
      </c>
      <c r="AE76"/>
      <c r="AF76">
        <v>27129</v>
      </c>
      <c r="AG76"/>
      <c r="AH76" t="s">
        <v>113</v>
      </c>
      <c r="AI76" t="s">
        <v>39</v>
      </c>
      <c r="AJ76" s="1">
        <v>42548.5</v>
      </c>
      <c r="AK76" t="s">
        <v>39</v>
      </c>
      <c r="AL76" t="s">
        <v>39</v>
      </c>
      <c r="AM76" t="s">
        <v>113</v>
      </c>
      <c r="AN76" t="s">
        <v>56</v>
      </c>
    </row>
    <row r="77" spans="1:40" ht="14.25" x14ac:dyDescent="0.45">
      <c r="A77" t="s">
        <v>39</v>
      </c>
      <c r="B77">
        <v>672989</v>
      </c>
      <c r="C77" t="s">
        <v>185</v>
      </c>
      <c r="D77" t="str">
        <f>VLOOKUP(B77,'Base_PAS10 Final Scope_17_08'!B:D,3,0)</f>
        <v>Base Scope</v>
      </c>
      <c r="E77" t="s">
        <v>186</v>
      </c>
      <c r="F77" t="s">
        <v>218</v>
      </c>
      <c r="G77"/>
      <c r="H77" t="s">
        <v>311</v>
      </c>
      <c r="I77">
        <v>0</v>
      </c>
      <c r="J77">
        <v>0</v>
      </c>
      <c r="K77" t="s">
        <v>268</v>
      </c>
      <c r="L77"/>
      <c r="M77" t="s">
        <v>46</v>
      </c>
      <c r="N77" t="s">
        <v>190</v>
      </c>
      <c r="O77" t="s">
        <v>191</v>
      </c>
      <c r="P77">
        <v>33000</v>
      </c>
      <c r="Q77"/>
      <c r="R77"/>
      <c r="S77"/>
      <c r="T77" t="s">
        <v>50</v>
      </c>
      <c r="U77" t="s">
        <v>50</v>
      </c>
      <c r="V77" t="s">
        <v>51</v>
      </c>
      <c r="W77" t="b">
        <v>1</v>
      </c>
      <c r="X77" t="s">
        <v>192</v>
      </c>
      <c r="Y77"/>
      <c r="Z77"/>
      <c r="AA77" t="s">
        <v>50</v>
      </c>
      <c r="AB77" t="s">
        <v>50</v>
      </c>
      <c r="AC77" t="s">
        <v>50</v>
      </c>
      <c r="AD77" t="b">
        <v>1</v>
      </c>
      <c r="AE77"/>
      <c r="AF77"/>
      <c r="AG77"/>
      <c r="AH77" t="s">
        <v>39</v>
      </c>
      <c r="AI77" t="s">
        <v>39</v>
      </c>
      <c r="AJ77" s="1">
        <v>42587.5</v>
      </c>
      <c r="AK77"/>
      <c r="AL77"/>
      <c r="AM77"/>
      <c r="AN77" t="s">
        <v>193</v>
      </c>
    </row>
    <row r="78" spans="1:40" ht="14.25" x14ac:dyDescent="0.45">
      <c r="A78" t="s">
        <v>39</v>
      </c>
      <c r="B78">
        <v>636658</v>
      </c>
      <c r="C78" t="s">
        <v>40</v>
      </c>
      <c r="D78" t="str">
        <f>VLOOKUP(B78,'Base_PAS10 Final Scope_17_08'!B:D,3,0)</f>
        <v>Base Scope</v>
      </c>
      <c r="E78" t="s">
        <v>41</v>
      </c>
      <c r="F78" t="s">
        <v>218</v>
      </c>
      <c r="G78" t="s">
        <v>269</v>
      </c>
      <c r="H78" t="s">
        <v>44</v>
      </c>
      <c r="I78">
        <v>3</v>
      </c>
      <c r="J78">
        <v>3</v>
      </c>
      <c r="K78" t="s">
        <v>270</v>
      </c>
      <c r="L78"/>
      <c r="M78" t="s">
        <v>46</v>
      </c>
      <c r="N78" t="s">
        <v>47</v>
      </c>
      <c r="O78" t="s">
        <v>48</v>
      </c>
      <c r="P78">
        <v>33000</v>
      </c>
      <c r="Q78" t="s">
        <v>96</v>
      </c>
      <c r="R78">
        <v>566291</v>
      </c>
      <c r="S78"/>
      <c r="T78" t="s">
        <v>50</v>
      </c>
      <c r="U78" t="s">
        <v>51</v>
      </c>
      <c r="V78" t="s">
        <v>51</v>
      </c>
      <c r="W78" t="b">
        <v>1</v>
      </c>
      <c r="X78" t="s">
        <v>72</v>
      </c>
      <c r="Y78"/>
      <c r="Z78"/>
      <c r="AA78" t="s">
        <v>53</v>
      </c>
      <c r="AB78" t="s">
        <v>224</v>
      </c>
      <c r="AC78" t="s">
        <v>120</v>
      </c>
      <c r="AD78" t="b">
        <v>1</v>
      </c>
      <c r="AE78"/>
      <c r="AF78">
        <v>27110</v>
      </c>
      <c r="AG78"/>
      <c r="AH78" t="s">
        <v>113</v>
      </c>
      <c r="AI78" t="s">
        <v>39</v>
      </c>
      <c r="AJ78" s="1">
        <v>42548.5</v>
      </c>
      <c r="AK78" t="s">
        <v>39</v>
      </c>
      <c r="AL78" t="s">
        <v>39</v>
      </c>
      <c r="AM78" t="s">
        <v>113</v>
      </c>
      <c r="AN78" t="s">
        <v>56</v>
      </c>
    </row>
    <row r="79" spans="1:40" ht="14.25" x14ac:dyDescent="0.45">
      <c r="A79" t="s">
        <v>39</v>
      </c>
      <c r="B79">
        <v>636657</v>
      </c>
      <c r="C79" t="s">
        <v>40</v>
      </c>
      <c r="D79" t="str">
        <f>VLOOKUP(B79,'Base_PAS10 Final Scope_17_08'!B:D,3,0)</f>
        <v>Base Scope</v>
      </c>
      <c r="E79" t="s">
        <v>41</v>
      </c>
      <c r="F79" t="s">
        <v>218</v>
      </c>
      <c r="G79" t="s">
        <v>271</v>
      </c>
      <c r="H79" t="s">
        <v>44</v>
      </c>
      <c r="I79">
        <v>1</v>
      </c>
      <c r="J79">
        <v>3</v>
      </c>
      <c r="K79" t="s">
        <v>272</v>
      </c>
      <c r="L79"/>
      <c r="M79" t="s">
        <v>46</v>
      </c>
      <c r="N79" t="s">
        <v>47</v>
      </c>
      <c r="O79" t="s">
        <v>48</v>
      </c>
      <c r="P79">
        <v>33000</v>
      </c>
      <c r="Q79"/>
      <c r="R79">
        <v>566291</v>
      </c>
      <c r="S79"/>
      <c r="T79" t="s">
        <v>50</v>
      </c>
      <c r="U79" t="s">
        <v>51</v>
      </c>
      <c r="V79" t="s">
        <v>51</v>
      </c>
      <c r="W79" t="b">
        <v>1</v>
      </c>
      <c r="X79" t="s">
        <v>83</v>
      </c>
      <c r="Y79"/>
      <c r="Z79"/>
      <c r="AA79" t="s">
        <v>53</v>
      </c>
      <c r="AB79" t="s">
        <v>77</v>
      </c>
      <c r="AC79" t="s">
        <v>120</v>
      </c>
      <c r="AD79" t="b">
        <v>1</v>
      </c>
      <c r="AE79"/>
      <c r="AF79">
        <v>27082</v>
      </c>
      <c r="AG79"/>
      <c r="AH79" t="s">
        <v>113</v>
      </c>
      <c r="AI79" t="s">
        <v>39</v>
      </c>
      <c r="AJ79" s="1">
        <v>42548.5</v>
      </c>
      <c r="AK79" t="s">
        <v>39</v>
      </c>
      <c r="AL79" t="s">
        <v>39</v>
      </c>
      <c r="AM79" t="s">
        <v>113</v>
      </c>
      <c r="AN79" t="s">
        <v>56</v>
      </c>
    </row>
    <row r="80" spans="1:40" ht="14.25" x14ac:dyDescent="0.45">
      <c r="A80" t="s">
        <v>39</v>
      </c>
      <c r="B80">
        <v>636656</v>
      </c>
      <c r="C80" t="s">
        <v>40</v>
      </c>
      <c r="D80" t="str">
        <f>VLOOKUP(B80,'Base_PAS10 Final Scope_17_08'!B:D,3,0)</f>
        <v>Base Scope</v>
      </c>
      <c r="E80" t="s">
        <v>41</v>
      </c>
      <c r="F80" t="s">
        <v>218</v>
      </c>
      <c r="G80" t="s">
        <v>273</v>
      </c>
      <c r="H80" t="s">
        <v>59</v>
      </c>
      <c r="I80">
        <v>2.5</v>
      </c>
      <c r="J80">
        <v>3</v>
      </c>
      <c r="K80" t="s">
        <v>274</v>
      </c>
      <c r="L80"/>
      <c r="M80" t="s">
        <v>46</v>
      </c>
      <c r="N80" t="s">
        <v>47</v>
      </c>
      <c r="O80" t="s">
        <v>48</v>
      </c>
      <c r="P80">
        <v>33000</v>
      </c>
      <c r="Q80"/>
      <c r="R80">
        <v>566291</v>
      </c>
      <c r="S80"/>
      <c r="T80" t="s">
        <v>50</v>
      </c>
      <c r="U80" t="s">
        <v>51</v>
      </c>
      <c r="V80" t="s">
        <v>51</v>
      </c>
      <c r="W80" t="b">
        <v>1</v>
      </c>
      <c r="X80" t="s">
        <v>72</v>
      </c>
      <c r="Y80"/>
      <c r="Z80"/>
      <c r="AA80" t="s">
        <v>88</v>
      </c>
      <c r="AB80" t="s">
        <v>77</v>
      </c>
      <c r="AC80" t="s">
        <v>120</v>
      </c>
      <c r="AD80" t="b">
        <v>1</v>
      </c>
      <c r="AE80"/>
      <c r="AF80">
        <v>27076</v>
      </c>
      <c r="AG80"/>
      <c r="AH80" t="s">
        <v>113</v>
      </c>
      <c r="AI80" t="s">
        <v>39</v>
      </c>
      <c r="AJ80" s="1">
        <v>42548.5</v>
      </c>
      <c r="AK80" t="s">
        <v>39</v>
      </c>
      <c r="AL80" t="s">
        <v>39</v>
      </c>
      <c r="AM80" t="s">
        <v>113</v>
      </c>
      <c r="AN80" t="s">
        <v>56</v>
      </c>
    </row>
    <row r="81" spans="1:40" ht="14.25" x14ac:dyDescent="0.45">
      <c r="A81" t="s">
        <v>39</v>
      </c>
      <c r="B81">
        <v>636655</v>
      </c>
      <c r="C81" t="s">
        <v>40</v>
      </c>
      <c r="D81" t="str">
        <f>VLOOKUP(B81,'Base_PAS10 Final Scope_17_08'!B:D,3,0)</f>
        <v>Base Scope</v>
      </c>
      <c r="E81" t="s">
        <v>41</v>
      </c>
      <c r="F81" t="s">
        <v>218</v>
      </c>
      <c r="G81" t="s">
        <v>275</v>
      </c>
      <c r="H81" t="s">
        <v>44</v>
      </c>
      <c r="I81">
        <v>1</v>
      </c>
      <c r="J81">
        <v>3</v>
      </c>
      <c r="K81" t="s">
        <v>276</v>
      </c>
      <c r="L81"/>
      <c r="M81" t="s">
        <v>46</v>
      </c>
      <c r="N81" t="s">
        <v>47</v>
      </c>
      <c r="O81" t="s">
        <v>48</v>
      </c>
      <c r="P81">
        <v>33000</v>
      </c>
      <c r="Q81" t="s">
        <v>96</v>
      </c>
      <c r="R81">
        <v>566291</v>
      </c>
      <c r="S81"/>
      <c r="T81" t="s">
        <v>50</v>
      </c>
      <c r="U81" t="s">
        <v>51</v>
      </c>
      <c r="V81" t="s">
        <v>51</v>
      </c>
      <c r="W81" t="b">
        <v>1</v>
      </c>
      <c r="X81" t="s">
        <v>72</v>
      </c>
      <c r="Y81"/>
      <c r="Z81"/>
      <c r="AA81" t="s">
        <v>64</v>
      </c>
      <c r="AB81" t="s">
        <v>77</v>
      </c>
      <c r="AC81" t="s">
        <v>120</v>
      </c>
      <c r="AD81" t="b">
        <v>1</v>
      </c>
      <c r="AE81"/>
      <c r="AF81">
        <v>27080</v>
      </c>
      <c r="AG81"/>
      <c r="AH81" t="s">
        <v>113</v>
      </c>
      <c r="AI81" t="s">
        <v>39</v>
      </c>
      <c r="AJ81" s="1">
        <v>42548.5</v>
      </c>
      <c r="AK81" t="s">
        <v>39</v>
      </c>
      <c r="AL81" t="s">
        <v>39</v>
      </c>
      <c r="AM81" t="s">
        <v>113</v>
      </c>
      <c r="AN81" t="s">
        <v>56</v>
      </c>
    </row>
    <row r="82" spans="1:40" ht="14.25" x14ac:dyDescent="0.45">
      <c r="A82" t="s">
        <v>39</v>
      </c>
      <c r="B82">
        <v>477042</v>
      </c>
      <c r="C82" t="s">
        <v>185</v>
      </c>
      <c r="D82" t="str">
        <f>VLOOKUP(B82,'Base_PAS10 Final Scope_17_08'!B:D,3,0)</f>
        <v>Base Scope</v>
      </c>
      <c r="E82" t="s">
        <v>186</v>
      </c>
      <c r="F82" t="s">
        <v>218</v>
      </c>
      <c r="G82">
        <v>477042</v>
      </c>
      <c r="H82" t="s">
        <v>187</v>
      </c>
      <c r="I82">
        <v>0</v>
      </c>
      <c r="J82">
        <v>0</v>
      </c>
      <c r="K82" t="s">
        <v>277</v>
      </c>
      <c r="L82" t="s">
        <v>278</v>
      </c>
      <c r="M82" t="s">
        <v>46</v>
      </c>
      <c r="N82" t="s">
        <v>190</v>
      </c>
      <c r="O82" t="s">
        <v>191</v>
      </c>
      <c r="P82">
        <v>80000</v>
      </c>
      <c r="Q82" t="s">
        <v>278</v>
      </c>
      <c r="R82"/>
      <c r="S82"/>
      <c r="T82" t="s">
        <v>50</v>
      </c>
      <c r="U82" t="s">
        <v>51</v>
      </c>
      <c r="V82" t="s">
        <v>51</v>
      </c>
      <c r="W82" t="b">
        <v>1</v>
      </c>
      <c r="X82" t="s">
        <v>192</v>
      </c>
      <c r="Y82"/>
      <c r="Z82"/>
      <c r="AA82" t="s">
        <v>80</v>
      </c>
      <c r="AB82" t="s">
        <v>50</v>
      </c>
      <c r="AC82" t="s">
        <v>50</v>
      </c>
      <c r="AD82" t="b">
        <v>1</v>
      </c>
      <c r="AE82"/>
      <c r="AF82"/>
      <c r="AG82" t="s">
        <v>113</v>
      </c>
      <c r="AH82" t="s">
        <v>113</v>
      </c>
      <c r="AI82" t="s">
        <v>39</v>
      </c>
      <c r="AJ82" s="1">
        <v>42587.5</v>
      </c>
      <c r="AK82" t="s">
        <v>39</v>
      </c>
      <c r="AL82" t="s">
        <v>113</v>
      </c>
      <c r="AM82" t="s">
        <v>113</v>
      </c>
      <c r="AN82" t="s">
        <v>193</v>
      </c>
    </row>
    <row r="83" spans="1:40" ht="14.25" x14ac:dyDescent="0.45">
      <c r="A83" t="s">
        <v>39</v>
      </c>
      <c r="B83">
        <v>636653</v>
      </c>
      <c r="C83" t="s">
        <v>40</v>
      </c>
      <c r="D83" t="str">
        <f>VLOOKUP(B83,'Base_PAS10 Final Scope_17_08'!B:D,3,0)</f>
        <v>Base Scope</v>
      </c>
      <c r="E83" t="s">
        <v>41</v>
      </c>
      <c r="F83" t="s">
        <v>218</v>
      </c>
      <c r="G83" t="s">
        <v>279</v>
      </c>
      <c r="H83" t="s">
        <v>44</v>
      </c>
      <c r="I83">
        <v>3</v>
      </c>
      <c r="J83">
        <v>2</v>
      </c>
      <c r="K83" t="s">
        <v>280</v>
      </c>
      <c r="L83"/>
      <c r="M83" t="s">
        <v>46</v>
      </c>
      <c r="N83" t="s">
        <v>47</v>
      </c>
      <c r="O83" t="s">
        <v>48</v>
      </c>
      <c r="P83">
        <v>33000</v>
      </c>
      <c r="Q83" t="s">
        <v>96</v>
      </c>
      <c r="R83">
        <v>566291</v>
      </c>
      <c r="S83"/>
      <c r="T83" t="s">
        <v>50</v>
      </c>
      <c r="U83" t="s">
        <v>51</v>
      </c>
      <c r="V83" t="s">
        <v>51</v>
      </c>
      <c r="W83" t="b">
        <v>1</v>
      </c>
      <c r="X83" t="s">
        <v>72</v>
      </c>
      <c r="Y83"/>
      <c r="Z83"/>
      <c r="AA83" t="s">
        <v>88</v>
      </c>
      <c r="AB83" t="s">
        <v>77</v>
      </c>
      <c r="AC83" t="s">
        <v>120</v>
      </c>
      <c r="AD83" t="b">
        <v>1</v>
      </c>
      <c r="AE83"/>
      <c r="AF83">
        <v>27075</v>
      </c>
      <c r="AG83"/>
      <c r="AH83" t="s">
        <v>113</v>
      </c>
      <c r="AI83" t="s">
        <v>39</v>
      </c>
      <c r="AJ83" s="1">
        <v>42548.5</v>
      </c>
      <c r="AK83" t="s">
        <v>39</v>
      </c>
      <c r="AL83" t="s">
        <v>39</v>
      </c>
      <c r="AM83" t="s">
        <v>113</v>
      </c>
      <c r="AN83" t="s">
        <v>56</v>
      </c>
    </row>
    <row r="84" spans="1:40" ht="14.25" x14ac:dyDescent="0.45">
      <c r="A84" t="s">
        <v>39</v>
      </c>
      <c r="B84">
        <v>638593</v>
      </c>
      <c r="C84" t="s">
        <v>40</v>
      </c>
      <c r="D84" t="str">
        <f>VLOOKUP(B84,'Base_PAS10 Final Scope_17_08'!B:D,3,0)</f>
        <v>Base Scope</v>
      </c>
      <c r="E84" t="s">
        <v>41</v>
      </c>
      <c r="F84" t="s">
        <v>218</v>
      </c>
      <c r="G84" t="s">
        <v>281</v>
      </c>
      <c r="H84" t="s">
        <v>44</v>
      </c>
      <c r="I84">
        <v>1</v>
      </c>
      <c r="J84">
        <v>3</v>
      </c>
      <c r="K84" t="s">
        <v>282</v>
      </c>
      <c r="L84"/>
      <c r="M84" t="s">
        <v>46</v>
      </c>
      <c r="N84" t="s">
        <v>47</v>
      </c>
      <c r="O84" t="s">
        <v>48</v>
      </c>
      <c r="P84">
        <v>33000</v>
      </c>
      <c r="Q84"/>
      <c r="R84">
        <v>596890</v>
      </c>
      <c r="S84"/>
      <c r="T84" t="s">
        <v>50</v>
      </c>
      <c r="U84" t="s">
        <v>50</v>
      </c>
      <c r="V84" t="s">
        <v>51</v>
      </c>
      <c r="W84" t="b">
        <v>1</v>
      </c>
      <c r="X84" t="s">
        <v>72</v>
      </c>
      <c r="Y84"/>
      <c r="Z84"/>
      <c r="AA84" t="s">
        <v>80</v>
      </c>
      <c r="AB84" t="s">
        <v>66</v>
      </c>
      <c r="AC84" t="s">
        <v>120</v>
      </c>
      <c r="AD84" t="b">
        <v>1</v>
      </c>
      <c r="AE84"/>
      <c r="AF84">
        <v>27207</v>
      </c>
      <c r="AG84"/>
      <c r="AH84" t="s">
        <v>113</v>
      </c>
      <c r="AI84" t="s">
        <v>39</v>
      </c>
      <c r="AJ84" s="1">
        <v>42548.5</v>
      </c>
      <c r="AK84" t="s">
        <v>39</v>
      </c>
      <c r="AL84" t="s">
        <v>39</v>
      </c>
      <c r="AM84" t="s">
        <v>113</v>
      </c>
      <c r="AN84" t="s">
        <v>56</v>
      </c>
    </row>
    <row r="85" spans="1:40" ht="14.25" x14ac:dyDescent="0.45">
      <c r="A85" t="s">
        <v>39</v>
      </c>
      <c r="B85">
        <v>638596</v>
      </c>
      <c r="C85" t="s">
        <v>40</v>
      </c>
      <c r="D85" t="str">
        <f>VLOOKUP(B85,'Base_PAS10 Final Scope_17_08'!B:D,3,0)</f>
        <v>Base Scope</v>
      </c>
      <c r="E85" t="s">
        <v>41</v>
      </c>
      <c r="F85" t="s">
        <v>218</v>
      </c>
      <c r="G85" t="s">
        <v>283</v>
      </c>
      <c r="H85" t="s">
        <v>44</v>
      </c>
      <c r="I85">
        <v>1.5</v>
      </c>
      <c r="J85">
        <v>3</v>
      </c>
      <c r="K85" t="s">
        <v>284</v>
      </c>
      <c r="L85"/>
      <c r="M85" t="s">
        <v>46</v>
      </c>
      <c r="N85" t="s">
        <v>47</v>
      </c>
      <c r="O85" t="s">
        <v>48</v>
      </c>
      <c r="P85">
        <v>33000</v>
      </c>
      <c r="Q85" t="s">
        <v>96</v>
      </c>
      <c r="R85">
        <v>596890</v>
      </c>
      <c r="S85"/>
      <c r="T85" t="s">
        <v>50</v>
      </c>
      <c r="U85" t="s">
        <v>51</v>
      </c>
      <c r="V85" t="s">
        <v>51</v>
      </c>
      <c r="W85" t="b">
        <v>1</v>
      </c>
      <c r="X85" t="s">
        <v>72</v>
      </c>
      <c r="Y85"/>
      <c r="Z85"/>
      <c r="AA85" t="s">
        <v>88</v>
      </c>
      <c r="AB85" t="s">
        <v>224</v>
      </c>
      <c r="AC85" t="s">
        <v>111</v>
      </c>
      <c r="AD85" t="b">
        <v>1</v>
      </c>
      <c r="AE85"/>
      <c r="AF85">
        <v>27150</v>
      </c>
      <c r="AG85"/>
      <c r="AH85" t="s">
        <v>113</v>
      </c>
      <c r="AI85" t="s">
        <v>39</v>
      </c>
      <c r="AJ85" s="1">
        <v>42548.5</v>
      </c>
      <c r="AK85" t="s">
        <v>39</v>
      </c>
      <c r="AL85" t="s">
        <v>39</v>
      </c>
      <c r="AM85" t="s">
        <v>113</v>
      </c>
      <c r="AN85" t="s">
        <v>56</v>
      </c>
    </row>
    <row r="86" spans="1:40" ht="14.25" x14ac:dyDescent="0.45">
      <c r="A86" t="s">
        <v>39</v>
      </c>
      <c r="B86">
        <v>636685</v>
      </c>
      <c r="C86" t="s">
        <v>40</v>
      </c>
      <c r="D86" t="str">
        <f>VLOOKUP(B86,'Base_PAS10 Final Scope_17_08'!B:D,3,0)</f>
        <v>Base Scope</v>
      </c>
      <c r="E86" t="s">
        <v>41</v>
      </c>
      <c r="F86" t="s">
        <v>218</v>
      </c>
      <c r="G86" t="s">
        <v>285</v>
      </c>
      <c r="H86" t="s">
        <v>44</v>
      </c>
      <c r="I86">
        <v>3</v>
      </c>
      <c r="J86">
        <v>3</v>
      </c>
      <c r="K86" t="s">
        <v>286</v>
      </c>
      <c r="L86"/>
      <c r="M86" t="s">
        <v>46</v>
      </c>
      <c r="N86" t="s">
        <v>47</v>
      </c>
      <c r="O86" t="s">
        <v>48</v>
      </c>
      <c r="P86">
        <v>33000</v>
      </c>
      <c r="Q86" t="s">
        <v>96</v>
      </c>
      <c r="R86">
        <v>566291</v>
      </c>
      <c r="S86"/>
      <c r="T86" t="s">
        <v>50</v>
      </c>
      <c r="U86" t="s">
        <v>51</v>
      </c>
      <c r="V86" t="s">
        <v>51</v>
      </c>
      <c r="W86" t="b">
        <v>1</v>
      </c>
      <c r="X86" t="s">
        <v>72</v>
      </c>
      <c r="Y86"/>
      <c r="Z86"/>
      <c r="AA86" t="s">
        <v>64</v>
      </c>
      <c r="AB86" t="s">
        <v>92</v>
      </c>
      <c r="AC86" t="s">
        <v>92</v>
      </c>
      <c r="AD86" t="b">
        <v>1</v>
      </c>
      <c r="AE86"/>
      <c r="AF86">
        <v>27115</v>
      </c>
      <c r="AG86"/>
      <c r="AH86" t="s">
        <v>113</v>
      </c>
      <c r="AI86" t="s">
        <v>39</v>
      </c>
      <c r="AJ86" s="1">
        <v>42548.5</v>
      </c>
      <c r="AK86" t="s">
        <v>39</v>
      </c>
      <c r="AL86" t="s">
        <v>39</v>
      </c>
      <c r="AM86" t="s">
        <v>113</v>
      </c>
      <c r="AN86" t="s">
        <v>56</v>
      </c>
    </row>
    <row r="87" spans="1:40" ht="14.25" x14ac:dyDescent="0.45">
      <c r="A87" t="s">
        <v>39</v>
      </c>
      <c r="B87">
        <v>638586</v>
      </c>
      <c r="C87" t="s">
        <v>40</v>
      </c>
      <c r="D87" t="str">
        <f>VLOOKUP(B87,'Base_PAS10 Final Scope_17_08'!B:D,3,0)</f>
        <v>Base Scope</v>
      </c>
      <c r="E87" t="s">
        <v>41</v>
      </c>
      <c r="F87" t="s">
        <v>218</v>
      </c>
      <c r="G87" t="s">
        <v>287</v>
      </c>
      <c r="H87" t="s">
        <v>117</v>
      </c>
      <c r="I87">
        <v>0</v>
      </c>
      <c r="J87">
        <v>3</v>
      </c>
      <c r="K87" t="s">
        <v>288</v>
      </c>
      <c r="L87" t="s">
        <v>243</v>
      </c>
      <c r="M87" t="s">
        <v>46</v>
      </c>
      <c r="N87" t="s">
        <v>47</v>
      </c>
      <c r="O87" t="s">
        <v>289</v>
      </c>
      <c r="P87">
        <v>33000</v>
      </c>
      <c r="Q87" t="s">
        <v>250</v>
      </c>
      <c r="R87">
        <v>596890</v>
      </c>
      <c r="S87"/>
      <c r="T87" t="s">
        <v>50</v>
      </c>
      <c r="U87" t="s">
        <v>51</v>
      </c>
      <c r="V87" t="s">
        <v>51</v>
      </c>
      <c r="W87" t="b">
        <v>1</v>
      </c>
      <c r="X87" t="s">
        <v>72</v>
      </c>
      <c r="Y87"/>
      <c r="Z87"/>
      <c r="AA87" t="s">
        <v>53</v>
      </c>
      <c r="AB87" t="s">
        <v>290</v>
      </c>
      <c r="AC87" t="s">
        <v>120</v>
      </c>
      <c r="AD87" t="b">
        <v>1</v>
      </c>
      <c r="AE87"/>
      <c r="AF87">
        <v>27201</v>
      </c>
      <c r="AG87" t="s">
        <v>39</v>
      </c>
      <c r="AH87" t="s">
        <v>113</v>
      </c>
      <c r="AI87" t="s">
        <v>39</v>
      </c>
      <c r="AJ87" s="1">
        <v>42548.5</v>
      </c>
      <c r="AK87" t="s">
        <v>39</v>
      </c>
      <c r="AL87" t="s">
        <v>39</v>
      </c>
      <c r="AM87" t="s">
        <v>113</v>
      </c>
      <c r="AN87" t="s">
        <v>56</v>
      </c>
    </row>
    <row r="88" spans="1:40" ht="14.25" x14ac:dyDescent="0.45">
      <c r="A88" t="s">
        <v>39</v>
      </c>
      <c r="B88">
        <v>638588</v>
      </c>
      <c r="C88" t="s">
        <v>40</v>
      </c>
      <c r="D88" t="str">
        <f>VLOOKUP(B88,'Base_PAS10 Final Scope_17_08'!B:D,3,0)</f>
        <v>Base Scope</v>
      </c>
      <c r="E88" t="s">
        <v>41</v>
      </c>
      <c r="F88" t="s">
        <v>218</v>
      </c>
      <c r="G88" t="s">
        <v>291</v>
      </c>
      <c r="H88" t="s">
        <v>44</v>
      </c>
      <c r="I88">
        <v>0</v>
      </c>
      <c r="J88">
        <v>3</v>
      </c>
      <c r="K88" t="s">
        <v>292</v>
      </c>
      <c r="L88"/>
      <c r="M88" t="s">
        <v>46</v>
      </c>
      <c r="N88" t="s">
        <v>47</v>
      </c>
      <c r="O88" t="s">
        <v>143</v>
      </c>
      <c r="P88">
        <v>33000</v>
      </c>
      <c r="Q88" t="s">
        <v>96</v>
      </c>
      <c r="R88">
        <v>596890</v>
      </c>
      <c r="S88"/>
      <c r="T88" t="s">
        <v>50</v>
      </c>
      <c r="U88" t="s">
        <v>51</v>
      </c>
      <c r="V88" t="s">
        <v>51</v>
      </c>
      <c r="W88" t="b">
        <v>1</v>
      </c>
      <c r="X88" t="s">
        <v>72</v>
      </c>
      <c r="Y88"/>
      <c r="Z88"/>
      <c r="AA88" t="s">
        <v>64</v>
      </c>
      <c r="AB88" t="s">
        <v>77</v>
      </c>
      <c r="AC88" t="s">
        <v>120</v>
      </c>
      <c r="AD88" t="b">
        <v>1</v>
      </c>
      <c r="AE88"/>
      <c r="AF88">
        <v>27180</v>
      </c>
      <c r="AG88"/>
      <c r="AH88" t="s">
        <v>113</v>
      </c>
      <c r="AI88" t="s">
        <v>39</v>
      </c>
      <c r="AJ88" s="1">
        <v>42548.5</v>
      </c>
      <c r="AK88" t="s">
        <v>39</v>
      </c>
      <c r="AL88" t="s">
        <v>39</v>
      </c>
      <c r="AM88" t="s">
        <v>113</v>
      </c>
      <c r="AN88" t="s">
        <v>56</v>
      </c>
    </row>
    <row r="89" spans="1:40" ht="14.25" x14ac:dyDescent="0.45">
      <c r="A89" t="s">
        <v>39</v>
      </c>
      <c r="B89">
        <v>463992</v>
      </c>
      <c r="C89" t="s">
        <v>40</v>
      </c>
      <c r="D89" t="str">
        <f>VLOOKUP(B89,'Base_PAS10 Final Scope_17_08'!B:D,3,0)</f>
        <v>Base Scope</v>
      </c>
      <c r="E89" t="s">
        <v>41</v>
      </c>
      <c r="F89" t="s">
        <v>218</v>
      </c>
      <c r="G89" t="s">
        <v>293</v>
      </c>
      <c r="H89" t="s">
        <v>44</v>
      </c>
      <c r="I89">
        <v>0</v>
      </c>
      <c r="J89">
        <v>3</v>
      </c>
      <c r="K89" t="s">
        <v>294</v>
      </c>
      <c r="L89" t="s">
        <v>96</v>
      </c>
      <c r="M89" t="s">
        <v>46</v>
      </c>
      <c r="N89" t="s">
        <v>47</v>
      </c>
      <c r="O89" t="s">
        <v>48</v>
      </c>
      <c r="P89">
        <v>33000</v>
      </c>
      <c r="Q89" t="s">
        <v>96</v>
      </c>
      <c r="R89">
        <v>566291</v>
      </c>
      <c r="S89"/>
      <c r="T89" t="s">
        <v>50</v>
      </c>
      <c r="U89" t="s">
        <v>51</v>
      </c>
      <c r="V89" t="s">
        <v>51</v>
      </c>
      <c r="W89" t="b">
        <v>1</v>
      </c>
      <c r="X89" t="s">
        <v>72</v>
      </c>
      <c r="Y89"/>
      <c r="Z89"/>
      <c r="AA89" t="s">
        <v>53</v>
      </c>
      <c r="AB89" t="s">
        <v>224</v>
      </c>
      <c r="AC89" t="s">
        <v>295</v>
      </c>
      <c r="AD89" t="b">
        <v>1</v>
      </c>
      <c r="AE89"/>
      <c r="AF89">
        <v>27095</v>
      </c>
      <c r="AG89" t="s">
        <v>113</v>
      </c>
      <c r="AH89" t="s">
        <v>113</v>
      </c>
      <c r="AI89" t="s">
        <v>39</v>
      </c>
      <c r="AJ89" s="1">
        <v>42548.5</v>
      </c>
      <c r="AK89" t="s">
        <v>39</v>
      </c>
      <c r="AL89" t="s">
        <v>39</v>
      </c>
      <c r="AM89" t="s">
        <v>113</v>
      </c>
      <c r="AN89" t="s">
        <v>56</v>
      </c>
    </row>
    <row r="90" spans="1:40" ht="14.25" x14ac:dyDescent="0.45">
      <c r="A90" t="s">
        <v>39</v>
      </c>
      <c r="B90">
        <v>464782</v>
      </c>
      <c r="C90" t="s">
        <v>40</v>
      </c>
      <c r="D90" t="str">
        <f>VLOOKUP(B90,'Base_PAS10 Final Scope_17_08'!B:D,3,0)</f>
        <v>Base Scope</v>
      </c>
      <c r="E90" t="s">
        <v>41</v>
      </c>
      <c r="F90" t="s">
        <v>218</v>
      </c>
      <c r="G90" t="s">
        <v>296</v>
      </c>
      <c r="H90" t="s">
        <v>44</v>
      </c>
      <c r="I90">
        <v>1</v>
      </c>
      <c r="J90">
        <v>2</v>
      </c>
      <c r="K90" t="s">
        <v>297</v>
      </c>
      <c r="L90" t="s">
        <v>96</v>
      </c>
      <c r="M90" t="s">
        <v>46</v>
      </c>
      <c r="N90" t="s">
        <v>47</v>
      </c>
      <c r="O90" t="s">
        <v>48</v>
      </c>
      <c r="P90">
        <v>33000</v>
      </c>
      <c r="Q90" t="s">
        <v>96</v>
      </c>
      <c r="R90">
        <v>566291</v>
      </c>
      <c r="S90"/>
      <c r="T90" t="s">
        <v>50</v>
      </c>
      <c r="U90" t="s">
        <v>51</v>
      </c>
      <c r="V90" t="s">
        <v>51</v>
      </c>
      <c r="W90" t="b">
        <v>1</v>
      </c>
      <c r="X90" t="s">
        <v>72</v>
      </c>
      <c r="Y90"/>
      <c r="Z90"/>
      <c r="AA90" t="s">
        <v>53</v>
      </c>
      <c r="AB90" t="s">
        <v>224</v>
      </c>
      <c r="AC90" t="s">
        <v>120</v>
      </c>
      <c r="AD90" t="b">
        <v>1</v>
      </c>
      <c r="AE90"/>
      <c r="AF90">
        <v>27098</v>
      </c>
      <c r="AG90" t="s">
        <v>113</v>
      </c>
      <c r="AH90" t="s">
        <v>113</v>
      </c>
      <c r="AI90" t="s">
        <v>39</v>
      </c>
      <c r="AJ90" s="1">
        <v>42548.5</v>
      </c>
      <c r="AK90" t="s">
        <v>39</v>
      </c>
      <c r="AL90" t="s">
        <v>39</v>
      </c>
      <c r="AM90" t="s">
        <v>113</v>
      </c>
      <c r="AN90" t="s">
        <v>56</v>
      </c>
    </row>
    <row r="91" spans="1:40" ht="14.25" x14ac:dyDescent="0.45">
      <c r="A91" t="s">
        <v>39</v>
      </c>
      <c r="B91">
        <v>464771</v>
      </c>
      <c r="C91" t="s">
        <v>40</v>
      </c>
      <c r="D91" t="str">
        <f>VLOOKUP(B91,'Base_PAS10 Final Scope_17_08'!B:D,3,0)</f>
        <v>Base Scope</v>
      </c>
      <c r="E91" t="s">
        <v>41</v>
      </c>
      <c r="F91" t="s">
        <v>218</v>
      </c>
      <c r="G91" t="s">
        <v>269</v>
      </c>
      <c r="H91" t="s">
        <v>44</v>
      </c>
      <c r="I91">
        <v>1</v>
      </c>
      <c r="J91">
        <v>3</v>
      </c>
      <c r="K91" t="s">
        <v>298</v>
      </c>
      <c r="L91" t="s">
        <v>96</v>
      </c>
      <c r="M91" t="s">
        <v>46</v>
      </c>
      <c r="N91" t="s">
        <v>47</v>
      </c>
      <c r="O91" t="s">
        <v>48</v>
      </c>
      <c r="P91">
        <v>33000</v>
      </c>
      <c r="Q91" t="s">
        <v>96</v>
      </c>
      <c r="R91">
        <v>566291</v>
      </c>
      <c r="S91"/>
      <c r="T91" t="s">
        <v>50</v>
      </c>
      <c r="U91" t="s">
        <v>51</v>
      </c>
      <c r="V91" t="s">
        <v>51</v>
      </c>
      <c r="W91" t="b">
        <v>1</v>
      </c>
      <c r="X91" t="s">
        <v>72</v>
      </c>
      <c r="Y91"/>
      <c r="Z91"/>
      <c r="AA91" t="s">
        <v>80</v>
      </c>
      <c r="AB91" t="s">
        <v>224</v>
      </c>
      <c r="AC91" t="s">
        <v>120</v>
      </c>
      <c r="AD91" t="b">
        <v>1</v>
      </c>
      <c r="AE91"/>
      <c r="AF91">
        <v>27108</v>
      </c>
      <c r="AG91" t="s">
        <v>113</v>
      </c>
      <c r="AH91" t="s">
        <v>113</v>
      </c>
      <c r="AI91" t="s">
        <v>39</v>
      </c>
      <c r="AJ91" s="1">
        <v>42548.5</v>
      </c>
      <c r="AK91" t="s">
        <v>39</v>
      </c>
      <c r="AL91" t="s">
        <v>39</v>
      </c>
      <c r="AM91" t="s">
        <v>113</v>
      </c>
      <c r="AN91" t="s">
        <v>56</v>
      </c>
    </row>
    <row r="92" spans="1:40" ht="14.25" x14ac:dyDescent="0.45">
      <c r="A92" t="s">
        <v>39</v>
      </c>
      <c r="B92">
        <v>638574</v>
      </c>
      <c r="C92" t="s">
        <v>40</v>
      </c>
      <c r="D92" t="str">
        <f>VLOOKUP(B92,'Base_PAS10 Final Scope_17_08'!B:D,3,0)</f>
        <v>Base Scope</v>
      </c>
      <c r="E92" t="s">
        <v>41</v>
      </c>
      <c r="F92" t="s">
        <v>218</v>
      </c>
      <c r="G92" t="s">
        <v>299</v>
      </c>
      <c r="H92" t="s">
        <v>117</v>
      </c>
      <c r="I92">
        <v>0</v>
      </c>
      <c r="J92">
        <v>3</v>
      </c>
      <c r="K92" t="s">
        <v>300</v>
      </c>
      <c r="L92" t="s">
        <v>243</v>
      </c>
      <c r="M92" t="s">
        <v>46</v>
      </c>
      <c r="N92" t="s">
        <v>47</v>
      </c>
      <c r="O92" t="s">
        <v>301</v>
      </c>
      <c r="P92">
        <v>33000</v>
      </c>
      <c r="Q92" t="s">
        <v>243</v>
      </c>
      <c r="R92">
        <v>596890</v>
      </c>
      <c r="S92"/>
      <c r="T92" t="s">
        <v>50</v>
      </c>
      <c r="U92" t="s">
        <v>50</v>
      </c>
      <c r="V92" t="s">
        <v>51</v>
      </c>
      <c r="W92" t="b">
        <v>1</v>
      </c>
      <c r="X92" t="s">
        <v>72</v>
      </c>
      <c r="Y92"/>
      <c r="Z92"/>
      <c r="AA92" t="s">
        <v>53</v>
      </c>
      <c r="AB92" t="s">
        <v>244</v>
      </c>
      <c r="AC92" t="s">
        <v>120</v>
      </c>
      <c r="AD92" t="b">
        <v>1</v>
      </c>
      <c r="AE92"/>
      <c r="AF92">
        <v>27195</v>
      </c>
      <c r="AG92" t="s">
        <v>39</v>
      </c>
      <c r="AH92" t="s">
        <v>113</v>
      </c>
      <c r="AI92" t="s">
        <v>39</v>
      </c>
      <c r="AJ92" s="1">
        <v>42548.5</v>
      </c>
      <c r="AK92" t="s">
        <v>39</v>
      </c>
      <c r="AL92" t="s">
        <v>39</v>
      </c>
      <c r="AM92" t="s">
        <v>113</v>
      </c>
      <c r="AN92" t="s">
        <v>56</v>
      </c>
    </row>
    <row r="93" spans="1:40" ht="14.25" x14ac:dyDescent="0.45">
      <c r="A93" t="s">
        <v>39</v>
      </c>
      <c r="B93">
        <v>636673</v>
      </c>
      <c r="C93" t="s">
        <v>40</v>
      </c>
      <c r="D93" t="str">
        <f>VLOOKUP(B93,'Base_PAS10 Final Scope_17_08'!B:D,3,0)</f>
        <v>Base Scope</v>
      </c>
      <c r="E93" t="s">
        <v>41</v>
      </c>
      <c r="F93" t="s">
        <v>218</v>
      </c>
      <c r="G93" t="s">
        <v>302</v>
      </c>
      <c r="H93" t="s">
        <v>44</v>
      </c>
      <c r="I93">
        <v>1</v>
      </c>
      <c r="J93">
        <v>2</v>
      </c>
      <c r="K93" t="s">
        <v>303</v>
      </c>
      <c r="L93"/>
      <c r="M93" t="s">
        <v>46</v>
      </c>
      <c r="N93" t="s">
        <v>47</v>
      </c>
      <c r="O93" t="s">
        <v>48</v>
      </c>
      <c r="P93">
        <v>33000</v>
      </c>
      <c r="Q93" t="s">
        <v>96</v>
      </c>
      <c r="R93">
        <v>566291</v>
      </c>
      <c r="S93"/>
      <c r="T93" t="s">
        <v>50</v>
      </c>
      <c r="U93" t="s">
        <v>51</v>
      </c>
      <c r="V93" t="s">
        <v>51</v>
      </c>
      <c r="W93" t="b">
        <v>1</v>
      </c>
      <c r="X93" t="s">
        <v>72</v>
      </c>
      <c r="Y93"/>
      <c r="Z93"/>
      <c r="AA93" t="s">
        <v>88</v>
      </c>
      <c r="AB93" t="s">
        <v>247</v>
      </c>
      <c r="AC93" t="s">
        <v>120</v>
      </c>
      <c r="AD93" t="b">
        <v>1</v>
      </c>
      <c r="AE93"/>
      <c r="AF93">
        <v>27227</v>
      </c>
      <c r="AG93"/>
      <c r="AH93" t="s">
        <v>113</v>
      </c>
      <c r="AI93" t="s">
        <v>39</v>
      </c>
      <c r="AJ93" s="1">
        <v>42548.5</v>
      </c>
      <c r="AK93" t="s">
        <v>39</v>
      </c>
      <c r="AL93" t="s">
        <v>39</v>
      </c>
      <c r="AM93"/>
      <c r="AN93" t="s">
        <v>56</v>
      </c>
    </row>
    <row r="94" spans="1:40" ht="14.25" x14ac:dyDescent="0.45">
      <c r="A94" t="s">
        <v>39</v>
      </c>
      <c r="B94">
        <v>638573</v>
      </c>
      <c r="C94" t="s">
        <v>40</v>
      </c>
      <c r="D94" t="str">
        <f>VLOOKUP(B94,'Base_PAS10 Final Scope_17_08'!B:D,3,0)</f>
        <v>Base Scope</v>
      </c>
      <c r="E94" t="s">
        <v>41</v>
      </c>
      <c r="F94" t="s">
        <v>218</v>
      </c>
      <c r="G94" t="s">
        <v>304</v>
      </c>
      <c r="H94" t="s">
        <v>44</v>
      </c>
      <c r="I94">
        <v>0</v>
      </c>
      <c r="J94">
        <v>3</v>
      </c>
      <c r="K94" t="s">
        <v>923</v>
      </c>
      <c r="L94"/>
      <c r="M94" t="s">
        <v>46</v>
      </c>
      <c r="N94" t="s">
        <v>47</v>
      </c>
      <c r="O94" t="s">
        <v>48</v>
      </c>
      <c r="P94">
        <v>33000</v>
      </c>
      <c r="Q94"/>
      <c r="R94">
        <v>596890</v>
      </c>
      <c r="S94"/>
      <c r="T94" t="s">
        <v>50</v>
      </c>
      <c r="U94" t="s">
        <v>50</v>
      </c>
      <c r="V94" t="s">
        <v>51</v>
      </c>
      <c r="W94" t="b">
        <v>1</v>
      </c>
      <c r="X94" t="s">
        <v>72</v>
      </c>
      <c r="Y94"/>
      <c r="Z94"/>
      <c r="AA94" t="s">
        <v>88</v>
      </c>
      <c r="AB94" t="s">
        <v>244</v>
      </c>
      <c r="AC94" t="s">
        <v>120</v>
      </c>
      <c r="AD94" t="b">
        <v>1</v>
      </c>
      <c r="AE94"/>
      <c r="AF94">
        <v>27193</v>
      </c>
      <c r="AG94"/>
      <c r="AH94" t="s">
        <v>113</v>
      </c>
      <c r="AI94" t="s">
        <v>39</v>
      </c>
      <c r="AJ94" s="1">
        <v>42548.5</v>
      </c>
      <c r="AK94" t="s">
        <v>39</v>
      </c>
      <c r="AL94" t="s">
        <v>39</v>
      </c>
      <c r="AM94" t="s">
        <v>113</v>
      </c>
      <c r="AN94" t="s">
        <v>56</v>
      </c>
    </row>
    <row r="95" spans="1:40" ht="14.25" x14ac:dyDescent="0.45">
      <c r="A95" t="s">
        <v>39</v>
      </c>
      <c r="B95">
        <v>636674</v>
      </c>
      <c r="C95" t="s">
        <v>40</v>
      </c>
      <c r="D95" t="str">
        <f>VLOOKUP(B95,'Base_PAS10 Final Scope_17_08'!B:D,3,0)</f>
        <v>Base Scope</v>
      </c>
      <c r="E95" t="s">
        <v>41</v>
      </c>
      <c r="F95" t="s">
        <v>218</v>
      </c>
      <c r="G95" t="s">
        <v>306</v>
      </c>
      <c r="H95" t="s">
        <v>44</v>
      </c>
      <c r="I95">
        <v>1</v>
      </c>
      <c r="J95">
        <v>2</v>
      </c>
      <c r="K95" t="s">
        <v>307</v>
      </c>
      <c r="L95"/>
      <c r="M95" t="s">
        <v>46</v>
      </c>
      <c r="N95" t="s">
        <v>47</v>
      </c>
      <c r="O95" t="s">
        <v>48</v>
      </c>
      <c r="P95">
        <v>33000</v>
      </c>
      <c r="Q95" t="s">
        <v>96</v>
      </c>
      <c r="R95">
        <v>566291</v>
      </c>
      <c r="S95"/>
      <c r="T95" t="s">
        <v>50</v>
      </c>
      <c r="U95" t="s">
        <v>51</v>
      </c>
      <c r="V95" t="s">
        <v>51</v>
      </c>
      <c r="W95" t="b">
        <v>1</v>
      </c>
      <c r="X95" t="s">
        <v>72</v>
      </c>
      <c r="Y95"/>
      <c r="Z95"/>
      <c r="AA95" t="s">
        <v>64</v>
      </c>
      <c r="AB95" t="s">
        <v>247</v>
      </c>
      <c r="AC95" t="s">
        <v>120</v>
      </c>
      <c r="AD95" t="b">
        <v>1</v>
      </c>
      <c r="AE95"/>
      <c r="AF95">
        <v>27228</v>
      </c>
      <c r="AG95"/>
      <c r="AH95" t="s">
        <v>113</v>
      </c>
      <c r="AI95" t="s">
        <v>39</v>
      </c>
      <c r="AJ95" s="1">
        <v>42548.5</v>
      </c>
      <c r="AK95" t="s">
        <v>39</v>
      </c>
      <c r="AL95" t="s">
        <v>39</v>
      </c>
      <c r="AM95"/>
      <c r="AN95" t="s">
        <v>56</v>
      </c>
    </row>
    <row r="96" spans="1:40" ht="14.25" x14ac:dyDescent="0.45">
      <c r="A96" t="s">
        <v>39</v>
      </c>
      <c r="B96">
        <v>636668</v>
      </c>
      <c r="C96" t="s">
        <v>40</v>
      </c>
      <c r="D96" t="str">
        <f>VLOOKUP(B96,'Base_PAS10 Final Scope_17_08'!B:D,3,0)</f>
        <v>Base Scope</v>
      </c>
      <c r="E96" t="s">
        <v>186</v>
      </c>
      <c r="F96" t="s">
        <v>218</v>
      </c>
      <c r="G96" t="s">
        <v>308</v>
      </c>
      <c r="H96" t="s">
        <v>44</v>
      </c>
      <c r="I96">
        <v>8</v>
      </c>
      <c r="J96">
        <v>3</v>
      </c>
      <c r="K96" t="s">
        <v>309</v>
      </c>
      <c r="L96"/>
      <c r="M96" t="s">
        <v>46</v>
      </c>
      <c r="N96" t="s">
        <v>190</v>
      </c>
      <c r="O96" t="s">
        <v>229</v>
      </c>
      <c r="P96">
        <v>33000</v>
      </c>
      <c r="Q96" t="s">
        <v>96</v>
      </c>
      <c r="R96">
        <v>566291</v>
      </c>
      <c r="S96"/>
      <c r="T96" t="s">
        <v>50</v>
      </c>
      <c r="U96" t="s">
        <v>51</v>
      </c>
      <c r="V96" t="s">
        <v>51</v>
      </c>
      <c r="W96" t="b">
        <v>1</v>
      </c>
      <c r="X96" t="s">
        <v>230</v>
      </c>
      <c r="Y96"/>
      <c r="Z96"/>
      <c r="AA96" t="s">
        <v>88</v>
      </c>
      <c r="AB96" t="s">
        <v>247</v>
      </c>
      <c r="AC96" t="s">
        <v>120</v>
      </c>
      <c r="AD96" t="b">
        <v>1</v>
      </c>
      <c r="AE96"/>
      <c r="AF96">
        <v>27163</v>
      </c>
      <c r="AG96"/>
      <c r="AH96" t="s">
        <v>113</v>
      </c>
      <c r="AI96" t="s">
        <v>39</v>
      </c>
      <c r="AJ96" s="1">
        <v>42548.5</v>
      </c>
      <c r="AK96" t="s">
        <v>39</v>
      </c>
      <c r="AL96" t="s">
        <v>113</v>
      </c>
      <c r="AM96" t="s">
        <v>113</v>
      </c>
      <c r="AN96" t="s">
        <v>56</v>
      </c>
    </row>
    <row r="97" spans="1:40" ht="14.25" x14ac:dyDescent="0.45">
      <c r="A97" t="s">
        <v>39</v>
      </c>
      <c r="B97">
        <v>636665</v>
      </c>
      <c r="C97" t="s">
        <v>185</v>
      </c>
      <c r="D97" t="str">
        <f>VLOOKUP(B97,'Base_PAS10 Final Scope_17_08'!B:D,3,0)</f>
        <v>Base Scope</v>
      </c>
      <c r="E97" t="s">
        <v>186</v>
      </c>
      <c r="F97" t="s">
        <v>218</v>
      </c>
      <c r="G97" t="s">
        <v>310</v>
      </c>
      <c r="H97" t="s">
        <v>311</v>
      </c>
      <c r="I97">
        <v>0</v>
      </c>
      <c r="J97">
        <v>0</v>
      </c>
      <c r="K97" t="s">
        <v>312</v>
      </c>
      <c r="L97"/>
      <c r="M97" t="s">
        <v>46</v>
      </c>
      <c r="N97" t="s">
        <v>190</v>
      </c>
      <c r="O97" t="s">
        <v>48</v>
      </c>
      <c r="P97">
        <v>33000</v>
      </c>
      <c r="Q97" t="s">
        <v>96</v>
      </c>
      <c r="R97">
        <v>566291</v>
      </c>
      <c r="S97"/>
      <c r="T97" t="s">
        <v>50</v>
      </c>
      <c r="U97" t="s">
        <v>51</v>
      </c>
      <c r="V97" t="s">
        <v>51</v>
      </c>
      <c r="W97" t="b">
        <v>1</v>
      </c>
      <c r="X97" t="s">
        <v>313</v>
      </c>
      <c r="Y97"/>
      <c r="Z97"/>
      <c r="AA97" t="s">
        <v>88</v>
      </c>
      <c r="AB97" t="s">
        <v>66</v>
      </c>
      <c r="AC97" t="s">
        <v>120</v>
      </c>
      <c r="AD97" t="b">
        <v>1</v>
      </c>
      <c r="AE97"/>
      <c r="AF97">
        <v>27138</v>
      </c>
      <c r="AG97"/>
      <c r="AH97" t="s">
        <v>113</v>
      </c>
      <c r="AI97" t="s">
        <v>39</v>
      </c>
      <c r="AJ97" s="1">
        <v>42587.5</v>
      </c>
      <c r="AK97" t="s">
        <v>39</v>
      </c>
      <c r="AL97" t="s">
        <v>113</v>
      </c>
      <c r="AM97" t="s">
        <v>113</v>
      </c>
      <c r="AN97" t="s">
        <v>193</v>
      </c>
    </row>
    <row r="98" spans="1:40" ht="14.25" x14ac:dyDescent="0.45">
      <c r="A98" t="s">
        <v>39</v>
      </c>
      <c r="B98">
        <v>636661</v>
      </c>
      <c r="C98" t="s">
        <v>40</v>
      </c>
      <c r="D98" t="str">
        <f>VLOOKUP(B98,'Base_PAS10 Final Scope_17_08'!B:D,3,0)</f>
        <v>Base Scope</v>
      </c>
      <c r="E98" t="s">
        <v>41</v>
      </c>
      <c r="F98" t="s">
        <v>218</v>
      </c>
      <c r="G98" t="s">
        <v>314</v>
      </c>
      <c r="H98" t="s">
        <v>44</v>
      </c>
      <c r="I98">
        <v>2</v>
      </c>
      <c r="J98">
        <v>3</v>
      </c>
      <c r="K98" t="s">
        <v>315</v>
      </c>
      <c r="L98"/>
      <c r="M98" t="s">
        <v>46</v>
      </c>
      <c r="N98" t="s">
        <v>47</v>
      </c>
      <c r="O98" t="s">
        <v>48</v>
      </c>
      <c r="P98">
        <v>33000</v>
      </c>
      <c r="Q98"/>
      <c r="R98">
        <v>566291</v>
      </c>
      <c r="S98"/>
      <c r="T98" t="s">
        <v>50</v>
      </c>
      <c r="U98" t="s">
        <v>51</v>
      </c>
      <c r="V98" t="s">
        <v>51</v>
      </c>
      <c r="W98" t="b">
        <v>1</v>
      </c>
      <c r="X98" t="s">
        <v>72</v>
      </c>
      <c r="Y98"/>
      <c r="Z98"/>
      <c r="AA98" t="s">
        <v>80</v>
      </c>
      <c r="AB98" t="s">
        <v>267</v>
      </c>
      <c r="AC98" t="s">
        <v>120</v>
      </c>
      <c r="AD98" t="b">
        <v>1</v>
      </c>
      <c r="AE98"/>
      <c r="AF98">
        <v>27127</v>
      </c>
      <c r="AG98"/>
      <c r="AH98" t="s">
        <v>113</v>
      </c>
      <c r="AI98" t="s">
        <v>39</v>
      </c>
      <c r="AJ98" s="1">
        <v>42548.5</v>
      </c>
      <c r="AK98" t="s">
        <v>39</v>
      </c>
      <c r="AL98" t="s">
        <v>39</v>
      </c>
      <c r="AM98" t="s">
        <v>113</v>
      </c>
      <c r="AN98" t="s">
        <v>56</v>
      </c>
    </row>
    <row r="99" spans="1:40" ht="14.25" x14ac:dyDescent="0.45">
      <c r="A99" t="s">
        <v>39</v>
      </c>
      <c r="B99">
        <v>636659</v>
      </c>
      <c r="C99" t="s">
        <v>40</v>
      </c>
      <c r="D99" t="str">
        <f>VLOOKUP(B99,'Base_PAS10 Final Scope_17_08'!B:D,3,0)</f>
        <v>Base Scope</v>
      </c>
      <c r="E99" t="s">
        <v>57</v>
      </c>
      <c r="F99" t="s">
        <v>218</v>
      </c>
      <c r="G99" t="s">
        <v>316</v>
      </c>
      <c r="H99" t="s">
        <v>44</v>
      </c>
      <c r="I99">
        <v>2.5</v>
      </c>
      <c r="J99">
        <v>3</v>
      </c>
      <c r="K99" t="s">
        <v>317</v>
      </c>
      <c r="L99"/>
      <c r="M99" t="s">
        <v>46</v>
      </c>
      <c r="N99" t="s">
        <v>47</v>
      </c>
      <c r="O99" t="s">
        <v>48</v>
      </c>
      <c r="P99">
        <v>33000</v>
      </c>
      <c r="Q99"/>
      <c r="R99">
        <v>566291</v>
      </c>
      <c r="S99"/>
      <c r="T99" t="s">
        <v>50</v>
      </c>
      <c r="U99" t="s">
        <v>71</v>
      </c>
      <c r="V99" t="s">
        <v>71</v>
      </c>
      <c r="W99" t="b">
        <v>1</v>
      </c>
      <c r="X99" t="s">
        <v>72</v>
      </c>
      <c r="Y99"/>
      <c r="Z99"/>
      <c r="AA99" t="s">
        <v>88</v>
      </c>
      <c r="AB99" t="s">
        <v>318</v>
      </c>
      <c r="AC99" t="s">
        <v>120</v>
      </c>
      <c r="AD99" t="b">
        <v>1</v>
      </c>
      <c r="AE99"/>
      <c r="AF99">
        <v>27113</v>
      </c>
      <c r="AG99"/>
      <c r="AH99" t="s">
        <v>113</v>
      </c>
      <c r="AI99" t="s">
        <v>39</v>
      </c>
      <c r="AJ99" s="1">
        <v>42548.5</v>
      </c>
      <c r="AK99" t="s">
        <v>39</v>
      </c>
      <c r="AL99" t="s">
        <v>39</v>
      </c>
      <c r="AM99" t="s">
        <v>113</v>
      </c>
      <c r="AN99" t="s">
        <v>56</v>
      </c>
    </row>
    <row r="100" spans="1:40" ht="14.25" x14ac:dyDescent="0.45">
      <c r="A100" t="s">
        <v>39</v>
      </c>
      <c r="B100">
        <v>464770</v>
      </c>
      <c r="C100" t="s">
        <v>40</v>
      </c>
      <c r="D100" t="str">
        <f>VLOOKUP(B100,'Base_PAS10 Final Scope_17_08'!B:D,3,0)</f>
        <v>Base Scope</v>
      </c>
      <c r="E100" t="s">
        <v>41</v>
      </c>
      <c r="F100" t="s">
        <v>218</v>
      </c>
      <c r="G100" t="s">
        <v>319</v>
      </c>
      <c r="H100" t="s">
        <v>44</v>
      </c>
      <c r="I100">
        <v>1</v>
      </c>
      <c r="J100">
        <v>2</v>
      </c>
      <c r="K100" t="s">
        <v>320</v>
      </c>
      <c r="L100" t="s">
        <v>96</v>
      </c>
      <c r="M100" t="s">
        <v>46</v>
      </c>
      <c r="N100" t="s">
        <v>47</v>
      </c>
      <c r="O100" t="s">
        <v>48</v>
      </c>
      <c r="P100">
        <v>33000</v>
      </c>
      <c r="Q100" t="s">
        <v>96</v>
      </c>
      <c r="R100">
        <v>566291</v>
      </c>
      <c r="S100"/>
      <c r="T100" t="s">
        <v>50</v>
      </c>
      <c r="U100" t="s">
        <v>51</v>
      </c>
      <c r="V100" t="s">
        <v>51</v>
      </c>
      <c r="W100" t="b">
        <v>1</v>
      </c>
      <c r="X100" t="s">
        <v>72</v>
      </c>
      <c r="Y100"/>
      <c r="Z100"/>
      <c r="AA100" t="s">
        <v>53</v>
      </c>
      <c r="AB100" t="s">
        <v>224</v>
      </c>
      <c r="AC100" t="s">
        <v>111</v>
      </c>
      <c r="AD100" t="b">
        <v>1</v>
      </c>
      <c r="AE100"/>
      <c r="AF100">
        <v>27084</v>
      </c>
      <c r="AG100" t="s">
        <v>113</v>
      </c>
      <c r="AH100" t="s">
        <v>113</v>
      </c>
      <c r="AI100" t="s">
        <v>39</v>
      </c>
      <c r="AJ100" s="1">
        <v>42548.5</v>
      </c>
      <c r="AK100" t="s">
        <v>39</v>
      </c>
      <c r="AL100" t="s">
        <v>39</v>
      </c>
      <c r="AM100" t="s">
        <v>113</v>
      </c>
      <c r="AN100" t="s">
        <v>56</v>
      </c>
    </row>
    <row r="101" spans="1:40" ht="14.25" x14ac:dyDescent="0.45">
      <c r="A101" t="s">
        <v>39</v>
      </c>
      <c r="B101">
        <v>656355</v>
      </c>
      <c r="C101" t="s">
        <v>185</v>
      </c>
      <c r="D101" t="str">
        <f>VLOOKUP(B101,'Base_PAS10 Final Scope_17_08'!B:D,3,0)</f>
        <v>Base Scope</v>
      </c>
      <c r="E101" t="s">
        <v>186</v>
      </c>
      <c r="F101" t="s">
        <v>218</v>
      </c>
      <c r="G101"/>
      <c r="H101" t="s">
        <v>187</v>
      </c>
      <c r="I101">
        <v>0</v>
      </c>
      <c r="J101">
        <v>0</v>
      </c>
      <c r="K101" t="s">
        <v>321</v>
      </c>
      <c r="L101"/>
      <c r="M101" t="s">
        <v>46</v>
      </c>
      <c r="N101" t="s">
        <v>190</v>
      </c>
      <c r="O101" t="s">
        <v>191</v>
      </c>
      <c r="P101">
        <v>33000</v>
      </c>
      <c r="Q101"/>
      <c r="R101" t="s">
        <v>221</v>
      </c>
      <c r="S101"/>
      <c r="T101" t="s">
        <v>50</v>
      </c>
      <c r="U101" t="s">
        <v>50</v>
      </c>
      <c r="V101" t="s">
        <v>51</v>
      </c>
      <c r="W101" t="b">
        <v>1</v>
      </c>
      <c r="X101" t="s">
        <v>192</v>
      </c>
      <c r="Y101"/>
      <c r="Z101"/>
      <c r="AA101" t="s">
        <v>50</v>
      </c>
      <c r="AB101" t="s">
        <v>50</v>
      </c>
      <c r="AC101" t="s">
        <v>50</v>
      </c>
      <c r="AD101" t="b">
        <v>1</v>
      </c>
      <c r="AE101"/>
      <c r="AF101"/>
      <c r="AG101"/>
      <c r="AH101" t="s">
        <v>39</v>
      </c>
      <c r="AI101" t="s">
        <v>39</v>
      </c>
      <c r="AJ101" s="1">
        <v>42587.5</v>
      </c>
      <c r="AK101"/>
      <c r="AL101"/>
      <c r="AM101"/>
      <c r="AN101" t="s">
        <v>193</v>
      </c>
    </row>
    <row r="102" spans="1:40" ht="14.25" x14ac:dyDescent="0.45">
      <c r="A102" t="s">
        <v>39</v>
      </c>
      <c r="B102">
        <v>636652</v>
      </c>
      <c r="C102" t="s">
        <v>40</v>
      </c>
      <c r="D102" t="str">
        <f>VLOOKUP(B102,'Base_PAS10 Final Scope_17_08'!B:D,3,0)</f>
        <v>Base Scope</v>
      </c>
      <c r="E102" t="s">
        <v>186</v>
      </c>
      <c r="F102" t="s">
        <v>218</v>
      </c>
      <c r="G102" t="s">
        <v>322</v>
      </c>
      <c r="H102" t="s">
        <v>44</v>
      </c>
      <c r="I102">
        <v>5</v>
      </c>
      <c r="J102">
        <v>3</v>
      </c>
      <c r="K102" t="s">
        <v>323</v>
      </c>
      <c r="L102"/>
      <c r="M102" t="s">
        <v>46</v>
      </c>
      <c r="N102" t="s">
        <v>190</v>
      </c>
      <c r="O102" t="s">
        <v>229</v>
      </c>
      <c r="P102">
        <v>33000</v>
      </c>
      <c r="Q102" t="s">
        <v>96</v>
      </c>
      <c r="R102">
        <v>566291</v>
      </c>
      <c r="S102"/>
      <c r="T102" t="s">
        <v>50</v>
      </c>
      <c r="U102" t="s">
        <v>51</v>
      </c>
      <c r="V102" t="s">
        <v>51</v>
      </c>
      <c r="W102" t="b">
        <v>1</v>
      </c>
      <c r="X102" t="s">
        <v>230</v>
      </c>
      <c r="Y102"/>
      <c r="Z102"/>
      <c r="AA102" t="s">
        <v>210</v>
      </c>
      <c r="AB102" t="s">
        <v>77</v>
      </c>
      <c r="AC102" t="s">
        <v>120</v>
      </c>
      <c r="AD102" t="b">
        <v>1</v>
      </c>
      <c r="AE102"/>
      <c r="AF102">
        <v>27073</v>
      </c>
      <c r="AG102"/>
      <c r="AH102" t="s">
        <v>113</v>
      </c>
      <c r="AI102" t="s">
        <v>39</v>
      </c>
      <c r="AJ102" s="1">
        <v>42548.5</v>
      </c>
      <c r="AK102" t="s">
        <v>39</v>
      </c>
      <c r="AL102" t="s">
        <v>113</v>
      </c>
      <c r="AM102" t="s">
        <v>113</v>
      </c>
      <c r="AN102" t="s">
        <v>56</v>
      </c>
    </row>
    <row r="103" spans="1:40" ht="14.25" x14ac:dyDescent="0.45">
      <c r="A103" t="s">
        <v>39</v>
      </c>
      <c r="B103">
        <v>636654</v>
      </c>
      <c r="C103" t="s">
        <v>40</v>
      </c>
      <c r="D103" t="str">
        <f>VLOOKUP(B103,'Base_PAS10 Final Scope_17_08'!B:D,3,0)</f>
        <v>Base Scope</v>
      </c>
      <c r="E103" t="s">
        <v>41</v>
      </c>
      <c r="F103" t="s">
        <v>218</v>
      </c>
      <c r="G103" t="s">
        <v>324</v>
      </c>
      <c r="H103" t="s">
        <v>117</v>
      </c>
      <c r="I103">
        <v>0</v>
      </c>
      <c r="J103">
        <v>2</v>
      </c>
      <c r="K103" t="s">
        <v>325</v>
      </c>
      <c r="L103" t="s">
        <v>243</v>
      </c>
      <c r="M103" t="s">
        <v>46</v>
      </c>
      <c r="N103" t="s">
        <v>47</v>
      </c>
      <c r="O103" t="s">
        <v>48</v>
      </c>
      <c r="P103">
        <v>33000</v>
      </c>
      <c r="Q103" t="s">
        <v>250</v>
      </c>
      <c r="R103">
        <v>566291</v>
      </c>
      <c r="S103"/>
      <c r="T103" t="s">
        <v>50</v>
      </c>
      <c r="U103" t="s">
        <v>51</v>
      </c>
      <c r="V103" t="s">
        <v>51</v>
      </c>
      <c r="W103" t="b">
        <v>1</v>
      </c>
      <c r="X103" t="s">
        <v>72</v>
      </c>
      <c r="Y103"/>
      <c r="Z103"/>
      <c r="AA103" t="s">
        <v>53</v>
      </c>
      <c r="AB103" t="s">
        <v>77</v>
      </c>
      <c r="AC103" t="s">
        <v>120</v>
      </c>
      <c r="AD103" t="b">
        <v>1</v>
      </c>
      <c r="AE103"/>
      <c r="AF103">
        <v>27078</v>
      </c>
      <c r="AG103" t="s">
        <v>39</v>
      </c>
      <c r="AH103" t="s">
        <v>113</v>
      </c>
      <c r="AI103" t="s">
        <v>39</v>
      </c>
      <c r="AJ103" s="1">
        <v>42548.5</v>
      </c>
      <c r="AK103" t="s">
        <v>39</v>
      </c>
      <c r="AL103" t="s">
        <v>39</v>
      </c>
      <c r="AM103" t="s">
        <v>113</v>
      </c>
      <c r="AN103" t="s">
        <v>56</v>
      </c>
    </row>
    <row r="104" spans="1:40" ht="14.25" x14ac:dyDescent="0.45">
      <c r="A104" t="s">
        <v>39</v>
      </c>
      <c r="B104">
        <v>638595</v>
      </c>
      <c r="C104" t="s">
        <v>40</v>
      </c>
      <c r="D104" t="str">
        <f>VLOOKUP(B104,'Base_PAS10 Final Scope_17_08'!B:D,3,0)</f>
        <v>Base Scope</v>
      </c>
      <c r="E104" t="s">
        <v>41</v>
      </c>
      <c r="F104" t="s">
        <v>218</v>
      </c>
      <c r="G104" t="s">
        <v>326</v>
      </c>
      <c r="H104" t="s">
        <v>44</v>
      </c>
      <c r="I104">
        <v>0.5</v>
      </c>
      <c r="J104">
        <v>3</v>
      </c>
      <c r="K104" t="s">
        <v>327</v>
      </c>
      <c r="L104"/>
      <c r="M104" t="s">
        <v>46</v>
      </c>
      <c r="N104" t="s">
        <v>47</v>
      </c>
      <c r="O104" t="s">
        <v>48</v>
      </c>
      <c r="P104">
        <v>33000</v>
      </c>
      <c r="Q104" t="s">
        <v>96</v>
      </c>
      <c r="R104">
        <v>596890</v>
      </c>
      <c r="S104"/>
      <c r="T104" t="s">
        <v>50</v>
      </c>
      <c r="U104" t="s">
        <v>51</v>
      </c>
      <c r="V104" t="s">
        <v>51</v>
      </c>
      <c r="W104" t="b">
        <v>1</v>
      </c>
      <c r="X104" t="s">
        <v>72</v>
      </c>
      <c r="Y104"/>
      <c r="Z104"/>
      <c r="AA104" t="s">
        <v>88</v>
      </c>
      <c r="AB104" t="s">
        <v>77</v>
      </c>
      <c r="AC104" t="s">
        <v>328</v>
      </c>
      <c r="AD104" t="b">
        <v>1</v>
      </c>
      <c r="AE104"/>
      <c r="AF104">
        <v>27186</v>
      </c>
      <c r="AG104"/>
      <c r="AH104" t="s">
        <v>113</v>
      </c>
      <c r="AI104" t="s">
        <v>39</v>
      </c>
      <c r="AJ104" s="1">
        <v>42548.5</v>
      </c>
      <c r="AK104" t="s">
        <v>39</v>
      </c>
      <c r="AL104" t="s">
        <v>39</v>
      </c>
      <c r="AM104" t="s">
        <v>113</v>
      </c>
      <c r="AN104" t="s">
        <v>56</v>
      </c>
    </row>
    <row r="105" spans="1:40" ht="14.25" x14ac:dyDescent="0.45">
      <c r="A105" t="s">
        <v>39</v>
      </c>
      <c r="B105">
        <v>638592</v>
      </c>
      <c r="C105" t="s">
        <v>40</v>
      </c>
      <c r="D105" t="str">
        <f>VLOOKUP(B105,'Base_PAS10 Final Scope_17_08'!B:D,3,0)</f>
        <v>Base Scope</v>
      </c>
      <c r="E105" t="s">
        <v>41</v>
      </c>
      <c r="F105" t="s">
        <v>218</v>
      </c>
      <c r="G105" t="s">
        <v>329</v>
      </c>
      <c r="H105" t="s">
        <v>44</v>
      </c>
      <c r="I105">
        <v>0.5</v>
      </c>
      <c r="J105">
        <v>3</v>
      </c>
      <c r="K105" t="s">
        <v>330</v>
      </c>
      <c r="L105"/>
      <c r="M105" t="s">
        <v>46</v>
      </c>
      <c r="N105" t="s">
        <v>47</v>
      </c>
      <c r="O105" t="s">
        <v>48</v>
      </c>
      <c r="P105">
        <v>33000</v>
      </c>
      <c r="Q105" t="s">
        <v>96</v>
      </c>
      <c r="R105">
        <v>596890</v>
      </c>
      <c r="S105"/>
      <c r="T105" t="s">
        <v>50</v>
      </c>
      <c r="U105" t="s">
        <v>51</v>
      </c>
      <c r="V105" t="s">
        <v>51</v>
      </c>
      <c r="W105" t="b">
        <v>1</v>
      </c>
      <c r="X105" t="s">
        <v>72</v>
      </c>
      <c r="Y105"/>
      <c r="Z105"/>
      <c r="AA105" t="s">
        <v>88</v>
      </c>
      <c r="AB105" t="s">
        <v>331</v>
      </c>
      <c r="AC105" t="s">
        <v>50</v>
      </c>
      <c r="AD105" t="b">
        <v>1</v>
      </c>
      <c r="AE105"/>
      <c r="AF105">
        <v>27200</v>
      </c>
      <c r="AG105"/>
      <c r="AH105" t="s">
        <v>113</v>
      </c>
      <c r="AI105" t="s">
        <v>39</v>
      </c>
      <c r="AJ105" s="1">
        <v>42548.5</v>
      </c>
      <c r="AK105" t="s">
        <v>39</v>
      </c>
      <c r="AL105" t="s">
        <v>39</v>
      </c>
      <c r="AM105" t="s">
        <v>113</v>
      </c>
      <c r="AN105" t="s">
        <v>56</v>
      </c>
    </row>
    <row r="106" spans="1:40" ht="14.25" x14ac:dyDescent="0.45">
      <c r="A106" t="s">
        <v>39</v>
      </c>
      <c r="B106">
        <v>636651</v>
      </c>
      <c r="C106" t="s">
        <v>40</v>
      </c>
      <c r="D106" t="str">
        <f>VLOOKUP(B106,'Base_PAS10 Final Scope_17_08'!B:D,3,0)</f>
        <v>Base Scope</v>
      </c>
      <c r="E106" t="s">
        <v>186</v>
      </c>
      <c r="F106" t="s">
        <v>218</v>
      </c>
      <c r="G106" t="s">
        <v>332</v>
      </c>
      <c r="H106" t="s">
        <v>44</v>
      </c>
      <c r="I106">
        <v>3</v>
      </c>
      <c r="J106">
        <v>8</v>
      </c>
      <c r="K106" t="s">
        <v>333</v>
      </c>
      <c r="L106"/>
      <c r="M106" t="s">
        <v>46</v>
      </c>
      <c r="N106" t="s">
        <v>190</v>
      </c>
      <c r="O106" t="s">
        <v>229</v>
      </c>
      <c r="P106">
        <v>33000</v>
      </c>
      <c r="Q106" t="s">
        <v>96</v>
      </c>
      <c r="R106">
        <v>566291</v>
      </c>
      <c r="S106"/>
      <c r="T106" t="s">
        <v>50</v>
      </c>
      <c r="U106" t="s">
        <v>51</v>
      </c>
      <c r="V106" t="s">
        <v>51</v>
      </c>
      <c r="W106" t="b">
        <v>1</v>
      </c>
      <c r="X106" t="s">
        <v>230</v>
      </c>
      <c r="Y106"/>
      <c r="Z106"/>
      <c r="AA106" t="s">
        <v>210</v>
      </c>
      <c r="AB106" t="s">
        <v>77</v>
      </c>
      <c r="AC106" t="s">
        <v>120</v>
      </c>
      <c r="AD106" t="b">
        <v>1</v>
      </c>
      <c r="AE106"/>
      <c r="AF106">
        <v>27071</v>
      </c>
      <c r="AG106"/>
      <c r="AH106" t="s">
        <v>113</v>
      </c>
      <c r="AI106" t="s">
        <v>39</v>
      </c>
      <c r="AJ106" s="1">
        <v>42548.5</v>
      </c>
      <c r="AK106" t="s">
        <v>39</v>
      </c>
      <c r="AL106" t="s">
        <v>113</v>
      </c>
      <c r="AM106" t="s">
        <v>113</v>
      </c>
      <c r="AN106" t="s">
        <v>56</v>
      </c>
    </row>
    <row r="107" spans="1:40" ht="14.25" x14ac:dyDescent="0.45">
      <c r="A107" t="s">
        <v>39</v>
      </c>
      <c r="B107">
        <v>638589</v>
      </c>
      <c r="C107" t="s">
        <v>40</v>
      </c>
      <c r="D107" t="str">
        <f>VLOOKUP(B107,'Base_PAS10 Final Scope_17_08'!B:D,3,0)</f>
        <v>Base Scope</v>
      </c>
      <c r="E107" t="s">
        <v>41</v>
      </c>
      <c r="F107" t="s">
        <v>218</v>
      </c>
      <c r="G107" t="s">
        <v>334</v>
      </c>
      <c r="H107" t="s">
        <v>59</v>
      </c>
      <c r="I107">
        <v>2</v>
      </c>
      <c r="J107">
        <v>3</v>
      </c>
      <c r="K107" t="s">
        <v>335</v>
      </c>
      <c r="L107"/>
      <c r="M107" t="s">
        <v>46</v>
      </c>
      <c r="N107" t="s">
        <v>47</v>
      </c>
      <c r="O107" t="s">
        <v>48</v>
      </c>
      <c r="P107">
        <v>33000</v>
      </c>
      <c r="Q107" t="s">
        <v>96</v>
      </c>
      <c r="R107">
        <v>596890</v>
      </c>
      <c r="S107"/>
      <c r="T107" t="s">
        <v>50</v>
      </c>
      <c r="U107" t="s">
        <v>51</v>
      </c>
      <c r="V107" t="s">
        <v>51</v>
      </c>
      <c r="W107" t="b">
        <v>1</v>
      </c>
      <c r="X107" t="s">
        <v>72</v>
      </c>
      <c r="Y107"/>
      <c r="Z107"/>
      <c r="AA107" t="s">
        <v>88</v>
      </c>
      <c r="AB107" t="s">
        <v>77</v>
      </c>
      <c r="AC107" t="s">
        <v>120</v>
      </c>
      <c r="AD107" t="b">
        <v>1</v>
      </c>
      <c r="AE107"/>
      <c r="AF107">
        <v>27238</v>
      </c>
      <c r="AG107"/>
      <c r="AH107" t="s">
        <v>113</v>
      </c>
      <c r="AI107" t="s">
        <v>39</v>
      </c>
      <c r="AJ107" s="1">
        <v>42548.5</v>
      </c>
      <c r="AK107" t="s">
        <v>39</v>
      </c>
      <c r="AL107" t="s">
        <v>39</v>
      </c>
      <c r="AM107" t="s">
        <v>113</v>
      </c>
      <c r="AN107" t="s">
        <v>56</v>
      </c>
    </row>
    <row r="108" spans="1:40" ht="14.25" x14ac:dyDescent="0.45">
      <c r="A108" t="s">
        <v>39</v>
      </c>
      <c r="B108">
        <v>638591</v>
      </c>
      <c r="C108" t="s">
        <v>40</v>
      </c>
      <c r="D108" t="str">
        <f>VLOOKUP(B108,'Base_PAS10 Final Scope_17_08'!B:D,3,0)</f>
        <v>Base Scope</v>
      </c>
      <c r="E108" t="s">
        <v>41</v>
      </c>
      <c r="F108" t="s">
        <v>218</v>
      </c>
      <c r="G108" t="s">
        <v>336</v>
      </c>
      <c r="H108" t="s">
        <v>117</v>
      </c>
      <c r="I108">
        <v>0</v>
      </c>
      <c r="J108">
        <v>3</v>
      </c>
      <c r="K108" t="s">
        <v>337</v>
      </c>
      <c r="L108" t="s">
        <v>243</v>
      </c>
      <c r="M108" t="s">
        <v>46</v>
      </c>
      <c r="N108" t="s">
        <v>47</v>
      </c>
      <c r="O108" t="s">
        <v>48</v>
      </c>
      <c r="P108">
        <v>33000</v>
      </c>
      <c r="Q108" t="s">
        <v>250</v>
      </c>
      <c r="R108">
        <v>596890</v>
      </c>
      <c r="S108"/>
      <c r="T108" t="s">
        <v>50</v>
      </c>
      <c r="U108" t="s">
        <v>51</v>
      </c>
      <c r="V108" t="s">
        <v>51</v>
      </c>
      <c r="W108" t="b">
        <v>1</v>
      </c>
      <c r="X108" t="s">
        <v>72</v>
      </c>
      <c r="Y108"/>
      <c r="Z108"/>
      <c r="AA108" t="s">
        <v>53</v>
      </c>
      <c r="AB108" t="s">
        <v>331</v>
      </c>
      <c r="AC108" t="s">
        <v>50</v>
      </c>
      <c r="AD108" t="b">
        <v>1</v>
      </c>
      <c r="AE108"/>
      <c r="AF108">
        <v>25202</v>
      </c>
      <c r="AG108" t="s">
        <v>39</v>
      </c>
      <c r="AH108" t="s">
        <v>113</v>
      </c>
      <c r="AI108" t="s">
        <v>39</v>
      </c>
      <c r="AJ108" s="1">
        <v>42548.5</v>
      </c>
      <c r="AK108" t="s">
        <v>39</v>
      </c>
      <c r="AL108" t="s">
        <v>39</v>
      </c>
      <c r="AM108"/>
      <c r="AN108" t="s">
        <v>56</v>
      </c>
    </row>
    <row r="109" spans="1:40" ht="14.25" x14ac:dyDescent="0.45">
      <c r="A109" t="s">
        <v>39</v>
      </c>
      <c r="B109">
        <v>651778</v>
      </c>
      <c r="C109" t="s">
        <v>185</v>
      </c>
      <c r="D109" t="str">
        <f>VLOOKUP(B109,'Base_PAS10 Final Scope_17_08'!B:D,3,0)</f>
        <v>Base Scope</v>
      </c>
      <c r="E109" t="s">
        <v>41</v>
      </c>
      <c r="F109" t="s">
        <v>338</v>
      </c>
      <c r="G109" t="s">
        <v>339</v>
      </c>
      <c r="H109" t="s">
        <v>117</v>
      </c>
      <c r="I109">
        <v>8</v>
      </c>
      <c r="J109">
        <v>2</v>
      </c>
      <c r="K109" t="s">
        <v>340</v>
      </c>
      <c r="L109"/>
      <c r="M109" t="s">
        <v>341</v>
      </c>
      <c r="N109" t="s">
        <v>47</v>
      </c>
      <c r="O109" t="s">
        <v>48</v>
      </c>
      <c r="P109">
        <v>34000</v>
      </c>
      <c r="Q109"/>
      <c r="R109" t="s">
        <v>343</v>
      </c>
      <c r="S109"/>
      <c r="T109" t="s">
        <v>50</v>
      </c>
      <c r="U109" t="s">
        <v>51</v>
      </c>
      <c r="V109" t="s">
        <v>51</v>
      </c>
      <c r="W109" t="b">
        <v>1</v>
      </c>
      <c r="X109" t="s">
        <v>240</v>
      </c>
      <c r="Y109"/>
      <c r="Z109"/>
      <c r="AA109" t="s">
        <v>64</v>
      </c>
      <c r="AB109" t="s">
        <v>50</v>
      </c>
      <c r="AC109" t="s">
        <v>50</v>
      </c>
      <c r="AD109" t="b">
        <v>1</v>
      </c>
      <c r="AE109" t="s">
        <v>344</v>
      </c>
      <c r="AF109">
        <v>27297</v>
      </c>
      <c r="AG109"/>
      <c r="AH109" t="s">
        <v>39</v>
      </c>
      <c r="AI109" t="s">
        <v>39</v>
      </c>
      <c r="AJ109" s="1">
        <v>42590.5</v>
      </c>
      <c r="AK109"/>
      <c r="AL109" t="s">
        <v>39</v>
      </c>
      <c r="AM109" t="s">
        <v>113</v>
      </c>
      <c r="AN109" t="s">
        <v>193</v>
      </c>
    </row>
    <row r="110" spans="1:40" ht="14.25" x14ac:dyDescent="0.45">
      <c r="A110" t="s">
        <v>39</v>
      </c>
      <c r="B110">
        <v>649934</v>
      </c>
      <c r="C110" t="s">
        <v>185</v>
      </c>
      <c r="D110" t="str">
        <f>VLOOKUP(B110,'Base_PAS10 Final Scope_17_08'!B:D,3,0)</f>
        <v>Base Scope</v>
      </c>
      <c r="E110" t="s">
        <v>57</v>
      </c>
      <c r="F110" t="s">
        <v>338</v>
      </c>
      <c r="G110" t="s">
        <v>345</v>
      </c>
      <c r="H110" t="s">
        <v>117</v>
      </c>
      <c r="I110">
        <v>15</v>
      </c>
      <c r="J110">
        <v>3.5</v>
      </c>
      <c r="K110" t="s">
        <v>346</v>
      </c>
      <c r="L110"/>
      <c r="M110" t="s">
        <v>341</v>
      </c>
      <c r="N110" t="s">
        <v>47</v>
      </c>
      <c r="O110" t="s">
        <v>117</v>
      </c>
      <c r="P110">
        <v>34000</v>
      </c>
      <c r="Q110"/>
      <c r="R110">
        <v>620432</v>
      </c>
      <c r="S110"/>
      <c r="T110" t="s">
        <v>50</v>
      </c>
      <c r="U110" t="s">
        <v>71</v>
      </c>
      <c r="V110" t="s">
        <v>71</v>
      </c>
      <c r="W110" t="b">
        <v>1</v>
      </c>
      <c r="X110" t="s">
        <v>347</v>
      </c>
      <c r="Y110"/>
      <c r="Z110"/>
      <c r="AA110" t="s">
        <v>236</v>
      </c>
      <c r="AB110" t="s">
        <v>50</v>
      </c>
      <c r="AC110" t="s">
        <v>50</v>
      </c>
      <c r="AD110" t="b">
        <v>1</v>
      </c>
      <c r="AE110"/>
      <c r="AF110"/>
      <c r="AG110"/>
      <c r="AH110" t="s">
        <v>39</v>
      </c>
      <c r="AI110" t="s">
        <v>39</v>
      </c>
      <c r="AJ110" s="1">
        <v>42590.5</v>
      </c>
      <c r="AK110" t="s">
        <v>113</v>
      </c>
      <c r="AL110" t="s">
        <v>39</v>
      </c>
      <c r="AM110" t="s">
        <v>113</v>
      </c>
      <c r="AN110" t="s">
        <v>193</v>
      </c>
    </row>
    <row r="111" spans="1:40" ht="14.25" x14ac:dyDescent="0.45">
      <c r="A111" t="s">
        <v>39</v>
      </c>
      <c r="B111">
        <v>650312</v>
      </c>
      <c r="C111" t="s">
        <v>185</v>
      </c>
      <c r="D111" t="str">
        <f>VLOOKUP(B111,'Base_PAS10 Final Scope_17_08'!B:D,3,0)</f>
        <v>Base Scope</v>
      </c>
      <c r="E111" t="s">
        <v>41</v>
      </c>
      <c r="F111" t="s">
        <v>338</v>
      </c>
      <c r="G111" t="s">
        <v>348</v>
      </c>
      <c r="H111" t="s">
        <v>311</v>
      </c>
      <c r="I111">
        <v>10</v>
      </c>
      <c r="J111">
        <v>2</v>
      </c>
      <c r="K111" t="s">
        <v>349</v>
      </c>
      <c r="L111"/>
      <c r="M111" t="s">
        <v>341</v>
      </c>
      <c r="N111" t="s">
        <v>47</v>
      </c>
      <c r="O111" t="s">
        <v>48</v>
      </c>
      <c r="P111">
        <v>34000</v>
      </c>
      <c r="Q111"/>
      <c r="R111">
        <v>620434</v>
      </c>
      <c r="S111"/>
      <c r="T111" t="s">
        <v>50</v>
      </c>
      <c r="U111" t="s">
        <v>51</v>
      </c>
      <c r="V111" t="s">
        <v>51</v>
      </c>
      <c r="W111" t="b">
        <v>1</v>
      </c>
      <c r="X111" t="s">
        <v>240</v>
      </c>
      <c r="Y111"/>
      <c r="Z111"/>
      <c r="AA111" t="s">
        <v>80</v>
      </c>
      <c r="AB111" t="s">
        <v>50</v>
      </c>
      <c r="AC111" t="s">
        <v>50</v>
      </c>
      <c r="AD111" t="b">
        <v>1</v>
      </c>
      <c r="AE111"/>
      <c r="AF111">
        <v>27303</v>
      </c>
      <c r="AG111"/>
      <c r="AH111" t="s">
        <v>39</v>
      </c>
      <c r="AI111" t="s">
        <v>39</v>
      </c>
      <c r="AJ111" s="1">
        <v>42590.5</v>
      </c>
      <c r="AK111" t="s">
        <v>113</v>
      </c>
      <c r="AL111" t="s">
        <v>39</v>
      </c>
      <c r="AM111" t="s">
        <v>113</v>
      </c>
      <c r="AN111" t="s">
        <v>193</v>
      </c>
    </row>
    <row r="112" spans="1:40" ht="14.25" x14ac:dyDescent="0.45">
      <c r="A112" t="s">
        <v>39</v>
      </c>
      <c r="B112">
        <v>650315</v>
      </c>
      <c r="C112" t="s">
        <v>185</v>
      </c>
      <c r="D112" t="str">
        <f>VLOOKUP(B112,'Base_PAS10 Final Scope_17_08'!B:D,3,0)</f>
        <v>Base Scope</v>
      </c>
      <c r="E112" t="s">
        <v>41</v>
      </c>
      <c r="F112" t="s">
        <v>338</v>
      </c>
      <c r="G112" t="s">
        <v>350</v>
      </c>
      <c r="H112" t="s">
        <v>208</v>
      </c>
      <c r="I112">
        <v>4</v>
      </c>
      <c r="J112">
        <v>2</v>
      </c>
      <c r="K112" t="s">
        <v>351</v>
      </c>
      <c r="L112"/>
      <c r="M112" t="s">
        <v>341</v>
      </c>
      <c r="N112" t="s">
        <v>47</v>
      </c>
      <c r="O112" t="s">
        <v>48</v>
      </c>
      <c r="P112">
        <v>34000</v>
      </c>
      <c r="Q112"/>
      <c r="R112">
        <v>620426</v>
      </c>
      <c r="S112"/>
      <c r="T112" t="s">
        <v>50</v>
      </c>
      <c r="U112" t="s">
        <v>51</v>
      </c>
      <c r="V112" t="s">
        <v>51</v>
      </c>
      <c r="W112" t="b">
        <v>1</v>
      </c>
      <c r="X112" t="s">
        <v>352</v>
      </c>
      <c r="Y112"/>
      <c r="Z112"/>
      <c r="AA112" t="s">
        <v>64</v>
      </c>
      <c r="AB112" t="s">
        <v>50</v>
      </c>
      <c r="AC112" t="s">
        <v>50</v>
      </c>
      <c r="AD112" t="b">
        <v>1</v>
      </c>
      <c r="AE112"/>
      <c r="AF112">
        <v>27397</v>
      </c>
      <c r="AG112"/>
      <c r="AH112" t="s">
        <v>39</v>
      </c>
      <c r="AI112" t="s">
        <v>39</v>
      </c>
      <c r="AJ112" s="1">
        <v>42590.5</v>
      </c>
      <c r="AK112"/>
      <c r="AL112" t="s">
        <v>39</v>
      </c>
      <c r="AM112"/>
      <c r="AN112" t="s">
        <v>193</v>
      </c>
    </row>
    <row r="113" spans="1:40" ht="14.25" x14ac:dyDescent="0.45">
      <c r="A113" t="s">
        <v>39</v>
      </c>
      <c r="B113">
        <v>651785</v>
      </c>
      <c r="C113" t="s">
        <v>185</v>
      </c>
      <c r="D113" t="str">
        <f>VLOOKUP(B113,'Base_PAS10 Final Scope_17_08'!B:D,3,0)</f>
        <v>Base Scope</v>
      </c>
      <c r="E113" t="s">
        <v>57</v>
      </c>
      <c r="F113" t="s">
        <v>338</v>
      </c>
      <c r="G113" t="s">
        <v>353</v>
      </c>
      <c r="H113" t="s">
        <v>187</v>
      </c>
      <c r="I113">
        <v>3</v>
      </c>
      <c r="J113">
        <v>2</v>
      </c>
      <c r="K113" t="s">
        <v>355</v>
      </c>
      <c r="L113"/>
      <c r="M113" t="s">
        <v>341</v>
      </c>
      <c r="N113" t="s">
        <v>47</v>
      </c>
      <c r="O113" t="s">
        <v>48</v>
      </c>
      <c r="P113">
        <v>34000</v>
      </c>
      <c r="Q113"/>
      <c r="R113">
        <v>620426</v>
      </c>
      <c r="S113"/>
      <c r="T113" t="s">
        <v>50</v>
      </c>
      <c r="U113" t="s">
        <v>62</v>
      </c>
      <c r="V113" t="s">
        <v>62</v>
      </c>
      <c r="W113" t="b">
        <v>1</v>
      </c>
      <c r="X113" t="s">
        <v>352</v>
      </c>
      <c r="Y113"/>
      <c r="Z113"/>
      <c r="AA113" t="s">
        <v>64</v>
      </c>
      <c r="AB113" t="s">
        <v>50</v>
      </c>
      <c r="AC113" t="s">
        <v>50</v>
      </c>
      <c r="AD113" t="b">
        <v>1</v>
      </c>
      <c r="AE113" t="s">
        <v>914</v>
      </c>
      <c r="AF113"/>
      <c r="AG113"/>
      <c r="AH113" t="s">
        <v>39</v>
      </c>
      <c r="AI113" t="s">
        <v>39</v>
      </c>
      <c r="AJ113" s="1">
        <v>42590.5</v>
      </c>
      <c r="AK113"/>
      <c r="AL113"/>
      <c r="AM113"/>
      <c r="AN113" t="s">
        <v>193</v>
      </c>
    </row>
    <row r="114" spans="1:40" ht="14.25" x14ac:dyDescent="0.45">
      <c r="A114" t="s">
        <v>39</v>
      </c>
      <c r="B114">
        <v>651780</v>
      </c>
      <c r="C114" t="s">
        <v>185</v>
      </c>
      <c r="D114" t="str">
        <f>VLOOKUP(B114,'Base_PAS10 Final Scope_17_08'!B:D,3,0)</f>
        <v>Base Scope</v>
      </c>
      <c r="E114" t="s">
        <v>41</v>
      </c>
      <c r="F114" t="s">
        <v>338</v>
      </c>
      <c r="G114" t="s">
        <v>356</v>
      </c>
      <c r="H114" t="s">
        <v>187</v>
      </c>
      <c r="I114">
        <v>6</v>
      </c>
      <c r="J114">
        <v>2</v>
      </c>
      <c r="K114" t="s">
        <v>357</v>
      </c>
      <c r="L114"/>
      <c r="M114" t="s">
        <v>341</v>
      </c>
      <c r="N114" t="s">
        <v>47</v>
      </c>
      <c r="O114" t="s">
        <v>48</v>
      </c>
      <c r="P114">
        <v>34000</v>
      </c>
      <c r="Q114"/>
      <c r="R114" s="2">
        <v>620429620427</v>
      </c>
      <c r="S114"/>
      <c r="T114" t="s">
        <v>50</v>
      </c>
      <c r="U114" t="s">
        <v>50</v>
      </c>
      <c r="V114" t="s">
        <v>62</v>
      </c>
      <c r="W114" t="b">
        <v>1</v>
      </c>
      <c r="X114" t="s">
        <v>352</v>
      </c>
      <c r="Y114"/>
      <c r="Z114"/>
      <c r="AA114" t="s">
        <v>64</v>
      </c>
      <c r="AB114" t="s">
        <v>50</v>
      </c>
      <c r="AC114" t="s">
        <v>50</v>
      </c>
      <c r="AD114" t="b">
        <v>1</v>
      </c>
      <c r="AE114" t="s">
        <v>358</v>
      </c>
      <c r="AF114">
        <v>27387</v>
      </c>
      <c r="AG114"/>
      <c r="AH114" t="s">
        <v>39</v>
      </c>
      <c r="AI114" t="s">
        <v>39</v>
      </c>
      <c r="AJ114" s="1">
        <v>42590.5</v>
      </c>
      <c r="AK114"/>
      <c r="AL114" t="s">
        <v>39</v>
      </c>
      <c r="AM114"/>
      <c r="AN114" t="s">
        <v>193</v>
      </c>
    </row>
    <row r="115" spans="1:40" ht="14.25" x14ac:dyDescent="0.45">
      <c r="A115" t="s">
        <v>39</v>
      </c>
      <c r="B115">
        <v>651783</v>
      </c>
      <c r="C115" t="s">
        <v>185</v>
      </c>
      <c r="D115" t="str">
        <f>VLOOKUP(B115,'Base_PAS10 Final Scope_17_08'!B:D,3,0)</f>
        <v>Base Scope</v>
      </c>
      <c r="E115" t="s">
        <v>41</v>
      </c>
      <c r="F115" t="s">
        <v>338</v>
      </c>
      <c r="G115" t="s">
        <v>359</v>
      </c>
      <c r="H115" t="s">
        <v>311</v>
      </c>
      <c r="I115">
        <v>0.5</v>
      </c>
      <c r="J115">
        <v>2</v>
      </c>
      <c r="K115" t="s">
        <v>360</v>
      </c>
      <c r="L115"/>
      <c r="M115" t="s">
        <v>341</v>
      </c>
      <c r="N115" t="s">
        <v>47</v>
      </c>
      <c r="O115" t="s">
        <v>48</v>
      </c>
      <c r="P115">
        <v>34000</v>
      </c>
      <c r="Q115"/>
      <c r="R115">
        <v>620426</v>
      </c>
      <c r="S115"/>
      <c r="T115" t="s">
        <v>50</v>
      </c>
      <c r="U115" t="s">
        <v>361</v>
      </c>
      <c r="V115" t="s">
        <v>361</v>
      </c>
      <c r="W115" t="b">
        <v>1</v>
      </c>
      <c r="X115" t="s">
        <v>352</v>
      </c>
      <c r="Y115"/>
      <c r="Z115"/>
      <c r="AA115" t="s">
        <v>64</v>
      </c>
      <c r="AB115" t="s">
        <v>50</v>
      </c>
      <c r="AC115" t="s">
        <v>50</v>
      </c>
      <c r="AD115" t="b">
        <v>1</v>
      </c>
      <c r="AE115"/>
      <c r="AF115"/>
      <c r="AG115"/>
      <c r="AH115" t="s">
        <v>39</v>
      </c>
      <c r="AI115" t="s">
        <v>39</v>
      </c>
      <c r="AJ115" s="1">
        <v>42590.5</v>
      </c>
      <c r="AK115"/>
      <c r="AL115" t="s">
        <v>39</v>
      </c>
      <c r="AM115"/>
      <c r="AN115" t="s">
        <v>193</v>
      </c>
    </row>
    <row r="116" spans="1:40" ht="14.25" x14ac:dyDescent="0.45">
      <c r="A116" t="s">
        <v>39</v>
      </c>
      <c r="B116">
        <v>651776</v>
      </c>
      <c r="C116" t="s">
        <v>185</v>
      </c>
      <c r="D116" t="str">
        <f>VLOOKUP(B116,'Base_PAS10 Final Scope_17_08'!B:D,3,0)</f>
        <v>Base Scope</v>
      </c>
      <c r="E116" t="s">
        <v>41</v>
      </c>
      <c r="F116" t="s">
        <v>338</v>
      </c>
      <c r="G116" t="s">
        <v>362</v>
      </c>
      <c r="H116" t="s">
        <v>44</v>
      </c>
      <c r="I116">
        <v>2</v>
      </c>
      <c r="J116">
        <v>2</v>
      </c>
      <c r="K116" t="s">
        <v>363</v>
      </c>
      <c r="L116"/>
      <c r="M116" t="s">
        <v>341</v>
      </c>
      <c r="N116" t="s">
        <v>47</v>
      </c>
      <c r="O116" t="s">
        <v>48</v>
      </c>
      <c r="P116">
        <v>34000</v>
      </c>
      <c r="Q116"/>
      <c r="R116" t="s">
        <v>364</v>
      </c>
      <c r="S116"/>
      <c r="T116" t="s">
        <v>50</v>
      </c>
      <c r="U116" t="s">
        <v>51</v>
      </c>
      <c r="V116" t="s">
        <v>51</v>
      </c>
      <c r="W116" t="b">
        <v>1</v>
      </c>
      <c r="X116" t="s">
        <v>347</v>
      </c>
      <c r="Y116"/>
      <c r="Z116"/>
      <c r="AA116" t="s">
        <v>88</v>
      </c>
      <c r="AB116" t="s">
        <v>50</v>
      </c>
      <c r="AC116" t="s">
        <v>50</v>
      </c>
      <c r="AD116" t="b">
        <v>1</v>
      </c>
      <c r="AE116" t="s">
        <v>358</v>
      </c>
      <c r="AF116">
        <v>27295</v>
      </c>
      <c r="AG116"/>
      <c r="AH116" t="s">
        <v>39</v>
      </c>
      <c r="AI116" t="s">
        <v>39</v>
      </c>
      <c r="AJ116" s="1">
        <v>42590.5</v>
      </c>
      <c r="AK116"/>
      <c r="AL116" t="s">
        <v>39</v>
      </c>
      <c r="AM116" t="s">
        <v>113</v>
      </c>
      <c r="AN116" t="s">
        <v>193</v>
      </c>
    </row>
    <row r="117" spans="1:40" ht="14.25" x14ac:dyDescent="0.45">
      <c r="A117" t="s">
        <v>39</v>
      </c>
      <c r="B117">
        <v>650321</v>
      </c>
      <c r="C117" t="s">
        <v>185</v>
      </c>
      <c r="D117" t="str">
        <f>VLOOKUP(B117,'Base_PAS10 Final Scope_17_08'!B:D,3,0)</f>
        <v>Base Scope</v>
      </c>
      <c r="E117" t="s">
        <v>41</v>
      </c>
      <c r="F117" t="s">
        <v>338</v>
      </c>
      <c r="G117" t="s">
        <v>365</v>
      </c>
      <c r="H117" t="s">
        <v>94</v>
      </c>
      <c r="I117">
        <v>4</v>
      </c>
      <c r="J117">
        <v>2</v>
      </c>
      <c r="K117" t="s">
        <v>366</v>
      </c>
      <c r="L117"/>
      <c r="M117" t="s">
        <v>341</v>
      </c>
      <c r="N117" t="s">
        <v>47</v>
      </c>
      <c r="O117" t="s">
        <v>380</v>
      </c>
      <c r="P117">
        <v>34000</v>
      </c>
      <c r="Q117"/>
      <c r="R117" t="s">
        <v>367</v>
      </c>
      <c r="S117"/>
      <c r="T117" t="s">
        <v>50</v>
      </c>
      <c r="U117" t="s">
        <v>51</v>
      </c>
      <c r="V117" t="s">
        <v>51</v>
      </c>
      <c r="W117" t="b">
        <v>1</v>
      </c>
      <c r="X117" t="s">
        <v>347</v>
      </c>
      <c r="Y117" t="s">
        <v>919</v>
      </c>
      <c r="Z117"/>
      <c r="AA117" t="s">
        <v>236</v>
      </c>
      <c r="AB117" t="s">
        <v>50</v>
      </c>
      <c r="AC117" t="s">
        <v>50</v>
      </c>
      <c r="AD117" t="b">
        <v>1</v>
      </c>
      <c r="AE117" t="s">
        <v>344</v>
      </c>
      <c r="AF117">
        <v>27404</v>
      </c>
      <c r="AG117"/>
      <c r="AH117" t="s">
        <v>39</v>
      </c>
      <c r="AI117" t="s">
        <v>39</v>
      </c>
      <c r="AJ117" s="1">
        <v>42590.5</v>
      </c>
      <c r="AK117"/>
      <c r="AL117"/>
      <c r="AM117"/>
      <c r="AN117" t="s">
        <v>193</v>
      </c>
    </row>
    <row r="118" spans="1:40" ht="14.25" x14ac:dyDescent="0.45">
      <c r="A118" t="s">
        <v>39</v>
      </c>
      <c r="B118">
        <v>651798</v>
      </c>
      <c r="C118" t="s">
        <v>185</v>
      </c>
      <c r="D118" t="str">
        <f>VLOOKUP(B118,'Base_PAS10 Final Scope_17_08'!B:D,3,0)</f>
        <v>Base Scope</v>
      </c>
      <c r="E118" t="s">
        <v>57</v>
      </c>
      <c r="F118" t="s">
        <v>338</v>
      </c>
      <c r="G118" t="s">
        <v>368</v>
      </c>
      <c r="H118" t="s">
        <v>311</v>
      </c>
      <c r="I118">
        <v>0.5</v>
      </c>
      <c r="J118">
        <v>2</v>
      </c>
      <c r="K118" t="s">
        <v>369</v>
      </c>
      <c r="L118"/>
      <c r="M118" t="s">
        <v>341</v>
      </c>
      <c r="N118" t="s">
        <v>47</v>
      </c>
      <c r="O118" t="s">
        <v>48</v>
      </c>
      <c r="P118">
        <v>34000</v>
      </c>
      <c r="Q118"/>
      <c r="R118" s="2">
        <v>620436620437</v>
      </c>
      <c r="S118"/>
      <c r="T118" t="s">
        <v>50</v>
      </c>
      <c r="U118" t="s">
        <v>62</v>
      </c>
      <c r="V118" t="s">
        <v>62</v>
      </c>
      <c r="W118" t="b">
        <v>1</v>
      </c>
      <c r="X118" t="s">
        <v>347</v>
      </c>
      <c r="Y118"/>
      <c r="Z118"/>
      <c r="AA118" t="s">
        <v>80</v>
      </c>
      <c r="AB118" t="s">
        <v>50</v>
      </c>
      <c r="AC118" t="s">
        <v>50</v>
      </c>
      <c r="AD118" t="b">
        <v>1</v>
      </c>
      <c r="AE118"/>
      <c r="AF118"/>
      <c r="AG118"/>
      <c r="AH118" t="s">
        <v>39</v>
      </c>
      <c r="AI118" t="s">
        <v>39</v>
      </c>
      <c r="AJ118" s="1">
        <v>42590.5</v>
      </c>
      <c r="AK118"/>
      <c r="AL118" t="s">
        <v>39</v>
      </c>
      <c r="AM118"/>
      <c r="AN118" t="s">
        <v>193</v>
      </c>
    </row>
    <row r="119" spans="1:40" ht="14.25" x14ac:dyDescent="0.45">
      <c r="A119" t="s">
        <v>39</v>
      </c>
      <c r="B119">
        <v>649936</v>
      </c>
      <c r="C119" t="s">
        <v>185</v>
      </c>
      <c r="D119" t="str">
        <f>VLOOKUP(B119,'Base_PAS10 Final Scope_17_08'!B:D,3,0)</f>
        <v>Base Scope</v>
      </c>
      <c r="E119" t="s">
        <v>41</v>
      </c>
      <c r="F119" t="s">
        <v>338</v>
      </c>
      <c r="G119" t="s">
        <v>370</v>
      </c>
      <c r="H119" t="s">
        <v>187</v>
      </c>
      <c r="I119">
        <v>4</v>
      </c>
      <c r="J119">
        <v>3.5</v>
      </c>
      <c r="K119" t="s">
        <v>371</v>
      </c>
      <c r="L119"/>
      <c r="M119" t="s">
        <v>341</v>
      </c>
      <c r="N119" t="s">
        <v>47</v>
      </c>
      <c r="O119" t="s">
        <v>48</v>
      </c>
      <c r="P119">
        <v>34000</v>
      </c>
      <c r="Q119"/>
      <c r="R119">
        <v>620432</v>
      </c>
      <c r="S119"/>
      <c r="T119" t="s">
        <v>50</v>
      </c>
      <c r="U119" t="s">
        <v>71</v>
      </c>
      <c r="V119" t="s">
        <v>71</v>
      </c>
      <c r="W119" t="b">
        <v>1</v>
      </c>
      <c r="X119" t="s">
        <v>240</v>
      </c>
      <c r="Y119"/>
      <c r="Z119"/>
      <c r="AA119" t="s">
        <v>236</v>
      </c>
      <c r="AB119" t="s">
        <v>50</v>
      </c>
      <c r="AC119" t="s">
        <v>50</v>
      </c>
      <c r="AD119" t="b">
        <v>1</v>
      </c>
      <c r="AE119"/>
      <c r="AF119"/>
      <c r="AG119"/>
      <c r="AH119" t="s">
        <v>39</v>
      </c>
      <c r="AI119" t="s">
        <v>39</v>
      </c>
      <c r="AJ119" s="1">
        <v>42590.5</v>
      </c>
      <c r="AK119"/>
      <c r="AL119" t="s">
        <v>113</v>
      </c>
      <c r="AM119" t="s">
        <v>113</v>
      </c>
      <c r="AN119" t="s">
        <v>193</v>
      </c>
    </row>
    <row r="120" spans="1:40" ht="14.25" x14ac:dyDescent="0.45">
      <c r="A120" t="s">
        <v>39</v>
      </c>
      <c r="B120">
        <v>651710</v>
      </c>
      <c r="C120" t="s">
        <v>185</v>
      </c>
      <c r="D120" t="str">
        <f>VLOOKUP(B120,'Base_PAS10 Final Scope_17_08'!B:D,3,0)</f>
        <v>Base Scope</v>
      </c>
      <c r="E120" t="s">
        <v>57</v>
      </c>
      <c r="F120" t="s">
        <v>338</v>
      </c>
      <c r="G120" t="s">
        <v>373</v>
      </c>
      <c r="H120" t="s">
        <v>311</v>
      </c>
      <c r="I120">
        <v>5</v>
      </c>
      <c r="J120">
        <v>3.5</v>
      </c>
      <c r="K120" t="s">
        <v>374</v>
      </c>
      <c r="L120"/>
      <c r="M120" t="s">
        <v>341</v>
      </c>
      <c r="N120" t="s">
        <v>47</v>
      </c>
      <c r="O120" t="s">
        <v>48</v>
      </c>
      <c r="P120">
        <v>34000</v>
      </c>
      <c r="Q120"/>
      <c r="R120">
        <v>620429</v>
      </c>
      <c r="S120"/>
      <c r="T120" t="s">
        <v>50</v>
      </c>
      <c r="U120" t="s">
        <v>71</v>
      </c>
      <c r="V120" t="s">
        <v>71</v>
      </c>
      <c r="W120" t="b">
        <v>1</v>
      </c>
      <c r="X120" t="s">
        <v>352</v>
      </c>
      <c r="Y120"/>
      <c r="Z120"/>
      <c r="AA120" t="s">
        <v>64</v>
      </c>
      <c r="AB120" t="s">
        <v>50</v>
      </c>
      <c r="AC120" t="s">
        <v>50</v>
      </c>
      <c r="AD120" t="b">
        <v>1</v>
      </c>
      <c r="AE120"/>
      <c r="AF120"/>
      <c r="AG120"/>
      <c r="AH120" t="s">
        <v>39</v>
      </c>
      <c r="AI120" t="s">
        <v>39</v>
      </c>
      <c r="AJ120" s="1">
        <v>42590.5</v>
      </c>
      <c r="AK120"/>
      <c r="AL120" t="s">
        <v>39</v>
      </c>
      <c r="AM120"/>
      <c r="AN120" t="s">
        <v>193</v>
      </c>
    </row>
    <row r="121" spans="1:40" ht="14.25" x14ac:dyDescent="0.45">
      <c r="A121" t="s">
        <v>39</v>
      </c>
      <c r="B121">
        <v>649937</v>
      </c>
      <c r="C121" t="s">
        <v>185</v>
      </c>
      <c r="D121" t="str">
        <f>VLOOKUP(B121,'Base_PAS10 Final Scope_17_08'!B:D,3,0)</f>
        <v>Base Scope</v>
      </c>
      <c r="E121" t="s">
        <v>41</v>
      </c>
      <c r="F121" t="s">
        <v>338</v>
      </c>
      <c r="G121" t="s">
        <v>375</v>
      </c>
      <c r="H121" t="s">
        <v>59</v>
      </c>
      <c r="I121">
        <v>1</v>
      </c>
      <c r="J121">
        <v>3.5</v>
      </c>
      <c r="K121" t="s">
        <v>376</v>
      </c>
      <c r="L121"/>
      <c r="M121" t="s">
        <v>341</v>
      </c>
      <c r="N121" t="s">
        <v>47</v>
      </c>
      <c r="O121" t="s">
        <v>48</v>
      </c>
      <c r="P121">
        <v>34000</v>
      </c>
      <c r="Q121"/>
      <c r="R121" t="s">
        <v>377</v>
      </c>
      <c r="S121"/>
      <c r="T121" t="s">
        <v>50</v>
      </c>
      <c r="U121" t="s">
        <v>50</v>
      </c>
      <c r="V121" t="s">
        <v>62</v>
      </c>
      <c r="W121" t="b">
        <v>1</v>
      </c>
      <c r="X121" t="s">
        <v>240</v>
      </c>
      <c r="Y121"/>
      <c r="Z121"/>
      <c r="AA121" t="s">
        <v>80</v>
      </c>
      <c r="AB121" t="s">
        <v>50</v>
      </c>
      <c r="AC121" t="s">
        <v>50</v>
      </c>
      <c r="AD121" t="b">
        <v>1</v>
      </c>
      <c r="AE121" t="s">
        <v>914</v>
      </c>
      <c r="AF121">
        <v>25735</v>
      </c>
      <c r="AG121"/>
      <c r="AH121" t="s">
        <v>39</v>
      </c>
      <c r="AI121" t="s">
        <v>39</v>
      </c>
      <c r="AJ121" s="1">
        <v>42590.5</v>
      </c>
      <c r="AK121" t="s">
        <v>113</v>
      </c>
      <c r="AL121" t="s">
        <v>39</v>
      </c>
      <c r="AM121"/>
      <c r="AN121" t="s">
        <v>193</v>
      </c>
    </row>
    <row r="122" spans="1:40" ht="14.25" x14ac:dyDescent="0.45">
      <c r="A122" t="s">
        <v>39</v>
      </c>
      <c r="B122">
        <v>651712</v>
      </c>
      <c r="C122" t="s">
        <v>185</v>
      </c>
      <c r="D122" t="str">
        <f>VLOOKUP(B122,'Base_PAS10 Final Scope_17_08'!B:D,3,0)</f>
        <v>Base Scope</v>
      </c>
      <c r="E122" t="s">
        <v>57</v>
      </c>
      <c r="F122" t="s">
        <v>338</v>
      </c>
      <c r="G122" t="s">
        <v>378</v>
      </c>
      <c r="H122" t="s">
        <v>311</v>
      </c>
      <c r="I122">
        <v>16</v>
      </c>
      <c r="J122">
        <v>3.5</v>
      </c>
      <c r="K122" t="s">
        <v>379</v>
      </c>
      <c r="L122"/>
      <c r="M122" t="s">
        <v>341</v>
      </c>
      <c r="N122" t="s">
        <v>47</v>
      </c>
      <c r="O122" t="s">
        <v>48</v>
      </c>
      <c r="P122">
        <v>34000</v>
      </c>
      <c r="Q122"/>
      <c r="R122">
        <v>620434</v>
      </c>
      <c r="S122"/>
      <c r="T122" t="s">
        <v>50</v>
      </c>
      <c r="U122" t="s">
        <v>50</v>
      </c>
      <c r="V122" t="s">
        <v>71</v>
      </c>
      <c r="W122" t="b">
        <v>1</v>
      </c>
      <c r="X122" t="s">
        <v>240</v>
      </c>
      <c r="Y122"/>
      <c r="Z122"/>
      <c r="AA122" t="s">
        <v>80</v>
      </c>
      <c r="AB122" t="s">
        <v>50</v>
      </c>
      <c r="AC122" t="s">
        <v>50</v>
      </c>
      <c r="AD122" t="b">
        <v>1</v>
      </c>
      <c r="AE122"/>
      <c r="AF122">
        <v>27377</v>
      </c>
      <c r="AG122"/>
      <c r="AH122" t="s">
        <v>39</v>
      </c>
      <c r="AI122" t="s">
        <v>39</v>
      </c>
      <c r="AJ122" s="1">
        <v>42590.5</v>
      </c>
      <c r="AK122"/>
      <c r="AL122" t="s">
        <v>39</v>
      </c>
      <c r="AM122"/>
      <c r="AN122" t="s">
        <v>193</v>
      </c>
    </row>
    <row r="123" spans="1:40" ht="14.25" x14ac:dyDescent="0.45">
      <c r="A123" t="s">
        <v>39</v>
      </c>
      <c r="B123">
        <v>651714</v>
      </c>
      <c r="C123" t="s">
        <v>185</v>
      </c>
      <c r="D123" t="str">
        <f>VLOOKUP(B123,'Base_PAS10 Final Scope_17_08'!B:D,3,0)</f>
        <v>Base Scope</v>
      </c>
      <c r="E123" t="s">
        <v>57</v>
      </c>
      <c r="F123" t="s">
        <v>338</v>
      </c>
      <c r="G123" t="s">
        <v>381</v>
      </c>
      <c r="H123" t="s">
        <v>187</v>
      </c>
      <c r="I123">
        <v>18</v>
      </c>
      <c r="J123">
        <v>2</v>
      </c>
      <c r="K123" t="s">
        <v>382</v>
      </c>
      <c r="L123"/>
      <c r="M123" t="s">
        <v>341</v>
      </c>
      <c r="N123" t="s">
        <v>47</v>
      </c>
      <c r="O123" t="s">
        <v>48</v>
      </c>
      <c r="P123">
        <v>34000</v>
      </c>
      <c r="Q123"/>
      <c r="R123" t="s">
        <v>383</v>
      </c>
      <c r="S123"/>
      <c r="T123" t="s">
        <v>50</v>
      </c>
      <c r="U123" t="s">
        <v>62</v>
      </c>
      <c r="V123" t="s">
        <v>62</v>
      </c>
      <c r="W123" t="b">
        <v>1</v>
      </c>
      <c r="X123" t="s">
        <v>347</v>
      </c>
      <c r="Y123"/>
      <c r="Z123"/>
      <c r="AA123" t="s">
        <v>236</v>
      </c>
      <c r="AB123" t="s">
        <v>50</v>
      </c>
      <c r="AC123" t="s">
        <v>50</v>
      </c>
      <c r="AD123" t="b">
        <v>1</v>
      </c>
      <c r="AE123"/>
      <c r="AF123"/>
      <c r="AG123"/>
      <c r="AH123" t="s">
        <v>39</v>
      </c>
      <c r="AI123" t="s">
        <v>39</v>
      </c>
      <c r="AJ123" s="1">
        <v>42590.5</v>
      </c>
      <c r="AK123"/>
      <c r="AL123" t="s">
        <v>113</v>
      </c>
      <c r="AM123" t="s">
        <v>113</v>
      </c>
      <c r="AN123" t="s">
        <v>193</v>
      </c>
    </row>
    <row r="124" spans="1:40" ht="14.25" x14ac:dyDescent="0.45">
      <c r="A124" t="s">
        <v>39</v>
      </c>
      <c r="B124">
        <v>651717</v>
      </c>
      <c r="C124" t="s">
        <v>185</v>
      </c>
      <c r="D124" t="str">
        <f>VLOOKUP(B124,'Base_PAS10 Final Scope_17_08'!B:D,3,0)</f>
        <v>Base Scope</v>
      </c>
      <c r="E124" t="s">
        <v>57</v>
      </c>
      <c r="F124" t="s">
        <v>338</v>
      </c>
      <c r="G124" t="s">
        <v>384</v>
      </c>
      <c r="H124" t="s">
        <v>94</v>
      </c>
      <c r="I124">
        <v>19</v>
      </c>
      <c r="J124">
        <v>2</v>
      </c>
      <c r="K124" t="s">
        <v>385</v>
      </c>
      <c r="L124"/>
      <c r="M124" t="s">
        <v>341</v>
      </c>
      <c r="N124" t="s">
        <v>47</v>
      </c>
      <c r="O124" t="s">
        <v>380</v>
      </c>
      <c r="P124">
        <v>34000</v>
      </c>
      <c r="Q124"/>
      <c r="R124" t="s">
        <v>386</v>
      </c>
      <c r="S124"/>
      <c r="T124" t="s">
        <v>50</v>
      </c>
      <c r="U124" t="s">
        <v>50</v>
      </c>
      <c r="V124" t="s">
        <v>62</v>
      </c>
      <c r="W124" t="b">
        <v>1</v>
      </c>
      <c r="X124" t="s">
        <v>352</v>
      </c>
      <c r="Y124"/>
      <c r="Z124"/>
      <c r="AA124" t="s">
        <v>236</v>
      </c>
      <c r="AB124" t="s">
        <v>50</v>
      </c>
      <c r="AC124" t="s">
        <v>50</v>
      </c>
      <c r="AD124" t="b">
        <v>1</v>
      </c>
      <c r="AE124" t="s">
        <v>914</v>
      </c>
      <c r="AF124"/>
      <c r="AG124"/>
      <c r="AH124" t="s">
        <v>39</v>
      </c>
      <c r="AI124" t="s">
        <v>39</v>
      </c>
      <c r="AJ124" s="1">
        <v>42590.5</v>
      </c>
      <c r="AK124"/>
      <c r="AL124"/>
      <c r="AM124"/>
      <c r="AN124" t="s">
        <v>193</v>
      </c>
    </row>
    <row r="125" spans="1:40" ht="14.25" x14ac:dyDescent="0.45">
      <c r="A125" t="s">
        <v>39</v>
      </c>
      <c r="B125">
        <v>651719</v>
      </c>
      <c r="C125" t="s">
        <v>185</v>
      </c>
      <c r="D125" t="str">
        <f>VLOOKUP(B125,'Base_PAS10 Final Scope_17_08'!B:D,3,0)</f>
        <v>Base Scope</v>
      </c>
      <c r="E125" t="s">
        <v>41</v>
      </c>
      <c r="F125" t="s">
        <v>338</v>
      </c>
      <c r="G125" t="s">
        <v>387</v>
      </c>
      <c r="H125" t="s">
        <v>94</v>
      </c>
      <c r="I125">
        <v>4</v>
      </c>
      <c r="J125">
        <v>3.5</v>
      </c>
      <c r="K125" t="s">
        <v>388</v>
      </c>
      <c r="L125"/>
      <c r="M125" t="s">
        <v>341</v>
      </c>
      <c r="N125" t="s">
        <v>47</v>
      </c>
      <c r="O125" t="s">
        <v>380</v>
      </c>
      <c r="P125">
        <v>34000</v>
      </c>
      <c r="Q125"/>
      <c r="R125">
        <v>620427</v>
      </c>
      <c r="S125"/>
      <c r="T125" t="s">
        <v>50</v>
      </c>
      <c r="U125" t="s">
        <v>50</v>
      </c>
      <c r="V125" t="s">
        <v>62</v>
      </c>
      <c r="W125" t="b">
        <v>1</v>
      </c>
      <c r="X125" t="s">
        <v>347</v>
      </c>
      <c r="Y125" t="s">
        <v>919</v>
      </c>
      <c r="Z125"/>
      <c r="AA125" t="s">
        <v>236</v>
      </c>
      <c r="AB125" t="s">
        <v>50</v>
      </c>
      <c r="AC125" t="s">
        <v>50</v>
      </c>
      <c r="AD125" t="b">
        <v>1</v>
      </c>
      <c r="AE125" t="s">
        <v>914</v>
      </c>
      <c r="AF125"/>
      <c r="AG125"/>
      <c r="AH125" t="s">
        <v>39</v>
      </c>
      <c r="AI125" t="s">
        <v>39</v>
      </c>
      <c r="AJ125" s="1">
        <v>42590.5</v>
      </c>
      <c r="AK125"/>
      <c r="AL125"/>
      <c r="AM125"/>
      <c r="AN125" t="s">
        <v>193</v>
      </c>
    </row>
    <row r="126" spans="1:40" ht="14.25" x14ac:dyDescent="0.45">
      <c r="A126" t="s">
        <v>39</v>
      </c>
      <c r="B126">
        <v>651723</v>
      </c>
      <c r="C126" t="s">
        <v>185</v>
      </c>
      <c r="D126" t="str">
        <f>VLOOKUP(B126,'Base_PAS10 Final Scope_17_08'!B:D,3,0)</f>
        <v>Base Scope</v>
      </c>
      <c r="E126" t="s">
        <v>57</v>
      </c>
      <c r="F126" t="s">
        <v>338</v>
      </c>
      <c r="G126" t="s">
        <v>389</v>
      </c>
      <c r="H126" t="s">
        <v>94</v>
      </c>
      <c r="I126">
        <v>3.5</v>
      </c>
      <c r="J126">
        <v>2</v>
      </c>
      <c r="K126" t="s">
        <v>390</v>
      </c>
      <c r="L126"/>
      <c r="M126" t="s">
        <v>341</v>
      </c>
      <c r="N126" t="s">
        <v>47</v>
      </c>
      <c r="O126" t="s">
        <v>48</v>
      </c>
      <c r="P126">
        <v>34000</v>
      </c>
      <c r="Q126"/>
      <c r="R126">
        <v>620428</v>
      </c>
      <c r="S126"/>
      <c r="T126" t="s">
        <v>50</v>
      </c>
      <c r="U126" t="s">
        <v>71</v>
      </c>
      <c r="V126" t="s">
        <v>71</v>
      </c>
      <c r="W126" t="b">
        <v>1</v>
      </c>
      <c r="X126" t="s">
        <v>347</v>
      </c>
      <c r="Y126" t="s">
        <v>919</v>
      </c>
      <c r="Z126"/>
      <c r="AA126" t="s">
        <v>236</v>
      </c>
      <c r="AB126" t="s">
        <v>50</v>
      </c>
      <c r="AC126" t="s">
        <v>50</v>
      </c>
      <c r="AD126" t="b">
        <v>1</v>
      </c>
      <c r="AE126"/>
      <c r="AF126"/>
      <c r="AG126"/>
      <c r="AH126" t="s">
        <v>39</v>
      </c>
      <c r="AI126" t="s">
        <v>39</v>
      </c>
      <c r="AJ126" s="1">
        <v>42590.5</v>
      </c>
      <c r="AK126"/>
      <c r="AL126" t="s">
        <v>113</v>
      </c>
      <c r="AM126" t="s">
        <v>113</v>
      </c>
      <c r="AN126" t="s">
        <v>193</v>
      </c>
    </row>
    <row r="127" spans="1:40" ht="14.25" x14ac:dyDescent="0.45">
      <c r="A127" t="s">
        <v>39</v>
      </c>
      <c r="B127">
        <v>651722</v>
      </c>
      <c r="C127" t="s">
        <v>185</v>
      </c>
      <c r="D127" t="str">
        <f>VLOOKUP(B127,'Base_PAS10 Final Scope_17_08'!B:D,3,0)</f>
        <v>Base Scope</v>
      </c>
      <c r="E127" t="s">
        <v>41</v>
      </c>
      <c r="F127" t="s">
        <v>338</v>
      </c>
      <c r="G127" t="s">
        <v>391</v>
      </c>
      <c r="H127" t="s">
        <v>143</v>
      </c>
      <c r="I127">
        <v>2</v>
      </c>
      <c r="J127">
        <v>2</v>
      </c>
      <c r="K127" t="s">
        <v>392</v>
      </c>
      <c r="L127"/>
      <c r="M127" t="s">
        <v>341</v>
      </c>
      <c r="N127" t="s">
        <v>47</v>
      </c>
      <c r="O127" t="s">
        <v>48</v>
      </c>
      <c r="P127">
        <v>34000</v>
      </c>
      <c r="Q127"/>
      <c r="R127" t="s">
        <v>393</v>
      </c>
      <c r="S127"/>
      <c r="T127" t="s">
        <v>50</v>
      </c>
      <c r="U127" t="s">
        <v>62</v>
      </c>
      <c r="V127" t="s">
        <v>62</v>
      </c>
      <c r="W127" t="b">
        <v>1</v>
      </c>
      <c r="X127" t="s">
        <v>352</v>
      </c>
      <c r="Y127"/>
      <c r="Z127"/>
      <c r="AA127" t="s">
        <v>236</v>
      </c>
      <c r="AB127" t="s">
        <v>50</v>
      </c>
      <c r="AC127" t="s">
        <v>50</v>
      </c>
      <c r="AD127" t="b">
        <v>1</v>
      </c>
      <c r="AE127" t="s">
        <v>358</v>
      </c>
      <c r="AF127"/>
      <c r="AG127"/>
      <c r="AH127" t="s">
        <v>39</v>
      </c>
      <c r="AI127" t="s">
        <v>39</v>
      </c>
      <c r="AJ127" s="1">
        <v>42590.5</v>
      </c>
      <c r="AK127"/>
      <c r="AL127"/>
      <c r="AM127"/>
      <c r="AN127" t="s">
        <v>193</v>
      </c>
    </row>
    <row r="128" spans="1:40" ht="14.25" x14ac:dyDescent="0.45">
      <c r="A128" t="s">
        <v>39</v>
      </c>
      <c r="B128">
        <v>651799</v>
      </c>
      <c r="C128" t="s">
        <v>185</v>
      </c>
      <c r="D128" t="str">
        <f>VLOOKUP(B128,'Base_PAS10 Final Scope_17_08'!B:D,3,0)</f>
        <v>Base Scope</v>
      </c>
      <c r="E128" t="s">
        <v>57</v>
      </c>
      <c r="F128" t="s">
        <v>338</v>
      </c>
      <c r="G128" t="s">
        <v>394</v>
      </c>
      <c r="H128" t="s">
        <v>466</v>
      </c>
      <c r="I128">
        <v>4</v>
      </c>
      <c r="J128">
        <v>2</v>
      </c>
      <c r="K128" t="s">
        <v>395</v>
      </c>
      <c r="L128"/>
      <c r="M128" t="s">
        <v>341</v>
      </c>
      <c r="N128" t="s">
        <v>47</v>
      </c>
      <c r="O128" t="s">
        <v>48</v>
      </c>
      <c r="P128">
        <v>34000</v>
      </c>
      <c r="Q128"/>
      <c r="R128" t="s">
        <v>383</v>
      </c>
      <c r="S128"/>
      <c r="T128" t="s">
        <v>50</v>
      </c>
      <c r="U128" t="s">
        <v>62</v>
      </c>
      <c r="V128" t="s">
        <v>62</v>
      </c>
      <c r="W128" t="b">
        <v>1</v>
      </c>
      <c r="X128" t="s">
        <v>347</v>
      </c>
      <c r="Y128"/>
      <c r="Z128"/>
      <c r="AA128" t="s">
        <v>64</v>
      </c>
      <c r="AB128" t="s">
        <v>50</v>
      </c>
      <c r="AC128" t="s">
        <v>50</v>
      </c>
      <c r="AD128" t="b">
        <v>1</v>
      </c>
      <c r="AE128"/>
      <c r="AF128"/>
      <c r="AG128"/>
      <c r="AH128" t="s">
        <v>39</v>
      </c>
      <c r="AI128" t="s">
        <v>39</v>
      </c>
      <c r="AJ128" s="1">
        <v>42590.5</v>
      </c>
      <c r="AK128"/>
      <c r="AL128"/>
      <c r="AM128"/>
      <c r="AN128" t="s">
        <v>193</v>
      </c>
    </row>
    <row r="129" spans="1:40" ht="14.25" x14ac:dyDescent="0.45">
      <c r="A129" t="s">
        <v>39</v>
      </c>
      <c r="B129">
        <v>651733</v>
      </c>
      <c r="C129" t="s">
        <v>185</v>
      </c>
      <c r="D129" t="str">
        <f>VLOOKUP(B129,'Base_PAS10 Final Scope_17_08'!B:D,3,0)</f>
        <v>Base Scope</v>
      </c>
      <c r="E129" t="s">
        <v>41</v>
      </c>
      <c r="F129" t="s">
        <v>338</v>
      </c>
      <c r="G129" t="s">
        <v>396</v>
      </c>
      <c r="H129" t="s">
        <v>311</v>
      </c>
      <c r="I129">
        <v>3</v>
      </c>
      <c r="J129">
        <v>2</v>
      </c>
      <c r="K129" t="s">
        <v>397</v>
      </c>
      <c r="L129"/>
      <c r="M129" t="s">
        <v>341</v>
      </c>
      <c r="N129" t="s">
        <v>47</v>
      </c>
      <c r="O129" t="s">
        <v>48</v>
      </c>
      <c r="P129">
        <v>34000</v>
      </c>
      <c r="Q129"/>
      <c r="R129" t="s">
        <v>398</v>
      </c>
      <c r="S129"/>
      <c r="T129" t="s">
        <v>50</v>
      </c>
      <c r="U129" t="s">
        <v>399</v>
      </c>
      <c r="V129" t="s">
        <v>399</v>
      </c>
      <c r="W129" t="b">
        <v>1</v>
      </c>
      <c r="X129" t="s">
        <v>352</v>
      </c>
      <c r="Y129"/>
      <c r="Z129"/>
      <c r="AA129" t="s">
        <v>64</v>
      </c>
      <c r="AB129" t="s">
        <v>50</v>
      </c>
      <c r="AC129" t="s">
        <v>50</v>
      </c>
      <c r="AD129" t="b">
        <v>1</v>
      </c>
      <c r="AE129" t="s">
        <v>914</v>
      </c>
      <c r="AF129"/>
      <c r="AG129"/>
      <c r="AH129" t="s">
        <v>39</v>
      </c>
      <c r="AI129" t="s">
        <v>39</v>
      </c>
      <c r="AJ129" s="1">
        <v>42590.5</v>
      </c>
      <c r="AK129"/>
      <c r="AL129" t="s">
        <v>39</v>
      </c>
      <c r="AM129"/>
      <c r="AN129" t="s">
        <v>193</v>
      </c>
    </row>
    <row r="130" spans="1:40" ht="14.25" x14ac:dyDescent="0.45">
      <c r="A130" t="s">
        <v>39</v>
      </c>
      <c r="B130">
        <v>651735</v>
      </c>
      <c r="C130" t="s">
        <v>185</v>
      </c>
      <c r="D130" t="str">
        <f>VLOOKUP(B130,'Base_PAS10 Final Scope_17_08'!B:D,3,0)</f>
        <v>Base Scope</v>
      </c>
      <c r="E130" t="s">
        <v>41</v>
      </c>
      <c r="F130" t="s">
        <v>338</v>
      </c>
      <c r="G130" t="s">
        <v>400</v>
      </c>
      <c r="H130" t="s">
        <v>311</v>
      </c>
      <c r="I130">
        <v>3</v>
      </c>
      <c r="J130">
        <v>2</v>
      </c>
      <c r="K130" t="s">
        <v>401</v>
      </c>
      <c r="L130"/>
      <c r="M130" t="s">
        <v>341</v>
      </c>
      <c r="N130" t="s">
        <v>47</v>
      </c>
      <c r="O130" t="s">
        <v>48</v>
      </c>
      <c r="P130">
        <v>34000</v>
      </c>
      <c r="Q130"/>
      <c r="R130" t="s">
        <v>398</v>
      </c>
      <c r="S130"/>
      <c r="T130" t="s">
        <v>50</v>
      </c>
      <c r="U130" t="s">
        <v>402</v>
      </c>
      <c r="V130" t="s">
        <v>402</v>
      </c>
      <c r="W130" t="b">
        <v>1</v>
      </c>
      <c r="X130" t="s">
        <v>352</v>
      </c>
      <c r="Y130"/>
      <c r="Z130"/>
      <c r="AA130" t="s">
        <v>64</v>
      </c>
      <c r="AB130" t="s">
        <v>50</v>
      </c>
      <c r="AC130" t="s">
        <v>50</v>
      </c>
      <c r="AD130" t="b">
        <v>1</v>
      </c>
      <c r="AE130" t="s">
        <v>914</v>
      </c>
      <c r="AF130"/>
      <c r="AG130"/>
      <c r="AH130" t="s">
        <v>39</v>
      </c>
      <c r="AI130" t="s">
        <v>39</v>
      </c>
      <c r="AJ130" s="1">
        <v>42590.5</v>
      </c>
      <c r="AK130"/>
      <c r="AL130" t="s">
        <v>39</v>
      </c>
      <c r="AM130"/>
      <c r="AN130" t="s">
        <v>193</v>
      </c>
    </row>
    <row r="131" spans="1:40" ht="14.25" x14ac:dyDescent="0.45">
      <c r="A131" t="s">
        <v>39</v>
      </c>
      <c r="B131">
        <v>651739</v>
      </c>
      <c r="C131" t="s">
        <v>185</v>
      </c>
      <c r="D131" t="str">
        <f>VLOOKUP(B131,'Base_PAS10 Final Scope_17_08'!B:D,3,0)</f>
        <v>Base Scope</v>
      </c>
      <c r="E131" t="s">
        <v>41</v>
      </c>
      <c r="F131" t="s">
        <v>338</v>
      </c>
      <c r="G131" t="s">
        <v>403</v>
      </c>
      <c r="H131" t="s">
        <v>311</v>
      </c>
      <c r="I131">
        <v>3</v>
      </c>
      <c r="J131">
        <v>2</v>
      </c>
      <c r="K131" t="s">
        <v>404</v>
      </c>
      <c r="L131"/>
      <c r="M131" t="s">
        <v>341</v>
      </c>
      <c r="N131" t="s">
        <v>47</v>
      </c>
      <c r="O131" t="s">
        <v>48</v>
      </c>
      <c r="P131">
        <v>34000</v>
      </c>
      <c r="Q131"/>
      <c r="R131" t="s">
        <v>398</v>
      </c>
      <c r="S131"/>
      <c r="T131" t="s">
        <v>50</v>
      </c>
      <c r="U131" t="s">
        <v>405</v>
      </c>
      <c r="V131" t="s">
        <v>405</v>
      </c>
      <c r="W131" t="b">
        <v>1</v>
      </c>
      <c r="X131" t="s">
        <v>352</v>
      </c>
      <c r="Y131"/>
      <c r="Z131"/>
      <c r="AA131" t="s">
        <v>64</v>
      </c>
      <c r="AB131" t="s">
        <v>50</v>
      </c>
      <c r="AC131" t="s">
        <v>50</v>
      </c>
      <c r="AD131" t="b">
        <v>1</v>
      </c>
      <c r="AE131" t="s">
        <v>914</v>
      </c>
      <c r="AF131"/>
      <c r="AG131"/>
      <c r="AH131" t="s">
        <v>39</v>
      </c>
      <c r="AI131" t="s">
        <v>39</v>
      </c>
      <c r="AJ131" s="1">
        <v>42590.5</v>
      </c>
      <c r="AK131"/>
      <c r="AL131" t="s">
        <v>39</v>
      </c>
      <c r="AM131"/>
      <c r="AN131" t="s">
        <v>193</v>
      </c>
    </row>
    <row r="132" spans="1:40" ht="14.25" x14ac:dyDescent="0.45">
      <c r="A132" t="s">
        <v>39</v>
      </c>
      <c r="B132">
        <v>651731</v>
      </c>
      <c r="C132" t="s">
        <v>185</v>
      </c>
      <c r="D132" t="str">
        <f>VLOOKUP(B132,'Base_PAS10 Final Scope_17_08'!B:D,3,0)</f>
        <v>Base Scope</v>
      </c>
      <c r="E132" t="s">
        <v>57</v>
      </c>
      <c r="F132" t="s">
        <v>338</v>
      </c>
      <c r="G132" t="s">
        <v>406</v>
      </c>
      <c r="H132" t="s">
        <v>117</v>
      </c>
      <c r="I132">
        <v>3</v>
      </c>
      <c r="J132">
        <v>2</v>
      </c>
      <c r="K132" t="s">
        <v>407</v>
      </c>
      <c r="L132"/>
      <c r="M132" t="s">
        <v>341</v>
      </c>
      <c r="N132" t="s">
        <v>47</v>
      </c>
      <c r="O132" t="s">
        <v>48</v>
      </c>
      <c r="P132">
        <v>34000</v>
      </c>
      <c r="Q132"/>
      <c r="R132" t="s">
        <v>408</v>
      </c>
      <c r="S132"/>
      <c r="T132" t="s">
        <v>50</v>
      </c>
      <c r="U132" t="s">
        <v>50</v>
      </c>
      <c r="V132" t="s">
        <v>62</v>
      </c>
      <c r="W132" t="b">
        <v>1</v>
      </c>
      <c r="X132" t="s">
        <v>240</v>
      </c>
      <c r="Y132"/>
      <c r="Z132"/>
      <c r="AA132" t="s">
        <v>64</v>
      </c>
      <c r="AB132" t="s">
        <v>50</v>
      </c>
      <c r="AC132" t="s">
        <v>50</v>
      </c>
      <c r="AD132" t="b">
        <v>1</v>
      </c>
      <c r="AE132" t="s">
        <v>344</v>
      </c>
      <c r="AF132"/>
      <c r="AG132"/>
      <c r="AH132" t="s">
        <v>39</v>
      </c>
      <c r="AI132" t="s">
        <v>39</v>
      </c>
      <c r="AJ132" s="1">
        <v>42590.5</v>
      </c>
      <c r="AK132"/>
      <c r="AL132" t="s">
        <v>39</v>
      </c>
      <c r="AM132"/>
      <c r="AN132" t="s">
        <v>193</v>
      </c>
    </row>
    <row r="133" spans="1:40" ht="14.25" x14ac:dyDescent="0.45">
      <c r="A133" t="s">
        <v>39</v>
      </c>
      <c r="B133">
        <v>651724</v>
      </c>
      <c r="C133" t="s">
        <v>185</v>
      </c>
      <c r="D133" t="str">
        <f>VLOOKUP(B133,'Base_PAS10 Final Scope_17_08'!B:D,3,0)</f>
        <v>Base Scope</v>
      </c>
      <c r="E133" t="s">
        <v>57</v>
      </c>
      <c r="F133" t="s">
        <v>338</v>
      </c>
      <c r="G133" t="s">
        <v>409</v>
      </c>
      <c r="H133" t="s">
        <v>59</v>
      </c>
      <c r="I133">
        <v>0.5</v>
      </c>
      <c r="J133">
        <v>2</v>
      </c>
      <c r="K133" t="s">
        <v>410</v>
      </c>
      <c r="L133"/>
      <c r="M133" t="s">
        <v>341</v>
      </c>
      <c r="N133" t="s">
        <v>47</v>
      </c>
      <c r="O133" t="s">
        <v>48</v>
      </c>
      <c r="P133">
        <v>34000</v>
      </c>
      <c r="Q133"/>
      <c r="R133">
        <v>620428</v>
      </c>
      <c r="S133"/>
      <c r="T133" t="s">
        <v>50</v>
      </c>
      <c r="U133" t="s">
        <v>62</v>
      </c>
      <c r="V133" t="s">
        <v>62</v>
      </c>
      <c r="W133" t="b">
        <v>1</v>
      </c>
      <c r="X133" t="s">
        <v>347</v>
      </c>
      <c r="Y133"/>
      <c r="Z133"/>
      <c r="AA133" t="s">
        <v>88</v>
      </c>
      <c r="AB133" t="s">
        <v>50</v>
      </c>
      <c r="AC133" t="s">
        <v>50</v>
      </c>
      <c r="AD133" t="b">
        <v>1</v>
      </c>
      <c r="AE133"/>
      <c r="AF133"/>
      <c r="AG133"/>
      <c r="AH133" t="s">
        <v>39</v>
      </c>
      <c r="AI133" t="s">
        <v>39</v>
      </c>
      <c r="AJ133" s="1">
        <v>42590.5</v>
      </c>
      <c r="AK133"/>
      <c r="AL133" t="s">
        <v>39</v>
      </c>
      <c r="AM133"/>
      <c r="AN133" t="s">
        <v>193</v>
      </c>
    </row>
    <row r="134" spans="1:40" ht="14.25" x14ac:dyDescent="0.45">
      <c r="A134" t="s">
        <v>39</v>
      </c>
      <c r="B134">
        <v>651726</v>
      </c>
      <c r="C134" t="s">
        <v>185</v>
      </c>
      <c r="D134" t="str">
        <f>VLOOKUP(B134,'Base_PAS10 Final Scope_17_08'!B:D,3,0)</f>
        <v>Base Scope</v>
      </c>
      <c r="E134" t="s">
        <v>57</v>
      </c>
      <c r="F134" t="s">
        <v>338</v>
      </c>
      <c r="G134" t="s">
        <v>411</v>
      </c>
      <c r="H134" t="s">
        <v>44</v>
      </c>
      <c r="I134">
        <v>1</v>
      </c>
      <c r="J134">
        <v>2</v>
      </c>
      <c r="K134" t="s">
        <v>412</v>
      </c>
      <c r="L134"/>
      <c r="M134" t="s">
        <v>341</v>
      </c>
      <c r="N134" t="s">
        <v>47</v>
      </c>
      <c r="O134" t="s">
        <v>48</v>
      </c>
      <c r="P134">
        <v>34000</v>
      </c>
      <c r="Q134"/>
      <c r="R134" t="s">
        <v>383</v>
      </c>
      <c r="S134"/>
      <c r="T134" t="s">
        <v>50</v>
      </c>
      <c r="U134" t="s">
        <v>62</v>
      </c>
      <c r="V134" t="s">
        <v>62</v>
      </c>
      <c r="W134" t="b">
        <v>1</v>
      </c>
      <c r="X134" t="s">
        <v>347</v>
      </c>
      <c r="Y134"/>
      <c r="Z134"/>
      <c r="AA134" t="s">
        <v>53</v>
      </c>
      <c r="AB134" t="s">
        <v>50</v>
      </c>
      <c r="AC134" t="s">
        <v>50</v>
      </c>
      <c r="AD134" t="b">
        <v>1</v>
      </c>
      <c r="AE134"/>
      <c r="AF134"/>
      <c r="AG134"/>
      <c r="AH134" t="s">
        <v>113</v>
      </c>
      <c r="AI134" t="s">
        <v>39</v>
      </c>
      <c r="AJ134" s="1">
        <v>42590.5</v>
      </c>
      <c r="AK134" t="s">
        <v>39</v>
      </c>
      <c r="AL134" t="s">
        <v>39</v>
      </c>
      <c r="AM134" t="s">
        <v>113</v>
      </c>
      <c r="AN134" t="s">
        <v>193</v>
      </c>
    </row>
    <row r="135" spans="1:40" ht="14.25" x14ac:dyDescent="0.45">
      <c r="A135" t="s">
        <v>39</v>
      </c>
      <c r="B135">
        <v>651745</v>
      </c>
      <c r="C135" t="s">
        <v>185</v>
      </c>
      <c r="D135" t="str">
        <f>VLOOKUP(B135,'Base_PAS10 Final Scope_17_08'!B:D,3,0)</f>
        <v>Base Scope</v>
      </c>
      <c r="E135" t="s">
        <v>57</v>
      </c>
      <c r="F135" t="s">
        <v>338</v>
      </c>
      <c r="G135" t="s">
        <v>413</v>
      </c>
      <c r="H135" t="s">
        <v>59</v>
      </c>
      <c r="I135">
        <v>1</v>
      </c>
      <c r="J135">
        <v>2</v>
      </c>
      <c r="K135" t="s">
        <v>414</v>
      </c>
      <c r="L135"/>
      <c r="M135" t="s">
        <v>341</v>
      </c>
      <c r="N135" t="s">
        <v>47</v>
      </c>
      <c r="O135" t="s">
        <v>48</v>
      </c>
      <c r="P135">
        <v>34000</v>
      </c>
      <c r="Q135"/>
      <c r="R135" t="s">
        <v>415</v>
      </c>
      <c r="S135"/>
      <c r="T135" t="s">
        <v>50</v>
      </c>
      <c r="U135" t="s">
        <v>62</v>
      </c>
      <c r="V135" t="s">
        <v>62</v>
      </c>
      <c r="W135" t="b">
        <v>1</v>
      </c>
      <c r="X135" t="s">
        <v>240</v>
      </c>
      <c r="Y135"/>
      <c r="Z135"/>
      <c r="AA135" t="s">
        <v>80</v>
      </c>
      <c r="AB135" t="s">
        <v>50</v>
      </c>
      <c r="AC135" t="s">
        <v>50</v>
      </c>
      <c r="AD135" t="b">
        <v>1</v>
      </c>
      <c r="AE135" t="s">
        <v>416</v>
      </c>
      <c r="AF135"/>
      <c r="AG135"/>
      <c r="AH135" t="s">
        <v>39</v>
      </c>
      <c r="AI135" t="s">
        <v>39</v>
      </c>
      <c r="AJ135" s="1">
        <v>42590.5</v>
      </c>
      <c r="AK135"/>
      <c r="AL135" t="s">
        <v>39</v>
      </c>
      <c r="AM135"/>
      <c r="AN135" t="s">
        <v>193</v>
      </c>
    </row>
    <row r="136" spans="1:40" ht="14.25" x14ac:dyDescent="0.45">
      <c r="A136" t="s">
        <v>39</v>
      </c>
      <c r="B136">
        <v>651744</v>
      </c>
      <c r="C136" t="s">
        <v>185</v>
      </c>
      <c r="D136" t="str">
        <f>VLOOKUP(B136,'Base_PAS10 Final Scope_17_08'!B:D,3,0)</f>
        <v>Base Scope</v>
      </c>
      <c r="E136" t="s">
        <v>57</v>
      </c>
      <c r="F136" t="s">
        <v>338</v>
      </c>
      <c r="G136" t="s">
        <v>417</v>
      </c>
      <c r="H136" t="s">
        <v>59</v>
      </c>
      <c r="I136">
        <v>2</v>
      </c>
      <c r="J136">
        <v>2</v>
      </c>
      <c r="K136" t="s">
        <v>418</v>
      </c>
      <c r="L136"/>
      <c r="M136" t="s">
        <v>341</v>
      </c>
      <c r="N136" t="s">
        <v>47</v>
      </c>
      <c r="O136" t="s">
        <v>48</v>
      </c>
      <c r="P136">
        <v>34000</v>
      </c>
      <c r="Q136"/>
      <c r="R136" t="s">
        <v>415</v>
      </c>
      <c r="S136"/>
      <c r="T136" t="s">
        <v>50</v>
      </c>
      <c r="U136" t="s">
        <v>62</v>
      </c>
      <c r="V136" t="s">
        <v>62</v>
      </c>
      <c r="W136" t="b">
        <v>1</v>
      </c>
      <c r="X136" t="s">
        <v>240</v>
      </c>
      <c r="Y136"/>
      <c r="Z136"/>
      <c r="AA136" t="s">
        <v>88</v>
      </c>
      <c r="AB136" t="s">
        <v>50</v>
      </c>
      <c r="AC136" t="s">
        <v>50</v>
      </c>
      <c r="AD136" t="b">
        <v>1</v>
      </c>
      <c r="AE136" t="s">
        <v>416</v>
      </c>
      <c r="AF136"/>
      <c r="AG136"/>
      <c r="AH136" t="s">
        <v>39</v>
      </c>
      <c r="AI136" t="s">
        <v>39</v>
      </c>
      <c r="AJ136" s="1">
        <v>42590.5</v>
      </c>
      <c r="AK136"/>
      <c r="AL136" t="s">
        <v>39</v>
      </c>
      <c r="AM136"/>
      <c r="AN136" t="s">
        <v>193</v>
      </c>
    </row>
    <row r="137" spans="1:40" ht="14.25" x14ac:dyDescent="0.45">
      <c r="A137" t="s">
        <v>39</v>
      </c>
      <c r="B137">
        <v>651750</v>
      </c>
      <c r="C137" t="s">
        <v>185</v>
      </c>
      <c r="D137" t="str">
        <f>VLOOKUP(B137,'Base_PAS10 Final Scope_17_08'!B:D,3,0)</f>
        <v>Base Scope</v>
      </c>
      <c r="E137" t="s">
        <v>41</v>
      </c>
      <c r="F137" t="s">
        <v>338</v>
      </c>
      <c r="G137" t="s">
        <v>419</v>
      </c>
      <c r="H137" t="s">
        <v>59</v>
      </c>
      <c r="I137">
        <v>4</v>
      </c>
      <c r="J137">
        <v>2</v>
      </c>
      <c r="K137" t="s">
        <v>420</v>
      </c>
      <c r="L137"/>
      <c r="M137" t="s">
        <v>341</v>
      </c>
      <c r="N137" t="s">
        <v>47</v>
      </c>
      <c r="O137" t="s">
        <v>48</v>
      </c>
      <c r="P137">
        <v>34000</v>
      </c>
      <c r="Q137"/>
      <c r="R137">
        <v>620427</v>
      </c>
      <c r="S137"/>
      <c r="T137" t="s">
        <v>50</v>
      </c>
      <c r="U137" t="s">
        <v>51</v>
      </c>
      <c r="V137" t="s">
        <v>51</v>
      </c>
      <c r="W137" t="b">
        <v>1</v>
      </c>
      <c r="X137" t="s">
        <v>240</v>
      </c>
      <c r="Y137"/>
      <c r="Z137"/>
      <c r="AA137" t="s">
        <v>88</v>
      </c>
      <c r="AB137" t="s">
        <v>50</v>
      </c>
      <c r="AC137" t="s">
        <v>50</v>
      </c>
      <c r="AD137" t="b">
        <v>1</v>
      </c>
      <c r="AE137"/>
      <c r="AF137">
        <v>27341</v>
      </c>
      <c r="AG137"/>
      <c r="AH137" t="s">
        <v>39</v>
      </c>
      <c r="AI137" t="s">
        <v>39</v>
      </c>
      <c r="AJ137" s="1">
        <v>42590.5</v>
      </c>
      <c r="AK137"/>
      <c r="AL137" t="s">
        <v>39</v>
      </c>
      <c r="AM137"/>
      <c r="AN137" t="s">
        <v>193</v>
      </c>
    </row>
    <row r="138" spans="1:40" ht="14.25" x14ac:dyDescent="0.45">
      <c r="A138" t="s">
        <v>39</v>
      </c>
      <c r="B138">
        <v>651757</v>
      </c>
      <c r="C138" t="s">
        <v>185</v>
      </c>
      <c r="D138" t="str">
        <f>VLOOKUP(B138,'Base_PAS10 Final Scope_17_08'!B:D,3,0)</f>
        <v>Base Scope</v>
      </c>
      <c r="E138" t="s">
        <v>41</v>
      </c>
      <c r="F138" t="s">
        <v>338</v>
      </c>
      <c r="G138" t="s">
        <v>421</v>
      </c>
      <c r="H138" t="s">
        <v>311</v>
      </c>
      <c r="I138">
        <v>1</v>
      </c>
      <c r="J138">
        <v>2</v>
      </c>
      <c r="K138" t="s">
        <v>422</v>
      </c>
      <c r="L138"/>
      <c r="M138" t="s">
        <v>341</v>
      </c>
      <c r="N138" t="s">
        <v>47</v>
      </c>
      <c r="O138" t="s">
        <v>48</v>
      </c>
      <c r="P138">
        <v>34000</v>
      </c>
      <c r="Q138"/>
      <c r="R138">
        <v>620431</v>
      </c>
      <c r="S138"/>
      <c r="T138" t="s">
        <v>50</v>
      </c>
      <c r="U138" t="s">
        <v>51</v>
      </c>
      <c r="V138" t="s">
        <v>51</v>
      </c>
      <c r="W138" t="b">
        <v>1</v>
      </c>
      <c r="X138" t="s">
        <v>347</v>
      </c>
      <c r="Y138"/>
      <c r="Z138"/>
      <c r="AA138" t="s">
        <v>80</v>
      </c>
      <c r="AB138" t="s">
        <v>50</v>
      </c>
      <c r="AC138" t="s">
        <v>50</v>
      </c>
      <c r="AD138" t="b">
        <v>1</v>
      </c>
      <c r="AE138"/>
      <c r="AF138">
        <v>27368</v>
      </c>
      <c r="AG138"/>
      <c r="AH138" t="s">
        <v>39</v>
      </c>
      <c r="AI138" t="s">
        <v>39</v>
      </c>
      <c r="AJ138" s="1">
        <v>42590.5</v>
      </c>
      <c r="AK138"/>
      <c r="AL138" t="s">
        <v>39</v>
      </c>
      <c r="AM138"/>
      <c r="AN138" t="s">
        <v>193</v>
      </c>
    </row>
    <row r="139" spans="1:40" ht="14.25" x14ac:dyDescent="0.45">
      <c r="A139" t="s">
        <v>39</v>
      </c>
      <c r="B139">
        <v>651756</v>
      </c>
      <c r="C139" t="s">
        <v>185</v>
      </c>
      <c r="D139" t="str">
        <f>VLOOKUP(B139,'Base_PAS10 Final Scope_17_08'!B:D,3,0)</f>
        <v>Base Scope</v>
      </c>
      <c r="E139" t="s">
        <v>41</v>
      </c>
      <c r="F139" t="s">
        <v>338</v>
      </c>
      <c r="G139" t="s">
        <v>423</v>
      </c>
      <c r="H139" t="s">
        <v>117</v>
      </c>
      <c r="I139">
        <v>1</v>
      </c>
      <c r="J139">
        <v>3.5</v>
      </c>
      <c r="K139" t="s">
        <v>424</v>
      </c>
      <c r="L139"/>
      <c r="M139" t="s">
        <v>341</v>
      </c>
      <c r="N139" t="s">
        <v>47</v>
      </c>
      <c r="O139" t="s">
        <v>425</v>
      </c>
      <c r="P139">
        <v>34000</v>
      </c>
      <c r="Q139"/>
      <c r="R139">
        <v>620434</v>
      </c>
      <c r="S139"/>
      <c r="T139" t="s">
        <v>50</v>
      </c>
      <c r="U139" t="s">
        <v>50</v>
      </c>
      <c r="V139" t="s">
        <v>71</v>
      </c>
      <c r="W139" t="b">
        <v>1</v>
      </c>
      <c r="X139" t="s">
        <v>240</v>
      </c>
      <c r="Y139"/>
      <c r="Z139"/>
      <c r="AA139" t="s">
        <v>53</v>
      </c>
      <c r="AB139" t="s">
        <v>50</v>
      </c>
      <c r="AC139" t="s">
        <v>50</v>
      </c>
      <c r="AD139" t="b">
        <v>1</v>
      </c>
      <c r="AE139"/>
      <c r="AF139" t="s">
        <v>426</v>
      </c>
      <c r="AG139"/>
      <c r="AH139" t="s">
        <v>39</v>
      </c>
      <c r="AI139" t="s">
        <v>39</v>
      </c>
      <c r="AJ139" s="1">
        <v>42590.5</v>
      </c>
      <c r="AK139"/>
      <c r="AL139" t="s">
        <v>39</v>
      </c>
      <c r="AM139"/>
      <c r="AN139" t="s">
        <v>193</v>
      </c>
    </row>
    <row r="140" spans="1:40" ht="14.25" x14ac:dyDescent="0.45">
      <c r="A140" t="s">
        <v>39</v>
      </c>
      <c r="B140">
        <v>651761</v>
      </c>
      <c r="C140" t="s">
        <v>185</v>
      </c>
      <c r="D140" t="str">
        <f>VLOOKUP(B140,'Base_PAS10 Final Scope_17_08'!B:D,3,0)</f>
        <v>Base Scope</v>
      </c>
      <c r="E140" t="s">
        <v>57</v>
      </c>
      <c r="F140" t="s">
        <v>338</v>
      </c>
      <c r="G140" t="s">
        <v>427</v>
      </c>
      <c r="H140" t="s">
        <v>187</v>
      </c>
      <c r="I140">
        <v>10</v>
      </c>
      <c r="J140">
        <v>2</v>
      </c>
      <c r="K140" t="s">
        <v>428</v>
      </c>
      <c r="L140"/>
      <c r="M140" t="s">
        <v>341</v>
      </c>
      <c r="N140" t="s">
        <v>47</v>
      </c>
      <c r="O140" t="s">
        <v>48</v>
      </c>
      <c r="P140">
        <v>34000</v>
      </c>
      <c r="Q140"/>
      <c r="R140" t="s">
        <v>383</v>
      </c>
      <c r="S140"/>
      <c r="T140" t="s">
        <v>50</v>
      </c>
      <c r="U140" t="s">
        <v>62</v>
      </c>
      <c r="V140" t="s">
        <v>51</v>
      </c>
      <c r="W140" t="b">
        <v>1</v>
      </c>
      <c r="X140" t="s">
        <v>352</v>
      </c>
      <c r="Y140"/>
      <c r="Z140"/>
      <c r="AA140" t="s">
        <v>64</v>
      </c>
      <c r="AB140" t="s">
        <v>50</v>
      </c>
      <c r="AC140" t="s">
        <v>50</v>
      </c>
      <c r="AD140" t="b">
        <v>1</v>
      </c>
      <c r="AE140"/>
      <c r="AF140">
        <v>27349</v>
      </c>
      <c r="AG140"/>
      <c r="AH140" t="s">
        <v>39</v>
      </c>
      <c r="AI140" t="s">
        <v>39</v>
      </c>
      <c r="AJ140" s="1">
        <v>42590.5</v>
      </c>
      <c r="AK140"/>
      <c r="AL140"/>
      <c r="AM140"/>
      <c r="AN140" t="s">
        <v>193</v>
      </c>
    </row>
    <row r="141" spans="1:40" ht="14.25" x14ac:dyDescent="0.45">
      <c r="A141" t="s">
        <v>39</v>
      </c>
      <c r="B141">
        <v>651801</v>
      </c>
      <c r="C141" t="s">
        <v>185</v>
      </c>
      <c r="D141" t="str">
        <f>VLOOKUP(B141,'Base_PAS10 Final Scope_17_08'!B:D,3,0)</f>
        <v>Base Scope</v>
      </c>
      <c r="E141" t="s">
        <v>57</v>
      </c>
      <c r="F141" t="s">
        <v>338</v>
      </c>
      <c r="G141" t="s">
        <v>429</v>
      </c>
      <c r="H141" t="s">
        <v>466</v>
      </c>
      <c r="I141">
        <v>1.5</v>
      </c>
      <c r="J141">
        <v>2</v>
      </c>
      <c r="K141" t="s">
        <v>430</v>
      </c>
      <c r="L141"/>
      <c r="M141" t="s">
        <v>341</v>
      </c>
      <c r="N141" t="s">
        <v>47</v>
      </c>
      <c r="O141" t="s">
        <v>48</v>
      </c>
      <c r="P141">
        <v>34000</v>
      </c>
      <c r="Q141"/>
      <c r="R141" s="2">
        <v>620436620437</v>
      </c>
      <c r="S141"/>
      <c r="T141" t="s">
        <v>50</v>
      </c>
      <c r="U141" t="s">
        <v>62</v>
      </c>
      <c r="V141" t="s">
        <v>62</v>
      </c>
      <c r="W141" t="b">
        <v>1</v>
      </c>
      <c r="X141" t="s">
        <v>347</v>
      </c>
      <c r="Y141"/>
      <c r="Z141"/>
      <c r="AA141" t="s">
        <v>64</v>
      </c>
      <c r="AB141" t="s">
        <v>50</v>
      </c>
      <c r="AC141" t="s">
        <v>50</v>
      </c>
      <c r="AD141" t="b">
        <v>1</v>
      </c>
      <c r="AE141"/>
      <c r="AF141"/>
      <c r="AG141"/>
      <c r="AH141" t="s">
        <v>39</v>
      </c>
      <c r="AI141" t="s">
        <v>39</v>
      </c>
      <c r="AJ141" s="1">
        <v>42590.5</v>
      </c>
      <c r="AK141"/>
      <c r="AL141"/>
      <c r="AM141"/>
      <c r="AN141" t="s">
        <v>193</v>
      </c>
    </row>
    <row r="142" spans="1:40" ht="14.25" x14ac:dyDescent="0.45">
      <c r="A142" t="s">
        <v>39</v>
      </c>
      <c r="B142">
        <v>651774</v>
      </c>
      <c r="C142" t="s">
        <v>185</v>
      </c>
      <c r="D142" t="str">
        <f>VLOOKUP(B142,'Base_PAS10 Final Scope_17_08'!B:D,3,0)</f>
        <v>Base Scope</v>
      </c>
      <c r="E142" t="s">
        <v>57</v>
      </c>
      <c r="F142" t="s">
        <v>338</v>
      </c>
      <c r="G142" t="s">
        <v>431</v>
      </c>
      <c r="H142" t="s">
        <v>59</v>
      </c>
      <c r="I142">
        <v>0.5</v>
      </c>
      <c r="J142">
        <v>2</v>
      </c>
      <c r="K142" t="s">
        <v>432</v>
      </c>
      <c r="L142"/>
      <c r="M142" t="s">
        <v>341</v>
      </c>
      <c r="N142" t="s">
        <v>47</v>
      </c>
      <c r="O142" t="s">
        <v>48</v>
      </c>
      <c r="P142">
        <v>34000</v>
      </c>
      <c r="Q142"/>
      <c r="R142">
        <v>620429</v>
      </c>
      <c r="S142"/>
      <c r="T142" t="s">
        <v>50</v>
      </c>
      <c r="U142" t="s">
        <v>62</v>
      </c>
      <c r="V142" t="s">
        <v>62</v>
      </c>
      <c r="W142" t="b">
        <v>1</v>
      </c>
      <c r="X142" t="s">
        <v>352</v>
      </c>
      <c r="Y142"/>
      <c r="Z142"/>
      <c r="AA142" t="s">
        <v>53</v>
      </c>
      <c r="AB142" t="s">
        <v>50</v>
      </c>
      <c r="AC142" t="s">
        <v>50</v>
      </c>
      <c r="AD142" t="b">
        <v>1</v>
      </c>
      <c r="AE142"/>
      <c r="AF142"/>
      <c r="AG142"/>
      <c r="AH142" t="s">
        <v>39</v>
      </c>
      <c r="AI142" t="s">
        <v>39</v>
      </c>
      <c r="AJ142" s="1">
        <v>42590.5</v>
      </c>
      <c r="AK142"/>
      <c r="AL142" t="s">
        <v>39</v>
      </c>
      <c r="AM142"/>
      <c r="AN142" t="s">
        <v>193</v>
      </c>
    </row>
    <row r="143" spans="1:40" ht="14.25" x14ac:dyDescent="0.45">
      <c r="A143" t="s">
        <v>39</v>
      </c>
      <c r="B143">
        <v>651775</v>
      </c>
      <c r="C143" t="s">
        <v>185</v>
      </c>
      <c r="D143" t="str">
        <f>VLOOKUP(B143,'Base_PAS10 Final Scope_17_08'!B:D,3,0)</f>
        <v>Base Scope</v>
      </c>
      <c r="E143" t="s">
        <v>41</v>
      </c>
      <c r="F143" t="s">
        <v>338</v>
      </c>
      <c r="G143" t="s">
        <v>433</v>
      </c>
      <c r="H143" t="s">
        <v>94</v>
      </c>
      <c r="I143">
        <v>24</v>
      </c>
      <c r="J143">
        <v>2</v>
      </c>
      <c r="K143" t="s">
        <v>434</v>
      </c>
      <c r="L143"/>
      <c r="M143" t="s">
        <v>341</v>
      </c>
      <c r="N143" t="s">
        <v>47</v>
      </c>
      <c r="O143" t="s">
        <v>372</v>
      </c>
      <c r="P143">
        <v>34000</v>
      </c>
      <c r="Q143"/>
      <c r="R143" t="s">
        <v>435</v>
      </c>
      <c r="S143"/>
      <c r="T143" t="s">
        <v>50</v>
      </c>
      <c r="U143" t="s">
        <v>50</v>
      </c>
      <c r="V143" t="s">
        <v>51</v>
      </c>
      <c r="W143" t="b">
        <v>1</v>
      </c>
      <c r="X143" t="s">
        <v>352</v>
      </c>
      <c r="Y143"/>
      <c r="Z143"/>
      <c r="AA143" t="s">
        <v>64</v>
      </c>
      <c r="AB143" t="s">
        <v>50</v>
      </c>
      <c r="AC143" t="s">
        <v>50</v>
      </c>
      <c r="AD143" t="b">
        <v>1</v>
      </c>
      <c r="AE143" t="s">
        <v>344</v>
      </c>
      <c r="AF143">
        <v>27369</v>
      </c>
      <c r="AG143"/>
      <c r="AH143" t="s">
        <v>39</v>
      </c>
      <c r="AI143" t="s">
        <v>39</v>
      </c>
      <c r="AJ143" s="1">
        <v>42590.5</v>
      </c>
      <c r="AK143"/>
      <c r="AL143"/>
      <c r="AM143"/>
      <c r="AN143" t="s">
        <v>193</v>
      </c>
    </row>
    <row r="144" spans="1:40" ht="14.25" x14ac:dyDescent="0.45">
      <c r="A144" t="s">
        <v>39</v>
      </c>
      <c r="B144">
        <v>651772</v>
      </c>
      <c r="C144" t="s">
        <v>185</v>
      </c>
      <c r="D144" t="str">
        <f>VLOOKUP(B144,'Base_PAS10 Final Scope_17_08'!B:D,3,0)</f>
        <v>Base Scope</v>
      </c>
      <c r="E144" t="s">
        <v>41</v>
      </c>
      <c r="F144" t="s">
        <v>338</v>
      </c>
      <c r="G144" t="s">
        <v>436</v>
      </c>
      <c r="H144" t="s">
        <v>59</v>
      </c>
      <c r="I144">
        <v>0.5</v>
      </c>
      <c r="J144">
        <v>2</v>
      </c>
      <c r="K144" t="s">
        <v>437</v>
      </c>
      <c r="L144"/>
      <c r="M144" t="s">
        <v>341</v>
      </c>
      <c r="N144" t="s">
        <v>47</v>
      </c>
      <c r="O144" t="s">
        <v>48</v>
      </c>
      <c r="P144">
        <v>34000</v>
      </c>
      <c r="Q144"/>
      <c r="R144" t="s">
        <v>438</v>
      </c>
      <c r="S144"/>
      <c r="T144" t="s">
        <v>50</v>
      </c>
      <c r="U144" t="s">
        <v>51</v>
      </c>
      <c r="V144" t="s">
        <v>51</v>
      </c>
      <c r="W144" t="b">
        <v>1</v>
      </c>
      <c r="X144" t="s">
        <v>347</v>
      </c>
      <c r="Y144"/>
      <c r="Z144"/>
      <c r="AA144" t="s">
        <v>88</v>
      </c>
      <c r="AB144" t="s">
        <v>50</v>
      </c>
      <c r="AC144" t="s">
        <v>50</v>
      </c>
      <c r="AD144" t="b">
        <v>1</v>
      </c>
      <c r="AE144" t="s">
        <v>416</v>
      </c>
      <c r="AF144">
        <v>27293</v>
      </c>
      <c r="AG144"/>
      <c r="AH144" t="s">
        <v>39</v>
      </c>
      <c r="AI144" t="s">
        <v>39</v>
      </c>
      <c r="AJ144" s="1">
        <v>42590.5</v>
      </c>
      <c r="AK144"/>
      <c r="AL144" t="s">
        <v>39</v>
      </c>
      <c r="AM144" t="s">
        <v>113</v>
      </c>
      <c r="AN144" t="s">
        <v>193</v>
      </c>
    </row>
    <row r="145" spans="1:40" ht="14.25" x14ac:dyDescent="0.45">
      <c r="A145" t="s">
        <v>39</v>
      </c>
      <c r="B145">
        <v>651766</v>
      </c>
      <c r="C145" t="s">
        <v>185</v>
      </c>
      <c r="D145" t="str">
        <f>VLOOKUP(B145,'Base_PAS10 Final Scope_17_08'!B:D,3,0)</f>
        <v>Base Scope</v>
      </c>
      <c r="E145" t="s">
        <v>41</v>
      </c>
      <c r="F145" t="s">
        <v>338</v>
      </c>
      <c r="G145" t="s">
        <v>439</v>
      </c>
      <c r="H145" t="s">
        <v>44</v>
      </c>
      <c r="I145">
        <v>0</v>
      </c>
      <c r="J145">
        <v>2</v>
      </c>
      <c r="K145" t="s">
        <v>440</v>
      </c>
      <c r="L145"/>
      <c r="M145" t="s">
        <v>341</v>
      </c>
      <c r="N145" t="s">
        <v>47</v>
      </c>
      <c r="O145" t="s">
        <v>48</v>
      </c>
      <c r="P145">
        <v>34000</v>
      </c>
      <c r="Q145"/>
      <c r="R145">
        <v>620430</v>
      </c>
      <c r="S145"/>
      <c r="T145" t="s">
        <v>50</v>
      </c>
      <c r="U145" t="s">
        <v>51</v>
      </c>
      <c r="V145" t="s">
        <v>51</v>
      </c>
      <c r="W145" t="b">
        <v>1</v>
      </c>
      <c r="X145" t="s">
        <v>347</v>
      </c>
      <c r="Y145"/>
      <c r="Z145"/>
      <c r="AA145" t="s">
        <v>88</v>
      </c>
      <c r="AB145" t="s">
        <v>50</v>
      </c>
      <c r="AC145" t="s">
        <v>50</v>
      </c>
      <c r="AD145" t="b">
        <v>1</v>
      </c>
      <c r="AE145"/>
      <c r="AF145">
        <v>27327</v>
      </c>
      <c r="AG145"/>
      <c r="AH145" t="s">
        <v>39</v>
      </c>
      <c r="AI145" t="s">
        <v>39</v>
      </c>
      <c r="AJ145" s="1">
        <v>42590.5</v>
      </c>
      <c r="AK145"/>
      <c r="AL145" t="s">
        <v>39</v>
      </c>
      <c r="AM145"/>
      <c r="AN145" t="s">
        <v>193</v>
      </c>
    </row>
    <row r="146" spans="1:40" ht="14.25" x14ac:dyDescent="0.45">
      <c r="A146" t="s">
        <v>39</v>
      </c>
      <c r="B146">
        <v>650322</v>
      </c>
      <c r="C146" t="s">
        <v>185</v>
      </c>
      <c r="D146" t="str">
        <f>VLOOKUP(B146,'Base_PAS10 Final Scope_17_08'!B:D,3,0)</f>
        <v>Base Scope</v>
      </c>
      <c r="E146" t="s">
        <v>41</v>
      </c>
      <c r="F146" t="s">
        <v>338</v>
      </c>
      <c r="G146" t="s">
        <v>441</v>
      </c>
      <c r="H146" t="s">
        <v>311</v>
      </c>
      <c r="I146">
        <v>4</v>
      </c>
      <c r="J146">
        <v>2</v>
      </c>
      <c r="K146" t="s">
        <v>442</v>
      </c>
      <c r="L146"/>
      <c r="M146" t="s">
        <v>341</v>
      </c>
      <c r="N146" t="s">
        <v>47</v>
      </c>
      <c r="O146" t="s">
        <v>48</v>
      </c>
      <c r="P146">
        <v>34000</v>
      </c>
      <c r="Q146"/>
      <c r="R146" t="s">
        <v>443</v>
      </c>
      <c r="S146"/>
      <c r="T146" t="s">
        <v>50</v>
      </c>
      <c r="U146" t="s">
        <v>50</v>
      </c>
      <c r="V146" t="s">
        <v>51</v>
      </c>
      <c r="W146" t="b">
        <v>1</v>
      </c>
      <c r="X146" t="s">
        <v>240</v>
      </c>
      <c r="Y146"/>
      <c r="Z146"/>
      <c r="AA146" t="s">
        <v>236</v>
      </c>
      <c r="AB146" t="s">
        <v>50</v>
      </c>
      <c r="AC146" t="s">
        <v>50</v>
      </c>
      <c r="AD146" t="b">
        <v>1</v>
      </c>
      <c r="AE146" t="s">
        <v>344</v>
      </c>
      <c r="AF146">
        <v>27413</v>
      </c>
      <c r="AG146"/>
      <c r="AH146" t="s">
        <v>39</v>
      </c>
      <c r="AI146" t="s">
        <v>39</v>
      </c>
      <c r="AJ146" s="1">
        <v>42590.5</v>
      </c>
      <c r="AK146"/>
      <c r="AL146" t="s">
        <v>39</v>
      </c>
      <c r="AM146"/>
      <c r="AN146" t="s">
        <v>193</v>
      </c>
    </row>
    <row r="147" spans="1:40" ht="14.25" x14ac:dyDescent="0.45">
      <c r="A147" t="s">
        <v>39</v>
      </c>
      <c r="B147">
        <v>651789</v>
      </c>
      <c r="C147" t="s">
        <v>185</v>
      </c>
      <c r="D147" t="str">
        <f>VLOOKUP(B147,'Base_PAS10 Final Scope_17_08'!B:D,3,0)</f>
        <v>Base Scope</v>
      </c>
      <c r="E147" t="s">
        <v>57</v>
      </c>
      <c r="F147" t="s">
        <v>338</v>
      </c>
      <c r="G147" t="s">
        <v>444</v>
      </c>
      <c r="H147" t="s">
        <v>208</v>
      </c>
      <c r="I147">
        <v>2.5</v>
      </c>
      <c r="J147">
        <v>2</v>
      </c>
      <c r="K147" t="s">
        <v>445</v>
      </c>
      <c r="L147"/>
      <c r="M147" t="s">
        <v>341</v>
      </c>
      <c r="N147" t="s">
        <v>47</v>
      </c>
      <c r="O147" t="s">
        <v>48</v>
      </c>
      <c r="P147">
        <v>34000</v>
      </c>
      <c r="Q147"/>
      <c r="R147">
        <v>620426</v>
      </c>
      <c r="S147"/>
      <c r="T147" t="s">
        <v>50</v>
      </c>
      <c r="U147" t="s">
        <v>50</v>
      </c>
      <c r="V147" t="s">
        <v>62</v>
      </c>
      <c r="W147" t="b">
        <v>1</v>
      </c>
      <c r="X147" t="s">
        <v>352</v>
      </c>
      <c r="Y147"/>
      <c r="Z147"/>
      <c r="AA147" t="s">
        <v>64</v>
      </c>
      <c r="AB147" t="s">
        <v>50</v>
      </c>
      <c r="AC147" t="s">
        <v>50</v>
      </c>
      <c r="AD147" t="b">
        <v>1</v>
      </c>
      <c r="AE147" t="s">
        <v>914</v>
      </c>
      <c r="AF147"/>
      <c r="AG147"/>
      <c r="AH147" t="s">
        <v>39</v>
      </c>
      <c r="AI147" t="s">
        <v>39</v>
      </c>
      <c r="AJ147" s="1">
        <v>42590.5</v>
      </c>
      <c r="AK147"/>
      <c r="AL147" t="s">
        <v>39</v>
      </c>
      <c r="AM147"/>
      <c r="AN147" t="s">
        <v>193</v>
      </c>
    </row>
    <row r="148" spans="1:40" ht="14.25" x14ac:dyDescent="0.45">
      <c r="A148" t="s">
        <v>39</v>
      </c>
      <c r="B148">
        <v>650316</v>
      </c>
      <c r="C148" t="s">
        <v>185</v>
      </c>
      <c r="D148" t="str">
        <f>VLOOKUP(B148,'Base_PAS10 Final Scope_17_08'!B:D,3,0)</f>
        <v>Base Scope</v>
      </c>
      <c r="E148" t="s">
        <v>41</v>
      </c>
      <c r="F148" t="s">
        <v>338</v>
      </c>
      <c r="G148" t="s">
        <v>446</v>
      </c>
      <c r="H148" t="s">
        <v>466</v>
      </c>
      <c r="I148">
        <v>6</v>
      </c>
      <c r="J148">
        <v>3.5</v>
      </c>
      <c r="K148" t="s">
        <v>447</v>
      </c>
      <c r="L148"/>
      <c r="M148" t="s">
        <v>341</v>
      </c>
      <c r="N148" t="s">
        <v>47</v>
      </c>
      <c r="O148" t="s">
        <v>48</v>
      </c>
      <c r="P148">
        <v>34000</v>
      </c>
      <c r="Q148"/>
      <c r="R148">
        <v>620426</v>
      </c>
      <c r="S148"/>
      <c r="T148" t="s">
        <v>50</v>
      </c>
      <c r="U148" t="s">
        <v>71</v>
      </c>
      <c r="V148" t="s">
        <v>71</v>
      </c>
      <c r="W148" t="b">
        <v>1</v>
      </c>
      <c r="X148" t="s">
        <v>352</v>
      </c>
      <c r="Y148"/>
      <c r="Z148"/>
      <c r="AA148" t="s">
        <v>64</v>
      </c>
      <c r="AB148" t="s">
        <v>50</v>
      </c>
      <c r="AC148" t="s">
        <v>50</v>
      </c>
      <c r="AD148" t="b">
        <v>1</v>
      </c>
      <c r="AE148"/>
      <c r="AF148"/>
      <c r="AG148"/>
      <c r="AH148" t="s">
        <v>39</v>
      </c>
      <c r="AI148" t="s">
        <v>39</v>
      </c>
      <c r="AJ148" s="1">
        <v>42590.5</v>
      </c>
      <c r="AK148"/>
      <c r="AL148"/>
      <c r="AM148"/>
      <c r="AN148" t="s">
        <v>193</v>
      </c>
    </row>
    <row r="149" spans="1:40" ht="14.25" x14ac:dyDescent="0.45">
      <c r="A149" t="s">
        <v>39</v>
      </c>
      <c r="B149">
        <v>651790</v>
      </c>
      <c r="C149" t="s">
        <v>185</v>
      </c>
      <c r="D149" t="str">
        <f>VLOOKUP(B149,'Base_PAS10 Final Scope_17_08'!B:D,3,0)</f>
        <v>Base Scope</v>
      </c>
      <c r="E149" t="s">
        <v>41</v>
      </c>
      <c r="F149" t="s">
        <v>338</v>
      </c>
      <c r="G149" t="s">
        <v>365</v>
      </c>
      <c r="H149" t="s">
        <v>94</v>
      </c>
      <c r="I149">
        <v>4</v>
      </c>
      <c r="J149">
        <v>2</v>
      </c>
      <c r="K149" t="s">
        <v>448</v>
      </c>
      <c r="L149"/>
      <c r="M149" t="s">
        <v>341</v>
      </c>
      <c r="N149" t="s">
        <v>47</v>
      </c>
      <c r="O149" t="s">
        <v>380</v>
      </c>
      <c r="P149">
        <v>34000</v>
      </c>
      <c r="Q149"/>
      <c r="R149" t="s">
        <v>449</v>
      </c>
      <c r="S149"/>
      <c r="T149" t="s">
        <v>50</v>
      </c>
      <c r="U149" t="s">
        <v>51</v>
      </c>
      <c r="V149" t="s">
        <v>51</v>
      </c>
      <c r="W149" t="b">
        <v>1</v>
      </c>
      <c r="X149" t="s">
        <v>347</v>
      </c>
      <c r="Y149" t="s">
        <v>919</v>
      </c>
      <c r="Z149"/>
      <c r="AA149" t="s">
        <v>236</v>
      </c>
      <c r="AB149" t="s">
        <v>50</v>
      </c>
      <c r="AC149" t="s">
        <v>50</v>
      </c>
      <c r="AD149" t="b">
        <v>1</v>
      </c>
      <c r="AE149"/>
      <c r="AF149">
        <v>27419</v>
      </c>
      <c r="AG149"/>
      <c r="AH149" t="s">
        <v>39</v>
      </c>
      <c r="AI149" t="s">
        <v>39</v>
      </c>
      <c r="AJ149" s="1">
        <v>42590.5</v>
      </c>
      <c r="AK149"/>
      <c r="AL149"/>
      <c r="AM149"/>
      <c r="AN149" t="s">
        <v>193</v>
      </c>
    </row>
    <row r="150" spans="1:40" ht="14.25" x14ac:dyDescent="0.45">
      <c r="A150" t="s">
        <v>39</v>
      </c>
      <c r="B150">
        <v>651793</v>
      </c>
      <c r="C150" t="s">
        <v>185</v>
      </c>
      <c r="D150" t="str">
        <f>VLOOKUP(B150,'Base_PAS10 Final Scope_17_08'!B:D,3,0)</f>
        <v>Base Scope</v>
      </c>
      <c r="E150" t="s">
        <v>41</v>
      </c>
      <c r="F150" t="s">
        <v>338</v>
      </c>
      <c r="G150" t="s">
        <v>450</v>
      </c>
      <c r="H150" t="s">
        <v>187</v>
      </c>
      <c r="I150">
        <v>6</v>
      </c>
      <c r="J150">
        <v>3.5</v>
      </c>
      <c r="K150" t="s">
        <v>451</v>
      </c>
      <c r="L150"/>
      <c r="M150" t="s">
        <v>341</v>
      </c>
      <c r="N150" t="s">
        <v>47</v>
      </c>
      <c r="O150" t="s">
        <v>48</v>
      </c>
      <c r="P150">
        <v>34000</v>
      </c>
      <c r="Q150"/>
      <c r="R150">
        <v>620426</v>
      </c>
      <c r="S150"/>
      <c r="T150" t="s">
        <v>50</v>
      </c>
      <c r="U150" t="s">
        <v>71</v>
      </c>
      <c r="V150" t="s">
        <v>71</v>
      </c>
      <c r="W150" t="b">
        <v>1</v>
      </c>
      <c r="X150" t="s">
        <v>352</v>
      </c>
      <c r="Y150"/>
      <c r="Z150"/>
      <c r="AA150" t="s">
        <v>236</v>
      </c>
      <c r="AB150" t="s">
        <v>50</v>
      </c>
      <c r="AC150" t="s">
        <v>50</v>
      </c>
      <c r="AD150" t="b">
        <v>1</v>
      </c>
      <c r="AE150"/>
      <c r="AF150"/>
      <c r="AG150"/>
      <c r="AH150" t="s">
        <v>39</v>
      </c>
      <c r="AI150" t="s">
        <v>39</v>
      </c>
      <c r="AJ150" s="1">
        <v>42590.5</v>
      </c>
      <c r="AK150"/>
      <c r="AL150"/>
      <c r="AM150"/>
      <c r="AN150" t="s">
        <v>193</v>
      </c>
    </row>
    <row r="151" spans="1:40" ht="14.25" x14ac:dyDescent="0.45">
      <c r="A151" t="s">
        <v>39</v>
      </c>
      <c r="B151">
        <v>651794</v>
      </c>
      <c r="C151" t="s">
        <v>185</v>
      </c>
      <c r="D151" t="str">
        <f>VLOOKUP(B151,'Base_PAS10 Final Scope_17_08'!B:D,3,0)</f>
        <v>Base Scope</v>
      </c>
      <c r="E151" t="s">
        <v>57</v>
      </c>
      <c r="F151" t="s">
        <v>338</v>
      </c>
      <c r="G151" t="s">
        <v>452</v>
      </c>
      <c r="H151" t="s">
        <v>311</v>
      </c>
      <c r="I151">
        <v>1</v>
      </c>
      <c r="J151">
        <v>2</v>
      </c>
      <c r="K151" t="s">
        <v>453</v>
      </c>
      <c r="L151"/>
      <c r="M151" t="s">
        <v>341</v>
      </c>
      <c r="N151" t="s">
        <v>47</v>
      </c>
      <c r="O151" t="s">
        <v>48</v>
      </c>
      <c r="P151">
        <v>34000</v>
      </c>
      <c r="Q151"/>
      <c r="R151">
        <v>620431</v>
      </c>
      <c r="S151"/>
      <c r="T151" t="s">
        <v>50</v>
      </c>
      <c r="U151" t="s">
        <v>62</v>
      </c>
      <c r="V151" t="s">
        <v>62</v>
      </c>
      <c r="W151" t="b">
        <v>1</v>
      </c>
      <c r="X151" t="s">
        <v>347</v>
      </c>
      <c r="Y151"/>
      <c r="Z151"/>
      <c r="AA151" t="s">
        <v>80</v>
      </c>
      <c r="AB151" t="s">
        <v>50</v>
      </c>
      <c r="AC151" t="s">
        <v>50</v>
      </c>
      <c r="AD151" t="b">
        <v>1</v>
      </c>
      <c r="AE151"/>
      <c r="AF151"/>
      <c r="AG151"/>
      <c r="AH151" t="s">
        <v>39</v>
      </c>
      <c r="AI151" t="s">
        <v>39</v>
      </c>
      <c r="AJ151" s="1">
        <v>42590.5</v>
      </c>
      <c r="AK151"/>
      <c r="AL151" t="s">
        <v>39</v>
      </c>
      <c r="AM151"/>
      <c r="AN151" t="s">
        <v>193</v>
      </c>
    </row>
    <row r="152" spans="1:40" ht="14.25" x14ac:dyDescent="0.45">
      <c r="A152" t="s">
        <v>39</v>
      </c>
      <c r="B152">
        <v>651795</v>
      </c>
      <c r="C152" t="s">
        <v>185</v>
      </c>
      <c r="D152" t="str">
        <f>VLOOKUP(B152,'Base_PAS10 Final Scope_17_08'!B:D,3,0)</f>
        <v>Base Scope</v>
      </c>
      <c r="E152" t="s">
        <v>57</v>
      </c>
      <c r="F152" t="s">
        <v>338</v>
      </c>
      <c r="G152" t="s">
        <v>454</v>
      </c>
      <c r="H152" t="s">
        <v>311</v>
      </c>
      <c r="I152">
        <v>1.5</v>
      </c>
      <c r="J152">
        <v>2</v>
      </c>
      <c r="K152" t="s">
        <v>455</v>
      </c>
      <c r="L152"/>
      <c r="M152" t="s">
        <v>341</v>
      </c>
      <c r="N152" t="s">
        <v>47</v>
      </c>
      <c r="O152" t="s">
        <v>48</v>
      </c>
      <c r="P152">
        <v>34000</v>
      </c>
      <c r="Q152"/>
      <c r="R152">
        <v>620431</v>
      </c>
      <c r="S152"/>
      <c r="T152" t="s">
        <v>50</v>
      </c>
      <c r="U152" t="s">
        <v>62</v>
      </c>
      <c r="V152" t="s">
        <v>62</v>
      </c>
      <c r="W152" t="b">
        <v>1</v>
      </c>
      <c r="X152" t="s">
        <v>347</v>
      </c>
      <c r="Y152"/>
      <c r="Z152"/>
      <c r="AA152" t="s">
        <v>80</v>
      </c>
      <c r="AB152" t="s">
        <v>50</v>
      </c>
      <c r="AC152" t="s">
        <v>50</v>
      </c>
      <c r="AD152" t="b">
        <v>1</v>
      </c>
      <c r="AE152"/>
      <c r="AF152" t="s">
        <v>456</v>
      </c>
      <c r="AG152"/>
      <c r="AH152" t="s">
        <v>39</v>
      </c>
      <c r="AI152" t="s">
        <v>39</v>
      </c>
      <c r="AJ152" s="1">
        <v>42590.5</v>
      </c>
      <c r="AK152"/>
      <c r="AL152" t="s">
        <v>39</v>
      </c>
      <c r="AM152"/>
      <c r="AN152" t="s">
        <v>193</v>
      </c>
    </row>
    <row r="153" spans="1:40" ht="14.25" x14ac:dyDescent="0.45">
      <c r="A153" t="s">
        <v>39</v>
      </c>
      <c r="B153">
        <v>651803</v>
      </c>
      <c r="C153" t="s">
        <v>185</v>
      </c>
      <c r="D153" t="str">
        <f>VLOOKUP(B153,'Base_PAS10 Final Scope_17_08'!B:D,3,0)</f>
        <v>Base Scope</v>
      </c>
      <c r="E153" t="s">
        <v>57</v>
      </c>
      <c r="F153" t="s">
        <v>338</v>
      </c>
      <c r="G153" t="s">
        <v>457</v>
      </c>
      <c r="H153" t="s">
        <v>354</v>
      </c>
      <c r="I153">
        <v>1.5</v>
      </c>
      <c r="J153">
        <v>2</v>
      </c>
      <c r="K153" t="s">
        <v>458</v>
      </c>
      <c r="L153"/>
      <c r="M153" t="s">
        <v>341</v>
      </c>
      <c r="N153" t="s">
        <v>47</v>
      </c>
      <c r="O153" t="s">
        <v>48</v>
      </c>
      <c r="P153">
        <v>34000</v>
      </c>
      <c r="Q153"/>
      <c r="R153" t="s">
        <v>383</v>
      </c>
      <c r="S153"/>
      <c r="T153" t="s">
        <v>50</v>
      </c>
      <c r="U153" t="s">
        <v>62</v>
      </c>
      <c r="V153" t="s">
        <v>62</v>
      </c>
      <c r="W153" t="b">
        <v>1</v>
      </c>
      <c r="X153" t="s">
        <v>352</v>
      </c>
      <c r="Y153"/>
      <c r="Z153"/>
      <c r="AA153" t="s">
        <v>236</v>
      </c>
      <c r="AB153" t="s">
        <v>50</v>
      </c>
      <c r="AC153" t="s">
        <v>50</v>
      </c>
      <c r="AD153" t="b">
        <v>1</v>
      </c>
      <c r="AE153"/>
      <c r="AF153"/>
      <c r="AG153"/>
      <c r="AH153" t="s">
        <v>39</v>
      </c>
      <c r="AI153" t="s">
        <v>39</v>
      </c>
      <c r="AJ153" s="1">
        <v>42590.5</v>
      </c>
      <c r="AK153"/>
      <c r="AL153"/>
      <c r="AM153"/>
      <c r="AN153" t="s">
        <v>193</v>
      </c>
    </row>
    <row r="154" spans="1:40" ht="14.25" x14ac:dyDescent="0.45">
      <c r="A154" t="s">
        <v>39</v>
      </c>
      <c r="B154">
        <v>651802</v>
      </c>
      <c r="C154" t="s">
        <v>185</v>
      </c>
      <c r="D154" t="str">
        <f>VLOOKUP(B154,'Base_PAS10 Final Scope_17_08'!B:D,3,0)</f>
        <v>Base Scope</v>
      </c>
      <c r="E154" t="s">
        <v>57</v>
      </c>
      <c r="F154" t="s">
        <v>338</v>
      </c>
      <c r="G154" t="s">
        <v>459</v>
      </c>
      <c r="H154" t="s">
        <v>311</v>
      </c>
      <c r="I154">
        <v>1.5</v>
      </c>
      <c r="J154">
        <v>2</v>
      </c>
      <c r="K154" t="s">
        <v>460</v>
      </c>
      <c r="L154"/>
      <c r="M154" t="s">
        <v>341</v>
      </c>
      <c r="N154" t="s">
        <v>47</v>
      </c>
      <c r="O154" t="s">
        <v>48</v>
      </c>
      <c r="P154">
        <v>34000</v>
      </c>
      <c r="Q154"/>
      <c r="R154" s="2">
        <v>620436620437</v>
      </c>
      <c r="S154"/>
      <c r="T154" t="s">
        <v>50</v>
      </c>
      <c r="U154" t="s">
        <v>62</v>
      </c>
      <c r="V154" t="s">
        <v>62</v>
      </c>
      <c r="W154" t="b">
        <v>1</v>
      </c>
      <c r="X154" t="s">
        <v>347</v>
      </c>
      <c r="Y154"/>
      <c r="Z154"/>
      <c r="AA154" t="s">
        <v>80</v>
      </c>
      <c r="AB154" t="s">
        <v>50</v>
      </c>
      <c r="AC154" t="s">
        <v>50</v>
      </c>
      <c r="AD154" t="b">
        <v>1</v>
      </c>
      <c r="AE154"/>
      <c r="AF154"/>
      <c r="AG154"/>
      <c r="AH154" t="s">
        <v>39</v>
      </c>
      <c r="AI154" t="s">
        <v>39</v>
      </c>
      <c r="AJ154" s="1">
        <v>42590.5</v>
      </c>
      <c r="AK154"/>
      <c r="AL154" t="s">
        <v>39</v>
      </c>
      <c r="AM154"/>
      <c r="AN154" t="s">
        <v>193</v>
      </c>
    </row>
    <row r="155" spans="1:40" ht="14.25" x14ac:dyDescent="0.45">
      <c r="A155" t="s">
        <v>39</v>
      </c>
      <c r="B155">
        <v>650311</v>
      </c>
      <c r="C155" t="s">
        <v>185</v>
      </c>
      <c r="D155" t="str">
        <f>VLOOKUP(B155,'Base_PAS10 Final Scope_17_08'!B:D,3,0)</f>
        <v>Base Scope</v>
      </c>
      <c r="E155" t="s">
        <v>57</v>
      </c>
      <c r="F155" t="s">
        <v>338</v>
      </c>
      <c r="G155" t="s">
        <v>461</v>
      </c>
      <c r="H155" t="s">
        <v>59</v>
      </c>
      <c r="I155">
        <v>1.5</v>
      </c>
      <c r="J155">
        <v>2</v>
      </c>
      <c r="K155" t="s">
        <v>462</v>
      </c>
      <c r="L155"/>
      <c r="M155" t="s">
        <v>341</v>
      </c>
      <c r="N155" t="s">
        <v>47</v>
      </c>
      <c r="O155" t="s">
        <v>48</v>
      </c>
      <c r="P155">
        <v>34000</v>
      </c>
      <c r="Q155"/>
      <c r="R155">
        <v>620434</v>
      </c>
      <c r="S155"/>
      <c r="T155" t="s">
        <v>50</v>
      </c>
      <c r="U155" t="s">
        <v>62</v>
      </c>
      <c r="V155" t="s">
        <v>62</v>
      </c>
      <c r="W155" t="b">
        <v>1</v>
      </c>
      <c r="X155" t="s">
        <v>240</v>
      </c>
      <c r="Y155"/>
      <c r="Z155"/>
      <c r="AA155" t="s">
        <v>80</v>
      </c>
      <c r="AB155" t="s">
        <v>50</v>
      </c>
      <c r="AC155" t="s">
        <v>50</v>
      </c>
      <c r="AD155" t="b">
        <v>1</v>
      </c>
      <c r="AE155"/>
      <c r="AF155"/>
      <c r="AG155"/>
      <c r="AH155" t="s">
        <v>39</v>
      </c>
      <c r="AI155" t="s">
        <v>39</v>
      </c>
      <c r="AJ155" s="1">
        <v>42590.5</v>
      </c>
      <c r="AK155" t="s">
        <v>113</v>
      </c>
      <c r="AL155" t="s">
        <v>39</v>
      </c>
      <c r="AM155" t="s">
        <v>113</v>
      </c>
      <c r="AN155" t="s">
        <v>193</v>
      </c>
    </row>
    <row r="156" spans="1:40" ht="14.25" x14ac:dyDescent="0.45">
      <c r="A156" t="s">
        <v>39</v>
      </c>
      <c r="B156">
        <v>651782</v>
      </c>
      <c r="C156" t="s">
        <v>185</v>
      </c>
      <c r="D156" t="str">
        <f>VLOOKUP(B156,'Base_PAS10 Final Scope_17_08'!B:D,3,0)</f>
        <v>Base Scope</v>
      </c>
      <c r="E156" t="s">
        <v>41</v>
      </c>
      <c r="F156" t="s">
        <v>338</v>
      </c>
      <c r="G156" t="s">
        <v>463</v>
      </c>
      <c r="H156" t="s">
        <v>311</v>
      </c>
      <c r="I156">
        <v>1.5</v>
      </c>
      <c r="J156">
        <v>2</v>
      </c>
      <c r="K156" t="s">
        <v>464</v>
      </c>
      <c r="L156"/>
      <c r="M156" t="s">
        <v>341</v>
      </c>
      <c r="N156" t="s">
        <v>47</v>
      </c>
      <c r="O156" t="s">
        <v>48</v>
      </c>
      <c r="P156">
        <v>34000</v>
      </c>
      <c r="Q156"/>
      <c r="R156">
        <v>620426</v>
      </c>
      <c r="S156"/>
      <c r="T156" t="s">
        <v>50</v>
      </c>
      <c r="U156" t="s">
        <v>361</v>
      </c>
      <c r="V156" t="s">
        <v>361</v>
      </c>
      <c r="W156" t="b">
        <v>1</v>
      </c>
      <c r="X156" t="s">
        <v>352</v>
      </c>
      <c r="Y156"/>
      <c r="Z156"/>
      <c r="AA156" t="s">
        <v>64</v>
      </c>
      <c r="AB156" t="s">
        <v>50</v>
      </c>
      <c r="AC156" t="s">
        <v>50</v>
      </c>
      <c r="AD156" t="b">
        <v>1</v>
      </c>
      <c r="AE156"/>
      <c r="AF156"/>
      <c r="AG156"/>
      <c r="AH156" t="s">
        <v>39</v>
      </c>
      <c r="AI156" t="s">
        <v>39</v>
      </c>
      <c r="AJ156" s="1">
        <v>42590.5</v>
      </c>
      <c r="AK156"/>
      <c r="AL156" t="s">
        <v>39</v>
      </c>
      <c r="AM156"/>
      <c r="AN156" t="s">
        <v>193</v>
      </c>
    </row>
    <row r="157" spans="1:40" ht="14.25" x14ac:dyDescent="0.45">
      <c r="A157" t="s">
        <v>39</v>
      </c>
      <c r="B157">
        <v>651781</v>
      </c>
      <c r="C157" t="s">
        <v>185</v>
      </c>
      <c r="D157" t="str">
        <f>VLOOKUP(B157,'Base_PAS10 Final Scope_17_08'!B:D,3,0)</f>
        <v>Base Scope</v>
      </c>
      <c r="E157" t="s">
        <v>41</v>
      </c>
      <c r="F157" t="s">
        <v>338</v>
      </c>
      <c r="G157" t="s">
        <v>465</v>
      </c>
      <c r="H157" t="s">
        <v>466</v>
      </c>
      <c r="I157">
        <v>2</v>
      </c>
      <c r="J157">
        <v>2</v>
      </c>
      <c r="K157" t="s">
        <v>467</v>
      </c>
      <c r="L157"/>
      <c r="M157" t="s">
        <v>341</v>
      </c>
      <c r="N157" t="s">
        <v>47</v>
      </c>
      <c r="O157" t="s">
        <v>48</v>
      </c>
      <c r="P157">
        <v>34000</v>
      </c>
      <c r="Q157"/>
      <c r="R157">
        <v>620426</v>
      </c>
      <c r="S157"/>
      <c r="T157" t="s">
        <v>50</v>
      </c>
      <c r="U157" t="s">
        <v>468</v>
      </c>
      <c r="V157" t="s">
        <v>468</v>
      </c>
      <c r="W157" t="b">
        <v>1</v>
      </c>
      <c r="X157" t="s">
        <v>352</v>
      </c>
      <c r="Y157"/>
      <c r="Z157"/>
      <c r="AA157" t="s">
        <v>64</v>
      </c>
      <c r="AB157" t="s">
        <v>50</v>
      </c>
      <c r="AC157" t="s">
        <v>50</v>
      </c>
      <c r="AD157" t="b">
        <v>1</v>
      </c>
      <c r="AE157" t="s">
        <v>914</v>
      </c>
      <c r="AF157"/>
      <c r="AG157"/>
      <c r="AH157" t="s">
        <v>39</v>
      </c>
      <c r="AI157" t="s">
        <v>39</v>
      </c>
      <c r="AJ157" s="1">
        <v>42590.5</v>
      </c>
      <c r="AK157"/>
      <c r="AL157"/>
      <c r="AM157"/>
      <c r="AN157" t="s">
        <v>193</v>
      </c>
    </row>
    <row r="158" spans="1:40" ht="14.25" x14ac:dyDescent="0.45">
      <c r="A158" t="s">
        <v>39</v>
      </c>
      <c r="B158">
        <v>651786</v>
      </c>
      <c r="C158" t="s">
        <v>185</v>
      </c>
      <c r="D158" t="str">
        <f>VLOOKUP(B158,'Base_PAS10 Final Scope_17_08'!B:D,3,0)</f>
        <v>Base Scope</v>
      </c>
      <c r="E158" t="s">
        <v>57</v>
      </c>
      <c r="F158" t="s">
        <v>338</v>
      </c>
      <c r="G158" t="s">
        <v>469</v>
      </c>
      <c r="H158" t="s">
        <v>187</v>
      </c>
      <c r="I158">
        <v>1</v>
      </c>
      <c r="J158">
        <v>2</v>
      </c>
      <c r="K158" t="s">
        <v>470</v>
      </c>
      <c r="L158"/>
      <c r="M158" t="s">
        <v>341</v>
      </c>
      <c r="N158" t="s">
        <v>47</v>
      </c>
      <c r="O158" t="s">
        <v>48</v>
      </c>
      <c r="P158">
        <v>34000</v>
      </c>
      <c r="Q158"/>
      <c r="R158">
        <v>620426</v>
      </c>
      <c r="S158"/>
      <c r="T158" t="s">
        <v>50</v>
      </c>
      <c r="U158" t="s">
        <v>62</v>
      </c>
      <c r="V158" t="s">
        <v>62</v>
      </c>
      <c r="W158" t="b">
        <v>1</v>
      </c>
      <c r="X158" t="s">
        <v>352</v>
      </c>
      <c r="Y158"/>
      <c r="Z158"/>
      <c r="AA158" t="s">
        <v>64</v>
      </c>
      <c r="AB158" t="s">
        <v>50</v>
      </c>
      <c r="AC158" t="s">
        <v>50</v>
      </c>
      <c r="AD158" t="b">
        <v>1</v>
      </c>
      <c r="AE158" t="s">
        <v>914</v>
      </c>
      <c r="AF158"/>
      <c r="AG158"/>
      <c r="AH158" t="s">
        <v>39</v>
      </c>
      <c r="AI158" t="s">
        <v>39</v>
      </c>
      <c r="AJ158" s="1">
        <v>42590.5</v>
      </c>
      <c r="AK158"/>
      <c r="AL158"/>
      <c r="AM158"/>
      <c r="AN158" t="s">
        <v>193</v>
      </c>
    </row>
    <row r="159" spans="1:40" ht="14.25" x14ac:dyDescent="0.45">
      <c r="A159" t="s">
        <v>39</v>
      </c>
      <c r="B159">
        <v>651784</v>
      </c>
      <c r="C159" t="s">
        <v>185</v>
      </c>
      <c r="D159" t="str">
        <f>VLOOKUP(B159,'Base_PAS10 Final Scope_17_08'!B:D,3,0)</f>
        <v>Base Scope</v>
      </c>
      <c r="E159" t="s">
        <v>41</v>
      </c>
      <c r="F159" t="s">
        <v>338</v>
      </c>
      <c r="G159" t="s">
        <v>471</v>
      </c>
      <c r="H159" t="s">
        <v>311</v>
      </c>
      <c r="I159">
        <v>0.5</v>
      </c>
      <c r="J159">
        <v>2</v>
      </c>
      <c r="K159" t="s">
        <v>472</v>
      </c>
      <c r="L159"/>
      <c r="M159" t="s">
        <v>341</v>
      </c>
      <c r="N159" t="s">
        <v>47</v>
      </c>
      <c r="O159" t="s">
        <v>48</v>
      </c>
      <c r="P159">
        <v>34000</v>
      </c>
      <c r="Q159"/>
      <c r="R159">
        <v>620426</v>
      </c>
      <c r="S159"/>
      <c r="T159" t="s">
        <v>50</v>
      </c>
      <c r="U159" t="s">
        <v>361</v>
      </c>
      <c r="V159" t="s">
        <v>361</v>
      </c>
      <c r="W159" t="b">
        <v>1</v>
      </c>
      <c r="X159" t="s">
        <v>352</v>
      </c>
      <c r="Y159"/>
      <c r="Z159"/>
      <c r="AA159" t="s">
        <v>64</v>
      </c>
      <c r="AB159" t="s">
        <v>50</v>
      </c>
      <c r="AC159" t="s">
        <v>50</v>
      </c>
      <c r="AD159" t="b">
        <v>1</v>
      </c>
      <c r="AE159"/>
      <c r="AF159"/>
      <c r="AG159"/>
      <c r="AH159" t="s">
        <v>39</v>
      </c>
      <c r="AI159" t="s">
        <v>39</v>
      </c>
      <c r="AJ159" s="1">
        <v>42590.5</v>
      </c>
      <c r="AK159"/>
      <c r="AL159" t="s">
        <v>39</v>
      </c>
      <c r="AM159"/>
      <c r="AN159" t="s">
        <v>193</v>
      </c>
    </row>
    <row r="160" spans="1:40" ht="14.25" x14ac:dyDescent="0.45">
      <c r="A160" t="s">
        <v>39</v>
      </c>
      <c r="B160">
        <v>651788</v>
      </c>
      <c r="C160" t="s">
        <v>185</v>
      </c>
      <c r="D160" t="str">
        <f>VLOOKUP(B160,'Base_PAS10 Final Scope_17_08'!B:D,3,0)</f>
        <v>Base Scope</v>
      </c>
      <c r="E160" t="s">
        <v>41</v>
      </c>
      <c r="F160" t="s">
        <v>338</v>
      </c>
      <c r="G160" t="s">
        <v>473</v>
      </c>
      <c r="H160" t="s">
        <v>466</v>
      </c>
      <c r="I160">
        <v>2</v>
      </c>
      <c r="J160">
        <v>2</v>
      </c>
      <c r="K160" t="s">
        <v>474</v>
      </c>
      <c r="L160"/>
      <c r="M160" t="s">
        <v>341</v>
      </c>
      <c r="N160" t="s">
        <v>47</v>
      </c>
      <c r="O160" t="s">
        <v>48</v>
      </c>
      <c r="P160">
        <v>34000</v>
      </c>
      <c r="Q160"/>
      <c r="R160">
        <v>620426</v>
      </c>
      <c r="S160"/>
      <c r="T160" t="s">
        <v>50</v>
      </c>
      <c r="U160" t="s">
        <v>402</v>
      </c>
      <c r="V160" t="s">
        <v>402</v>
      </c>
      <c r="W160" t="b">
        <v>1</v>
      </c>
      <c r="X160" t="s">
        <v>352</v>
      </c>
      <c r="Y160"/>
      <c r="Z160"/>
      <c r="AA160" t="s">
        <v>64</v>
      </c>
      <c r="AB160" t="s">
        <v>50</v>
      </c>
      <c r="AC160" t="s">
        <v>50</v>
      </c>
      <c r="AD160" t="b">
        <v>1</v>
      </c>
      <c r="AE160" t="s">
        <v>914</v>
      </c>
      <c r="AF160"/>
      <c r="AG160"/>
      <c r="AH160" t="s">
        <v>39</v>
      </c>
      <c r="AI160" t="s">
        <v>39</v>
      </c>
      <c r="AJ160" s="1">
        <v>42590.5</v>
      </c>
      <c r="AK160"/>
      <c r="AL160"/>
      <c r="AM160"/>
      <c r="AN160" t="s">
        <v>193</v>
      </c>
    </row>
    <row r="161" spans="1:40" ht="14.25" x14ac:dyDescent="0.45">
      <c r="A161" t="s">
        <v>39</v>
      </c>
      <c r="B161">
        <v>651787</v>
      </c>
      <c r="C161" t="s">
        <v>185</v>
      </c>
      <c r="D161" t="str">
        <f>VLOOKUP(B161,'Base_PAS10 Final Scope_17_08'!B:D,3,0)</f>
        <v>Base Scope</v>
      </c>
      <c r="E161" t="s">
        <v>57</v>
      </c>
      <c r="F161" t="s">
        <v>338</v>
      </c>
      <c r="G161" t="s">
        <v>475</v>
      </c>
      <c r="H161" t="s">
        <v>208</v>
      </c>
      <c r="I161">
        <v>3</v>
      </c>
      <c r="J161">
        <v>2</v>
      </c>
      <c r="K161" t="s">
        <v>476</v>
      </c>
      <c r="L161"/>
      <c r="M161" t="s">
        <v>341</v>
      </c>
      <c r="N161" t="s">
        <v>47</v>
      </c>
      <c r="O161" t="s">
        <v>48</v>
      </c>
      <c r="P161">
        <v>34000</v>
      </c>
      <c r="Q161"/>
      <c r="R161">
        <v>620426</v>
      </c>
      <c r="S161"/>
      <c r="T161" t="s">
        <v>50</v>
      </c>
      <c r="U161" t="s">
        <v>62</v>
      </c>
      <c r="V161" t="s">
        <v>62</v>
      </c>
      <c r="W161" t="b">
        <v>1</v>
      </c>
      <c r="X161" t="s">
        <v>352</v>
      </c>
      <c r="Y161"/>
      <c r="Z161"/>
      <c r="AA161" t="s">
        <v>64</v>
      </c>
      <c r="AB161" t="s">
        <v>50</v>
      </c>
      <c r="AC161" t="s">
        <v>50</v>
      </c>
      <c r="AD161" t="b">
        <v>1</v>
      </c>
      <c r="AE161" t="s">
        <v>914</v>
      </c>
      <c r="AF161"/>
      <c r="AG161"/>
      <c r="AH161" t="s">
        <v>39</v>
      </c>
      <c r="AI161" t="s">
        <v>39</v>
      </c>
      <c r="AJ161" s="1">
        <v>42590.5</v>
      </c>
      <c r="AK161"/>
      <c r="AL161" t="s">
        <v>39</v>
      </c>
      <c r="AM161"/>
      <c r="AN161" t="s">
        <v>193</v>
      </c>
    </row>
    <row r="162" spans="1:40" ht="14.25" x14ac:dyDescent="0.45">
      <c r="A162" t="s">
        <v>39</v>
      </c>
      <c r="B162">
        <v>651800</v>
      </c>
      <c r="C162" t="s">
        <v>185</v>
      </c>
      <c r="D162" t="str">
        <f>VLOOKUP(B162,'Base_PAS10 Final Scope_17_08'!B:D,3,0)</f>
        <v>Base Scope</v>
      </c>
      <c r="E162" t="s">
        <v>57</v>
      </c>
      <c r="F162" t="s">
        <v>338</v>
      </c>
      <c r="G162" t="s">
        <v>477</v>
      </c>
      <c r="H162" t="s">
        <v>466</v>
      </c>
      <c r="I162">
        <v>2.5</v>
      </c>
      <c r="J162">
        <v>2</v>
      </c>
      <c r="K162" t="s">
        <v>478</v>
      </c>
      <c r="L162"/>
      <c r="M162" t="s">
        <v>341</v>
      </c>
      <c r="N162" t="s">
        <v>47</v>
      </c>
      <c r="O162" t="s">
        <v>48</v>
      </c>
      <c r="P162">
        <v>34000</v>
      </c>
      <c r="Q162"/>
      <c r="R162" t="s">
        <v>479</v>
      </c>
      <c r="S162"/>
      <c r="T162" t="s">
        <v>50</v>
      </c>
      <c r="U162" t="s">
        <v>62</v>
      </c>
      <c r="V162" t="s">
        <v>62</v>
      </c>
      <c r="W162" t="b">
        <v>1</v>
      </c>
      <c r="X162" t="s">
        <v>347</v>
      </c>
      <c r="Y162"/>
      <c r="Z162"/>
      <c r="AA162" t="s">
        <v>64</v>
      </c>
      <c r="AB162" t="s">
        <v>50</v>
      </c>
      <c r="AC162" t="s">
        <v>50</v>
      </c>
      <c r="AD162" t="b">
        <v>1</v>
      </c>
      <c r="AE162"/>
      <c r="AF162"/>
      <c r="AG162"/>
      <c r="AH162" t="s">
        <v>39</v>
      </c>
      <c r="AI162" t="s">
        <v>39</v>
      </c>
      <c r="AJ162" s="1">
        <v>42590.5</v>
      </c>
      <c r="AK162"/>
      <c r="AL162"/>
      <c r="AM162"/>
      <c r="AN162" t="s">
        <v>193</v>
      </c>
    </row>
    <row r="163" spans="1:40" ht="14.25" x14ac:dyDescent="0.45">
      <c r="A163" t="s">
        <v>39</v>
      </c>
      <c r="B163">
        <v>651797</v>
      </c>
      <c r="C163" t="s">
        <v>185</v>
      </c>
      <c r="D163" t="str">
        <f>VLOOKUP(B163,'Base_PAS10 Final Scope_17_08'!B:D,3,0)</f>
        <v>Base Scope</v>
      </c>
      <c r="E163" t="s">
        <v>41</v>
      </c>
      <c r="F163" t="s">
        <v>338</v>
      </c>
      <c r="G163" t="s">
        <v>480</v>
      </c>
      <c r="H163" t="s">
        <v>311</v>
      </c>
      <c r="I163">
        <v>4</v>
      </c>
      <c r="J163">
        <v>2</v>
      </c>
      <c r="K163" t="s">
        <v>481</v>
      </c>
      <c r="L163"/>
      <c r="M163" t="s">
        <v>341</v>
      </c>
      <c r="N163" t="s">
        <v>47</v>
      </c>
      <c r="O163" t="s">
        <v>48</v>
      </c>
      <c r="P163">
        <v>34000</v>
      </c>
      <c r="Q163"/>
      <c r="R163">
        <v>620427</v>
      </c>
      <c r="S163"/>
      <c r="T163" t="s">
        <v>50</v>
      </c>
      <c r="U163" t="s">
        <v>51</v>
      </c>
      <c r="V163" t="s">
        <v>51</v>
      </c>
      <c r="W163" t="b">
        <v>1</v>
      </c>
      <c r="X163" t="s">
        <v>240</v>
      </c>
      <c r="Y163"/>
      <c r="Z163"/>
      <c r="AA163" t="s">
        <v>88</v>
      </c>
      <c r="AB163" t="s">
        <v>50</v>
      </c>
      <c r="AC163" t="s">
        <v>50</v>
      </c>
      <c r="AD163" t="b">
        <v>1</v>
      </c>
      <c r="AE163"/>
      <c r="AF163">
        <v>27337</v>
      </c>
      <c r="AG163"/>
      <c r="AH163" t="s">
        <v>39</v>
      </c>
      <c r="AI163" t="s">
        <v>39</v>
      </c>
      <c r="AJ163" s="1">
        <v>42590.5</v>
      </c>
      <c r="AK163"/>
      <c r="AL163" t="s">
        <v>39</v>
      </c>
      <c r="AM163"/>
      <c r="AN163" t="s">
        <v>193</v>
      </c>
    </row>
    <row r="164" spans="1:40" ht="14.25" x14ac:dyDescent="0.45">
      <c r="A164" t="s">
        <v>39</v>
      </c>
      <c r="B164">
        <v>649935</v>
      </c>
      <c r="C164" t="s">
        <v>185</v>
      </c>
      <c r="D164" t="str">
        <f>VLOOKUP(B164,'Base_PAS10 Final Scope_17_08'!B:D,3,0)</f>
        <v>Base Scope</v>
      </c>
      <c r="E164" t="s">
        <v>57</v>
      </c>
      <c r="F164" t="s">
        <v>338</v>
      </c>
      <c r="G164" t="s">
        <v>482</v>
      </c>
      <c r="H164" t="s">
        <v>117</v>
      </c>
      <c r="I164">
        <v>7</v>
      </c>
      <c r="J164">
        <v>3.5</v>
      </c>
      <c r="K164" t="s">
        <v>483</v>
      </c>
      <c r="L164"/>
      <c r="M164" t="s">
        <v>341</v>
      </c>
      <c r="N164" t="s">
        <v>47</v>
      </c>
      <c r="O164" t="s">
        <v>117</v>
      </c>
      <c r="P164">
        <v>34000</v>
      </c>
      <c r="Q164"/>
      <c r="R164">
        <v>620432</v>
      </c>
      <c r="S164"/>
      <c r="T164" t="s">
        <v>50</v>
      </c>
      <c r="U164" t="s">
        <v>71</v>
      </c>
      <c r="V164" t="s">
        <v>71</v>
      </c>
      <c r="W164" t="b">
        <v>1</v>
      </c>
      <c r="X164" t="s">
        <v>347</v>
      </c>
      <c r="Y164"/>
      <c r="Z164"/>
      <c r="AA164" t="s">
        <v>236</v>
      </c>
      <c r="AB164" t="s">
        <v>50</v>
      </c>
      <c r="AC164" t="s">
        <v>50</v>
      </c>
      <c r="AD164" t="b">
        <v>1</v>
      </c>
      <c r="AE164"/>
      <c r="AF164"/>
      <c r="AG164"/>
      <c r="AH164" t="s">
        <v>39</v>
      </c>
      <c r="AI164" t="s">
        <v>39</v>
      </c>
      <c r="AJ164" s="1">
        <v>42590.5</v>
      </c>
      <c r="AK164" t="s">
        <v>113</v>
      </c>
      <c r="AL164" t="s">
        <v>39</v>
      </c>
      <c r="AM164" t="s">
        <v>113</v>
      </c>
      <c r="AN164" t="s">
        <v>193</v>
      </c>
    </row>
    <row r="165" spans="1:40" ht="14.25" x14ac:dyDescent="0.45">
      <c r="A165" t="s">
        <v>39</v>
      </c>
      <c r="B165">
        <v>651708</v>
      </c>
      <c r="C165" t="s">
        <v>185</v>
      </c>
      <c r="D165" t="str">
        <f>VLOOKUP(B165,'Base_PAS10 Final Scope_17_08'!B:D,3,0)</f>
        <v>Base Scope</v>
      </c>
      <c r="E165" t="s">
        <v>57</v>
      </c>
      <c r="F165" t="s">
        <v>338</v>
      </c>
      <c r="G165" t="s">
        <v>484</v>
      </c>
      <c r="H165" t="s">
        <v>143</v>
      </c>
      <c r="I165">
        <v>16</v>
      </c>
      <c r="J165">
        <v>3.5</v>
      </c>
      <c r="K165" t="s">
        <v>486</v>
      </c>
      <c r="L165"/>
      <c r="M165" t="s">
        <v>341</v>
      </c>
      <c r="N165" t="s">
        <v>47</v>
      </c>
      <c r="O165" t="s">
        <v>48</v>
      </c>
      <c r="P165">
        <v>34000</v>
      </c>
      <c r="Q165"/>
      <c r="R165">
        <v>620428</v>
      </c>
      <c r="S165"/>
      <c r="T165" t="s">
        <v>50</v>
      </c>
      <c r="U165" t="s">
        <v>71</v>
      </c>
      <c r="V165" t="s">
        <v>71</v>
      </c>
      <c r="W165" t="b">
        <v>1</v>
      </c>
      <c r="X165" t="s">
        <v>347</v>
      </c>
      <c r="Y165"/>
      <c r="Z165"/>
      <c r="AA165" t="s">
        <v>236</v>
      </c>
      <c r="AB165" t="s">
        <v>50</v>
      </c>
      <c r="AC165" t="s">
        <v>50</v>
      </c>
      <c r="AD165" t="b">
        <v>1</v>
      </c>
      <c r="AE165"/>
      <c r="AF165"/>
      <c r="AG165"/>
      <c r="AH165" t="s">
        <v>113</v>
      </c>
      <c r="AI165" t="s">
        <v>39</v>
      </c>
      <c r="AJ165" s="1">
        <v>42590.5</v>
      </c>
      <c r="AK165" t="s">
        <v>39</v>
      </c>
      <c r="AL165" t="s">
        <v>113</v>
      </c>
      <c r="AM165" t="s">
        <v>113</v>
      </c>
      <c r="AN165" t="s">
        <v>193</v>
      </c>
    </row>
    <row r="166" spans="1:40" ht="14.25" x14ac:dyDescent="0.45">
      <c r="A166" t="s">
        <v>39</v>
      </c>
      <c r="B166">
        <v>651711</v>
      </c>
      <c r="C166" t="s">
        <v>185</v>
      </c>
      <c r="D166" t="str">
        <f>VLOOKUP(B166,'Base_PAS10 Final Scope_17_08'!B:D,3,0)</f>
        <v>Base Scope</v>
      </c>
      <c r="E166" t="s">
        <v>41</v>
      </c>
      <c r="F166" t="s">
        <v>338</v>
      </c>
      <c r="G166" t="s">
        <v>487</v>
      </c>
      <c r="H166" t="s">
        <v>59</v>
      </c>
      <c r="I166">
        <v>1.5</v>
      </c>
      <c r="J166">
        <v>2</v>
      </c>
      <c r="K166" t="s">
        <v>488</v>
      </c>
      <c r="L166"/>
      <c r="M166" t="s">
        <v>341</v>
      </c>
      <c r="N166" t="s">
        <v>47</v>
      </c>
      <c r="O166" t="s">
        <v>48</v>
      </c>
      <c r="P166">
        <v>34000</v>
      </c>
      <c r="Q166"/>
      <c r="R166">
        <v>620429</v>
      </c>
      <c r="S166"/>
      <c r="T166" t="s">
        <v>50</v>
      </c>
      <c r="U166" t="s">
        <v>51</v>
      </c>
      <c r="V166" t="s">
        <v>51</v>
      </c>
      <c r="W166" t="b">
        <v>1</v>
      </c>
      <c r="X166" t="s">
        <v>352</v>
      </c>
      <c r="Y166"/>
      <c r="Z166"/>
      <c r="AA166" t="s">
        <v>53</v>
      </c>
      <c r="AB166" t="s">
        <v>50</v>
      </c>
      <c r="AC166" t="s">
        <v>50</v>
      </c>
      <c r="AD166" t="b">
        <v>1</v>
      </c>
      <c r="AE166"/>
      <c r="AF166">
        <v>27373</v>
      </c>
      <c r="AG166"/>
      <c r="AH166" t="s">
        <v>39</v>
      </c>
      <c r="AI166" t="s">
        <v>39</v>
      </c>
      <c r="AJ166" s="1">
        <v>42590.5</v>
      </c>
      <c r="AK166"/>
      <c r="AL166" t="s">
        <v>39</v>
      </c>
      <c r="AM166"/>
      <c r="AN166" t="s">
        <v>193</v>
      </c>
    </row>
    <row r="167" spans="1:40" ht="14.25" x14ac:dyDescent="0.45">
      <c r="A167" t="s">
        <v>39</v>
      </c>
      <c r="B167">
        <v>651713</v>
      </c>
      <c r="C167" t="s">
        <v>185</v>
      </c>
      <c r="D167" t="str">
        <f>VLOOKUP(B167,'Base_PAS10 Final Scope_17_08'!B:D,3,0)</f>
        <v>Base Scope</v>
      </c>
      <c r="E167" t="s">
        <v>57</v>
      </c>
      <c r="F167" t="s">
        <v>338</v>
      </c>
      <c r="G167" t="s">
        <v>489</v>
      </c>
      <c r="H167" t="s">
        <v>59</v>
      </c>
      <c r="I167">
        <v>2</v>
      </c>
      <c r="J167">
        <v>2</v>
      </c>
      <c r="K167" t="s">
        <v>490</v>
      </c>
      <c r="L167"/>
      <c r="M167" t="s">
        <v>341</v>
      </c>
      <c r="N167" t="s">
        <v>47</v>
      </c>
      <c r="O167" t="s">
        <v>48</v>
      </c>
      <c r="P167">
        <v>34000</v>
      </c>
      <c r="Q167" t="s">
        <v>491</v>
      </c>
      <c r="R167">
        <v>620427</v>
      </c>
      <c r="S167"/>
      <c r="T167" t="s">
        <v>50</v>
      </c>
      <c r="U167" t="s">
        <v>62</v>
      </c>
      <c r="V167" t="s">
        <v>62</v>
      </c>
      <c r="W167" t="b">
        <v>1</v>
      </c>
      <c r="X167" t="s">
        <v>492</v>
      </c>
      <c r="Y167"/>
      <c r="Z167"/>
      <c r="AA167" t="s">
        <v>53</v>
      </c>
      <c r="AB167" t="s">
        <v>50</v>
      </c>
      <c r="AC167" t="s">
        <v>50</v>
      </c>
      <c r="AD167" t="b">
        <v>1</v>
      </c>
      <c r="AE167"/>
      <c r="AF167"/>
      <c r="AG167"/>
      <c r="AH167" t="s">
        <v>113</v>
      </c>
      <c r="AI167" t="s">
        <v>39</v>
      </c>
      <c r="AJ167" s="1">
        <v>42590.5</v>
      </c>
      <c r="AK167" t="s">
        <v>39</v>
      </c>
      <c r="AL167" t="s">
        <v>39</v>
      </c>
      <c r="AM167" t="s">
        <v>113</v>
      </c>
      <c r="AN167" t="s">
        <v>193</v>
      </c>
    </row>
    <row r="168" spans="1:40" ht="14.25" x14ac:dyDescent="0.45">
      <c r="A168" t="s">
        <v>39</v>
      </c>
      <c r="B168">
        <v>651721</v>
      </c>
      <c r="C168" t="s">
        <v>185</v>
      </c>
      <c r="D168" t="str">
        <f>VLOOKUP(B168,'Base_PAS10 Final Scope_17_08'!B:D,3,0)</f>
        <v>Base Scope</v>
      </c>
      <c r="E168" t="s">
        <v>57</v>
      </c>
      <c r="F168" t="s">
        <v>338</v>
      </c>
      <c r="G168" t="s">
        <v>493</v>
      </c>
      <c r="H168" t="s">
        <v>143</v>
      </c>
      <c r="I168">
        <v>4</v>
      </c>
      <c r="J168">
        <v>2</v>
      </c>
      <c r="K168" t="s">
        <v>494</v>
      </c>
      <c r="L168"/>
      <c r="M168" t="s">
        <v>341</v>
      </c>
      <c r="N168" t="s">
        <v>47</v>
      </c>
      <c r="O168" t="s">
        <v>380</v>
      </c>
      <c r="P168">
        <v>34000</v>
      </c>
      <c r="Q168"/>
      <c r="R168" t="s">
        <v>495</v>
      </c>
      <c r="S168"/>
      <c r="T168" t="s">
        <v>50</v>
      </c>
      <c r="U168" t="s">
        <v>50</v>
      </c>
      <c r="V168" t="s">
        <v>62</v>
      </c>
      <c r="W168" t="b">
        <v>1</v>
      </c>
      <c r="X168" t="s">
        <v>240</v>
      </c>
      <c r="Y168"/>
      <c r="Z168"/>
      <c r="AA168" t="s">
        <v>236</v>
      </c>
      <c r="AB168" t="s">
        <v>50</v>
      </c>
      <c r="AC168" t="s">
        <v>50</v>
      </c>
      <c r="AD168" t="b">
        <v>1</v>
      </c>
      <c r="AE168" t="s">
        <v>344</v>
      </c>
      <c r="AF168"/>
      <c r="AG168"/>
      <c r="AH168" t="s">
        <v>39</v>
      </c>
      <c r="AI168" t="s">
        <v>39</v>
      </c>
      <c r="AJ168" s="1">
        <v>42590.5</v>
      </c>
      <c r="AK168"/>
      <c r="AL168"/>
      <c r="AM168"/>
      <c r="AN168" t="s">
        <v>193</v>
      </c>
    </row>
    <row r="169" spans="1:40" ht="14.25" x14ac:dyDescent="0.45">
      <c r="A169" t="s">
        <v>39</v>
      </c>
      <c r="B169">
        <v>651718</v>
      </c>
      <c r="C169" t="s">
        <v>185</v>
      </c>
      <c r="D169" t="str">
        <f>VLOOKUP(B169,'Base_PAS10 Final Scope_17_08'!B:D,3,0)</f>
        <v>Base Scope</v>
      </c>
      <c r="E169" t="s">
        <v>57</v>
      </c>
      <c r="F169" t="s">
        <v>338</v>
      </c>
      <c r="G169" t="s">
        <v>496</v>
      </c>
      <c r="H169" t="s">
        <v>311</v>
      </c>
      <c r="I169">
        <v>1</v>
      </c>
      <c r="J169">
        <v>2</v>
      </c>
      <c r="K169" t="s">
        <v>497</v>
      </c>
      <c r="L169"/>
      <c r="M169" t="s">
        <v>341</v>
      </c>
      <c r="N169" t="s">
        <v>47</v>
      </c>
      <c r="O169" t="s">
        <v>48</v>
      </c>
      <c r="P169">
        <v>34000</v>
      </c>
      <c r="Q169"/>
      <c r="R169" t="s">
        <v>495</v>
      </c>
      <c r="S169"/>
      <c r="T169" t="s">
        <v>50</v>
      </c>
      <c r="U169" t="s">
        <v>62</v>
      </c>
      <c r="V169" t="s">
        <v>62</v>
      </c>
      <c r="W169" t="b">
        <v>1</v>
      </c>
      <c r="X169" t="s">
        <v>240</v>
      </c>
      <c r="Y169"/>
      <c r="Z169"/>
      <c r="AA169" t="s">
        <v>88</v>
      </c>
      <c r="AB169" t="s">
        <v>50</v>
      </c>
      <c r="AC169" t="s">
        <v>50</v>
      </c>
      <c r="AD169" t="b">
        <v>1</v>
      </c>
      <c r="AE169" t="s">
        <v>344</v>
      </c>
      <c r="AF169"/>
      <c r="AG169"/>
      <c r="AH169" t="s">
        <v>39</v>
      </c>
      <c r="AI169" t="s">
        <v>39</v>
      </c>
      <c r="AJ169" s="1">
        <v>42590.5</v>
      </c>
      <c r="AK169"/>
      <c r="AL169" t="s">
        <v>39</v>
      </c>
      <c r="AM169"/>
      <c r="AN169" t="s">
        <v>193</v>
      </c>
    </row>
    <row r="170" spans="1:40" ht="14.25" x14ac:dyDescent="0.45">
      <c r="A170" t="s">
        <v>39</v>
      </c>
      <c r="B170">
        <v>651716</v>
      </c>
      <c r="C170" t="s">
        <v>185</v>
      </c>
      <c r="D170" t="str">
        <f>VLOOKUP(B170,'Base_PAS10 Final Scope_17_08'!B:D,3,0)</f>
        <v>Base Scope</v>
      </c>
      <c r="E170" t="s">
        <v>57</v>
      </c>
      <c r="F170" t="s">
        <v>338</v>
      </c>
      <c r="G170" t="s">
        <v>498</v>
      </c>
      <c r="H170" t="s">
        <v>94</v>
      </c>
      <c r="I170">
        <v>31</v>
      </c>
      <c r="J170">
        <v>2</v>
      </c>
      <c r="K170" t="s">
        <v>499</v>
      </c>
      <c r="L170"/>
      <c r="M170" t="s">
        <v>341</v>
      </c>
      <c r="N170" t="s">
        <v>47</v>
      </c>
      <c r="O170" t="s">
        <v>342</v>
      </c>
      <c r="P170">
        <v>34000</v>
      </c>
      <c r="Q170"/>
      <c r="R170" t="s">
        <v>386</v>
      </c>
      <c r="S170"/>
      <c r="T170" t="s">
        <v>50</v>
      </c>
      <c r="U170" t="s">
        <v>62</v>
      </c>
      <c r="V170" t="s">
        <v>62</v>
      </c>
      <c r="W170" t="b">
        <v>1</v>
      </c>
      <c r="X170" t="s">
        <v>352</v>
      </c>
      <c r="Y170"/>
      <c r="Z170"/>
      <c r="AA170" t="s">
        <v>236</v>
      </c>
      <c r="AB170" t="s">
        <v>50</v>
      </c>
      <c r="AC170" t="s">
        <v>50</v>
      </c>
      <c r="AD170" t="b">
        <v>1</v>
      </c>
      <c r="AE170" t="s">
        <v>914</v>
      </c>
      <c r="AF170"/>
      <c r="AG170"/>
      <c r="AH170" t="s">
        <v>39</v>
      </c>
      <c r="AI170" t="s">
        <v>39</v>
      </c>
      <c r="AJ170" s="1">
        <v>42590.5</v>
      </c>
      <c r="AK170"/>
      <c r="AL170"/>
      <c r="AM170"/>
      <c r="AN170" t="s">
        <v>193</v>
      </c>
    </row>
    <row r="171" spans="1:40" ht="14.25" x14ac:dyDescent="0.45">
      <c r="A171" t="s">
        <v>39</v>
      </c>
      <c r="B171">
        <v>651720</v>
      </c>
      <c r="C171" t="s">
        <v>185</v>
      </c>
      <c r="D171" t="str">
        <f>VLOOKUP(B171,'Base_PAS10 Final Scope_17_08'!B:D,3,0)</f>
        <v>Base Scope</v>
      </c>
      <c r="E171" t="s">
        <v>57</v>
      </c>
      <c r="F171" t="s">
        <v>338</v>
      </c>
      <c r="G171" t="s">
        <v>500</v>
      </c>
      <c r="H171" t="s">
        <v>143</v>
      </c>
      <c r="I171">
        <v>4.5</v>
      </c>
      <c r="J171">
        <v>2</v>
      </c>
      <c r="K171" t="s">
        <v>501</v>
      </c>
      <c r="L171"/>
      <c r="M171" t="s">
        <v>341</v>
      </c>
      <c r="N171" t="s">
        <v>47</v>
      </c>
      <c r="O171" t="s">
        <v>301</v>
      </c>
      <c r="P171">
        <v>34000</v>
      </c>
      <c r="Q171"/>
      <c r="R171" t="s">
        <v>502</v>
      </c>
      <c r="S171"/>
      <c r="T171" t="s">
        <v>50</v>
      </c>
      <c r="U171" t="s">
        <v>62</v>
      </c>
      <c r="V171" t="s">
        <v>62</v>
      </c>
      <c r="W171" t="b">
        <v>1</v>
      </c>
      <c r="X171" t="s">
        <v>347</v>
      </c>
      <c r="Y171"/>
      <c r="Z171"/>
      <c r="AA171" t="s">
        <v>64</v>
      </c>
      <c r="AB171" t="s">
        <v>50</v>
      </c>
      <c r="AC171" t="s">
        <v>50</v>
      </c>
      <c r="AD171" t="b">
        <v>1</v>
      </c>
      <c r="AE171" t="s">
        <v>416</v>
      </c>
      <c r="AF171"/>
      <c r="AG171"/>
      <c r="AH171" t="s">
        <v>39</v>
      </c>
      <c r="AI171" t="s">
        <v>39</v>
      </c>
      <c r="AJ171" s="1">
        <v>42590.5</v>
      </c>
      <c r="AK171" t="s">
        <v>39</v>
      </c>
      <c r="AL171" t="s">
        <v>113</v>
      </c>
      <c r="AM171" t="s">
        <v>113</v>
      </c>
      <c r="AN171" t="s">
        <v>193</v>
      </c>
    </row>
    <row r="172" spans="1:40" ht="14.25" x14ac:dyDescent="0.45">
      <c r="A172" t="s">
        <v>39</v>
      </c>
      <c r="B172">
        <v>651728</v>
      </c>
      <c r="C172" t="s">
        <v>185</v>
      </c>
      <c r="D172" t="str">
        <f>VLOOKUP(B172,'Base_PAS10 Final Scope_17_08'!B:D,3,0)</f>
        <v>Base Scope</v>
      </c>
      <c r="E172" t="s">
        <v>57</v>
      </c>
      <c r="F172" t="s">
        <v>338</v>
      </c>
      <c r="G172" t="s">
        <v>503</v>
      </c>
      <c r="H172" t="s">
        <v>143</v>
      </c>
      <c r="I172">
        <v>2.5</v>
      </c>
      <c r="J172">
        <v>2</v>
      </c>
      <c r="K172" t="s">
        <v>504</v>
      </c>
      <c r="L172"/>
      <c r="M172" t="s">
        <v>341</v>
      </c>
      <c r="N172" t="s">
        <v>47</v>
      </c>
      <c r="O172" t="s">
        <v>48</v>
      </c>
      <c r="P172">
        <v>34000</v>
      </c>
      <c r="Q172"/>
      <c r="R172" t="s">
        <v>383</v>
      </c>
      <c r="S172"/>
      <c r="T172" t="s">
        <v>50</v>
      </c>
      <c r="U172" t="s">
        <v>50</v>
      </c>
      <c r="V172" t="s">
        <v>71</v>
      </c>
      <c r="W172" t="b">
        <v>1</v>
      </c>
      <c r="X172" t="s">
        <v>347</v>
      </c>
      <c r="Y172"/>
      <c r="Z172"/>
      <c r="AA172" t="s">
        <v>64</v>
      </c>
      <c r="AB172" t="s">
        <v>50</v>
      </c>
      <c r="AC172" t="s">
        <v>50</v>
      </c>
      <c r="AD172" t="b">
        <v>1</v>
      </c>
      <c r="AE172"/>
      <c r="AF172"/>
      <c r="AG172"/>
      <c r="AH172" t="s">
        <v>39</v>
      </c>
      <c r="AI172" t="s">
        <v>39</v>
      </c>
      <c r="AJ172" s="1">
        <v>42590.5</v>
      </c>
      <c r="AK172"/>
      <c r="AL172" t="s">
        <v>113</v>
      </c>
      <c r="AM172" t="s">
        <v>113</v>
      </c>
      <c r="AN172" t="s">
        <v>193</v>
      </c>
    </row>
    <row r="173" spans="1:40" ht="14.25" x14ac:dyDescent="0.45">
      <c r="A173" t="s">
        <v>39</v>
      </c>
      <c r="B173">
        <v>651729</v>
      </c>
      <c r="C173" t="s">
        <v>185</v>
      </c>
      <c r="D173" t="str">
        <f>VLOOKUP(B173,'Base_PAS10 Final Scope_17_08'!B:D,3,0)</f>
        <v>Base Scope</v>
      </c>
      <c r="E173" t="s">
        <v>41</v>
      </c>
      <c r="F173" t="s">
        <v>338</v>
      </c>
      <c r="G173" t="s">
        <v>505</v>
      </c>
      <c r="H173" t="s">
        <v>311</v>
      </c>
      <c r="I173">
        <v>3.5</v>
      </c>
      <c r="J173">
        <v>2</v>
      </c>
      <c r="K173" t="s">
        <v>506</v>
      </c>
      <c r="L173"/>
      <c r="M173" t="s">
        <v>341</v>
      </c>
      <c r="N173" t="s">
        <v>47</v>
      </c>
      <c r="O173" t="s">
        <v>48</v>
      </c>
      <c r="P173">
        <v>34000</v>
      </c>
      <c r="Q173"/>
      <c r="R173">
        <v>620426</v>
      </c>
      <c r="S173"/>
      <c r="T173" t="s">
        <v>50</v>
      </c>
      <c r="U173" t="s">
        <v>399</v>
      </c>
      <c r="V173" t="s">
        <v>399</v>
      </c>
      <c r="W173" t="b">
        <v>1</v>
      </c>
      <c r="X173" t="s">
        <v>352</v>
      </c>
      <c r="Y173"/>
      <c r="Z173"/>
      <c r="AA173" t="s">
        <v>64</v>
      </c>
      <c r="AB173" t="s">
        <v>50</v>
      </c>
      <c r="AC173" t="s">
        <v>50</v>
      </c>
      <c r="AD173" t="b">
        <v>1</v>
      </c>
      <c r="AE173"/>
      <c r="AF173"/>
      <c r="AG173" t="s">
        <v>113</v>
      </c>
      <c r="AH173" t="s">
        <v>39</v>
      </c>
      <c r="AI173" t="s">
        <v>39</v>
      </c>
      <c r="AJ173" s="1">
        <v>42590.5</v>
      </c>
      <c r="AK173" t="s">
        <v>39</v>
      </c>
      <c r="AL173" t="s">
        <v>39</v>
      </c>
      <c r="AM173" t="s">
        <v>113</v>
      </c>
      <c r="AN173" t="s">
        <v>193</v>
      </c>
    </row>
    <row r="174" spans="1:40" ht="14.25" x14ac:dyDescent="0.45">
      <c r="A174" t="s">
        <v>39</v>
      </c>
      <c r="B174">
        <v>651727</v>
      </c>
      <c r="C174" t="s">
        <v>185</v>
      </c>
      <c r="D174" t="str">
        <f>VLOOKUP(B174,'Base_PAS10 Final Scope_17_08'!B:D,3,0)</f>
        <v>Base Scope</v>
      </c>
      <c r="E174" t="s">
        <v>57</v>
      </c>
      <c r="F174" t="s">
        <v>338</v>
      </c>
      <c r="G174" t="s">
        <v>507</v>
      </c>
      <c r="H174" t="s">
        <v>59</v>
      </c>
      <c r="I174">
        <v>1</v>
      </c>
      <c r="J174">
        <v>2</v>
      </c>
      <c r="K174" t="s">
        <v>508</v>
      </c>
      <c r="L174"/>
      <c r="M174" t="s">
        <v>341</v>
      </c>
      <c r="N174" t="s">
        <v>47</v>
      </c>
      <c r="O174" t="s">
        <v>48</v>
      </c>
      <c r="P174">
        <v>34000</v>
      </c>
      <c r="Q174" t="s">
        <v>491</v>
      </c>
      <c r="R174">
        <v>620427</v>
      </c>
      <c r="S174"/>
      <c r="T174" t="s">
        <v>50</v>
      </c>
      <c r="U174" t="s">
        <v>62</v>
      </c>
      <c r="V174" t="s">
        <v>62</v>
      </c>
      <c r="W174" t="b">
        <v>1</v>
      </c>
      <c r="X174" t="s">
        <v>240</v>
      </c>
      <c r="Y174"/>
      <c r="Z174"/>
      <c r="AA174" t="s">
        <v>64</v>
      </c>
      <c r="AB174" t="s">
        <v>50</v>
      </c>
      <c r="AC174" t="s">
        <v>50</v>
      </c>
      <c r="AD174" t="b">
        <v>1</v>
      </c>
      <c r="AE174"/>
      <c r="AF174"/>
      <c r="AG174"/>
      <c r="AH174" t="s">
        <v>113</v>
      </c>
      <c r="AI174" t="s">
        <v>39</v>
      </c>
      <c r="AJ174" s="1">
        <v>42590.5</v>
      </c>
      <c r="AK174" t="s">
        <v>39</v>
      </c>
      <c r="AL174" t="s">
        <v>39</v>
      </c>
      <c r="AM174" t="s">
        <v>113</v>
      </c>
      <c r="AN174" t="s">
        <v>193</v>
      </c>
    </row>
    <row r="175" spans="1:40" ht="14.25" x14ac:dyDescent="0.45">
      <c r="A175" t="s">
        <v>39</v>
      </c>
      <c r="B175">
        <v>651732</v>
      </c>
      <c r="C175" t="s">
        <v>185</v>
      </c>
      <c r="D175" t="str">
        <f>VLOOKUP(B175,'Base_PAS10 Final Scope_17_08'!B:D,3,0)</f>
        <v>Base Scope</v>
      </c>
      <c r="E175" t="s">
        <v>57</v>
      </c>
      <c r="F175" t="s">
        <v>338</v>
      </c>
      <c r="G175" t="s">
        <v>509</v>
      </c>
      <c r="H175" t="s">
        <v>44</v>
      </c>
      <c r="I175">
        <v>2</v>
      </c>
      <c r="J175">
        <v>2</v>
      </c>
      <c r="K175" t="s">
        <v>510</v>
      </c>
      <c r="L175"/>
      <c r="M175" t="s">
        <v>341</v>
      </c>
      <c r="N175" t="s">
        <v>47</v>
      </c>
      <c r="O175" t="s">
        <v>48</v>
      </c>
      <c r="P175">
        <v>34000</v>
      </c>
      <c r="Q175"/>
      <c r="R175">
        <v>620435</v>
      </c>
      <c r="S175"/>
      <c r="T175" t="s">
        <v>50</v>
      </c>
      <c r="U175" t="s">
        <v>71</v>
      </c>
      <c r="V175" t="s">
        <v>71</v>
      </c>
      <c r="W175" t="b">
        <v>1</v>
      </c>
      <c r="X175" t="s">
        <v>347</v>
      </c>
      <c r="Y175"/>
      <c r="Z175"/>
      <c r="AA175" t="s">
        <v>88</v>
      </c>
      <c r="AB175" t="s">
        <v>50</v>
      </c>
      <c r="AC175" t="s">
        <v>50</v>
      </c>
      <c r="AD175" t="b">
        <v>1</v>
      </c>
      <c r="AE175"/>
      <c r="AF175"/>
      <c r="AG175"/>
      <c r="AH175" t="s">
        <v>113</v>
      </c>
      <c r="AI175" t="s">
        <v>39</v>
      </c>
      <c r="AJ175" s="1">
        <v>42590.5</v>
      </c>
      <c r="AK175" t="s">
        <v>39</v>
      </c>
      <c r="AL175" t="s">
        <v>39</v>
      </c>
      <c r="AM175" t="s">
        <v>113</v>
      </c>
      <c r="AN175" t="s">
        <v>193</v>
      </c>
    </row>
    <row r="176" spans="1:40" ht="14.25" x14ac:dyDescent="0.45">
      <c r="A176" t="s">
        <v>39</v>
      </c>
      <c r="B176">
        <v>651730</v>
      </c>
      <c r="C176" t="s">
        <v>185</v>
      </c>
      <c r="D176" t="str">
        <f>VLOOKUP(B176,'Base_PAS10 Final Scope_17_08'!B:D,3,0)</f>
        <v>Base Scope</v>
      </c>
      <c r="E176" t="s">
        <v>41</v>
      </c>
      <c r="F176" t="s">
        <v>338</v>
      </c>
      <c r="G176" t="s">
        <v>511</v>
      </c>
      <c r="H176" t="s">
        <v>311</v>
      </c>
      <c r="I176">
        <v>2</v>
      </c>
      <c r="J176">
        <v>2</v>
      </c>
      <c r="K176" t="s">
        <v>512</v>
      </c>
      <c r="L176"/>
      <c r="M176" t="s">
        <v>341</v>
      </c>
      <c r="N176" t="s">
        <v>47</v>
      </c>
      <c r="O176" t="s">
        <v>48</v>
      </c>
      <c r="P176">
        <v>34000</v>
      </c>
      <c r="Q176"/>
      <c r="R176">
        <v>620426</v>
      </c>
      <c r="S176"/>
      <c r="T176" t="s">
        <v>50</v>
      </c>
      <c r="U176" t="s">
        <v>399</v>
      </c>
      <c r="V176" t="s">
        <v>399</v>
      </c>
      <c r="W176" t="b">
        <v>1</v>
      </c>
      <c r="X176" t="s">
        <v>352</v>
      </c>
      <c r="Y176"/>
      <c r="Z176"/>
      <c r="AA176" t="s">
        <v>64</v>
      </c>
      <c r="AB176" t="s">
        <v>50</v>
      </c>
      <c r="AC176" t="s">
        <v>50</v>
      </c>
      <c r="AD176" t="b">
        <v>1</v>
      </c>
      <c r="AE176"/>
      <c r="AF176"/>
      <c r="AG176"/>
      <c r="AH176" t="s">
        <v>39</v>
      </c>
      <c r="AI176" t="s">
        <v>39</v>
      </c>
      <c r="AJ176" s="1">
        <v>42590.5</v>
      </c>
      <c r="AK176" t="s">
        <v>39</v>
      </c>
      <c r="AL176" t="s">
        <v>39</v>
      </c>
      <c r="AM176" t="s">
        <v>113</v>
      </c>
      <c r="AN176" t="s">
        <v>193</v>
      </c>
    </row>
    <row r="177" spans="1:40" ht="14.25" x14ac:dyDescent="0.45">
      <c r="A177" t="s">
        <v>39</v>
      </c>
      <c r="B177">
        <v>651734</v>
      </c>
      <c r="C177" t="s">
        <v>185</v>
      </c>
      <c r="D177" t="str">
        <f>VLOOKUP(B177,'Base_PAS10 Final Scope_17_08'!B:D,3,0)</f>
        <v>Base Scope</v>
      </c>
      <c r="E177" t="s">
        <v>41</v>
      </c>
      <c r="F177" t="s">
        <v>338</v>
      </c>
      <c r="G177" t="s">
        <v>513</v>
      </c>
      <c r="H177" t="s">
        <v>577</v>
      </c>
      <c r="I177">
        <v>3</v>
      </c>
      <c r="J177">
        <v>2</v>
      </c>
      <c r="K177" t="s">
        <v>514</v>
      </c>
      <c r="L177"/>
      <c r="M177" t="s">
        <v>341</v>
      </c>
      <c r="N177" t="s">
        <v>47</v>
      </c>
      <c r="O177" t="s">
        <v>48</v>
      </c>
      <c r="P177">
        <v>34000</v>
      </c>
      <c r="Q177"/>
      <c r="R177" t="s">
        <v>515</v>
      </c>
      <c r="S177"/>
      <c r="T177" t="s">
        <v>50</v>
      </c>
      <c r="U177" t="s">
        <v>361</v>
      </c>
      <c r="V177" t="s">
        <v>361</v>
      </c>
      <c r="W177" t="b">
        <v>1</v>
      </c>
      <c r="X177" t="s">
        <v>352</v>
      </c>
      <c r="Y177"/>
      <c r="Z177"/>
      <c r="AA177" t="s">
        <v>64</v>
      </c>
      <c r="AB177" t="s">
        <v>50</v>
      </c>
      <c r="AC177" t="s">
        <v>50</v>
      </c>
      <c r="AD177" t="b">
        <v>1</v>
      </c>
      <c r="AE177" t="s">
        <v>914</v>
      </c>
      <c r="AF177"/>
      <c r="AG177"/>
      <c r="AH177" t="s">
        <v>39</v>
      </c>
      <c r="AI177" t="s">
        <v>39</v>
      </c>
      <c r="AJ177" s="1">
        <v>42590.5</v>
      </c>
      <c r="AK177"/>
      <c r="AL177" t="s">
        <v>39</v>
      </c>
      <c r="AM177"/>
      <c r="AN177" t="s">
        <v>193</v>
      </c>
    </row>
    <row r="178" spans="1:40" ht="14.25" x14ac:dyDescent="0.45">
      <c r="A178" t="s">
        <v>39</v>
      </c>
      <c r="B178">
        <v>651736</v>
      </c>
      <c r="C178" t="s">
        <v>185</v>
      </c>
      <c r="D178" t="str">
        <f>VLOOKUP(B178,'Base_PAS10 Final Scope_17_08'!B:D,3,0)</f>
        <v>Base Scope</v>
      </c>
      <c r="E178" t="s">
        <v>57</v>
      </c>
      <c r="F178" t="s">
        <v>338</v>
      </c>
      <c r="G178" t="s">
        <v>516</v>
      </c>
      <c r="H178" t="s">
        <v>187</v>
      </c>
      <c r="I178">
        <v>3</v>
      </c>
      <c r="J178">
        <v>2</v>
      </c>
      <c r="K178" t="s">
        <v>517</v>
      </c>
      <c r="L178"/>
      <c r="M178" t="s">
        <v>341</v>
      </c>
      <c r="N178" t="s">
        <v>47</v>
      </c>
      <c r="O178" t="s">
        <v>48</v>
      </c>
      <c r="P178">
        <v>34000</v>
      </c>
      <c r="Q178"/>
      <c r="R178" t="s">
        <v>502</v>
      </c>
      <c r="S178"/>
      <c r="T178" t="s">
        <v>50</v>
      </c>
      <c r="U178" t="s">
        <v>62</v>
      </c>
      <c r="V178" t="s">
        <v>62</v>
      </c>
      <c r="W178" t="b">
        <v>1</v>
      </c>
      <c r="X178" t="s">
        <v>352</v>
      </c>
      <c r="Y178"/>
      <c r="Z178"/>
      <c r="AA178" t="s">
        <v>236</v>
      </c>
      <c r="AB178" t="s">
        <v>50</v>
      </c>
      <c r="AC178" t="s">
        <v>50</v>
      </c>
      <c r="AD178" t="b">
        <v>1</v>
      </c>
      <c r="AE178" t="s">
        <v>416</v>
      </c>
      <c r="AF178"/>
      <c r="AG178"/>
      <c r="AH178" t="s">
        <v>39</v>
      </c>
      <c r="AI178" t="s">
        <v>39</v>
      </c>
      <c r="AJ178" s="1">
        <v>42590.5</v>
      </c>
      <c r="AK178"/>
      <c r="AL178"/>
      <c r="AM178"/>
      <c r="AN178" t="s">
        <v>193</v>
      </c>
    </row>
    <row r="179" spans="1:40" ht="14.25" x14ac:dyDescent="0.45">
      <c r="A179" t="s">
        <v>39</v>
      </c>
      <c r="B179">
        <v>651738</v>
      </c>
      <c r="C179" t="s">
        <v>185</v>
      </c>
      <c r="D179" t="str">
        <f>VLOOKUP(B179,'Base_PAS10 Final Scope_17_08'!B:D,3,0)</f>
        <v>Base Scope</v>
      </c>
      <c r="E179" t="s">
        <v>41</v>
      </c>
      <c r="F179" t="s">
        <v>338</v>
      </c>
      <c r="G179" t="s">
        <v>518</v>
      </c>
      <c r="H179" t="s">
        <v>311</v>
      </c>
      <c r="I179">
        <v>3</v>
      </c>
      <c r="J179">
        <v>2</v>
      </c>
      <c r="K179" t="s">
        <v>519</v>
      </c>
      <c r="L179"/>
      <c r="M179" t="s">
        <v>341</v>
      </c>
      <c r="N179" t="s">
        <v>47</v>
      </c>
      <c r="O179" t="s">
        <v>48</v>
      </c>
      <c r="P179">
        <v>34000</v>
      </c>
      <c r="Q179"/>
      <c r="R179" s="2">
        <v>620429620426</v>
      </c>
      <c r="S179"/>
      <c r="T179" t="s">
        <v>50</v>
      </c>
      <c r="U179" t="s">
        <v>468</v>
      </c>
      <c r="V179" t="s">
        <v>468</v>
      </c>
      <c r="W179" t="b">
        <v>1</v>
      </c>
      <c r="X179" t="s">
        <v>352</v>
      </c>
      <c r="Y179"/>
      <c r="Z179"/>
      <c r="AA179" t="s">
        <v>64</v>
      </c>
      <c r="AB179" t="s">
        <v>50</v>
      </c>
      <c r="AC179" t="s">
        <v>50</v>
      </c>
      <c r="AD179" t="b">
        <v>1</v>
      </c>
      <c r="AE179" t="s">
        <v>914</v>
      </c>
      <c r="AF179"/>
      <c r="AG179"/>
      <c r="AH179" t="s">
        <v>39</v>
      </c>
      <c r="AI179" t="s">
        <v>39</v>
      </c>
      <c r="AJ179" s="1">
        <v>42590.5</v>
      </c>
      <c r="AK179"/>
      <c r="AL179" t="s">
        <v>39</v>
      </c>
      <c r="AM179"/>
      <c r="AN179" t="s">
        <v>193</v>
      </c>
    </row>
    <row r="180" spans="1:40" ht="14.25" x14ac:dyDescent="0.45">
      <c r="A180" t="s">
        <v>39</v>
      </c>
      <c r="B180">
        <v>651747</v>
      </c>
      <c r="C180" t="s">
        <v>185</v>
      </c>
      <c r="D180" t="str">
        <f>VLOOKUP(B180,'Base_PAS10 Final Scope_17_08'!B:D,3,0)</f>
        <v>Base Scope</v>
      </c>
      <c r="E180" t="s">
        <v>57</v>
      </c>
      <c r="F180" t="s">
        <v>338</v>
      </c>
      <c r="G180" t="s">
        <v>520</v>
      </c>
      <c r="H180" t="s">
        <v>466</v>
      </c>
      <c r="I180">
        <v>2.5</v>
      </c>
      <c r="J180">
        <v>2</v>
      </c>
      <c r="K180" t="s">
        <v>521</v>
      </c>
      <c r="L180"/>
      <c r="M180" t="s">
        <v>341</v>
      </c>
      <c r="N180" t="s">
        <v>47</v>
      </c>
      <c r="O180" t="s">
        <v>380</v>
      </c>
      <c r="P180">
        <v>34000</v>
      </c>
      <c r="Q180"/>
      <c r="R180" t="s">
        <v>383</v>
      </c>
      <c r="S180"/>
      <c r="T180" t="s">
        <v>50</v>
      </c>
      <c r="U180" t="s">
        <v>62</v>
      </c>
      <c r="V180" t="s">
        <v>51</v>
      </c>
      <c r="W180" t="b">
        <v>1</v>
      </c>
      <c r="X180" t="s">
        <v>347</v>
      </c>
      <c r="Y180"/>
      <c r="Z180"/>
      <c r="AA180" t="s">
        <v>64</v>
      </c>
      <c r="AB180" t="s">
        <v>50</v>
      </c>
      <c r="AC180" t="s">
        <v>50</v>
      </c>
      <c r="AD180" t="b">
        <v>1</v>
      </c>
      <c r="AE180"/>
      <c r="AF180">
        <v>27338</v>
      </c>
      <c r="AG180"/>
      <c r="AH180" t="s">
        <v>39</v>
      </c>
      <c r="AI180" t="s">
        <v>39</v>
      </c>
      <c r="AJ180" s="1">
        <v>42590.5</v>
      </c>
      <c r="AK180"/>
      <c r="AL180"/>
      <c r="AM180"/>
      <c r="AN180" t="s">
        <v>193</v>
      </c>
    </row>
    <row r="181" spans="1:40" ht="14.25" x14ac:dyDescent="0.45">
      <c r="A181" t="s">
        <v>39</v>
      </c>
      <c r="B181">
        <v>651746</v>
      </c>
      <c r="C181" t="s">
        <v>185</v>
      </c>
      <c r="D181" t="str">
        <f>VLOOKUP(B181,'Base_PAS10 Final Scope_17_08'!B:D,3,0)</f>
        <v>Base Scope</v>
      </c>
      <c r="E181" t="s">
        <v>41</v>
      </c>
      <c r="F181" t="s">
        <v>338</v>
      </c>
      <c r="G181" t="s">
        <v>522</v>
      </c>
      <c r="H181" t="s">
        <v>311</v>
      </c>
      <c r="I181">
        <v>3.5</v>
      </c>
      <c r="J181">
        <v>2</v>
      </c>
      <c r="K181" t="s">
        <v>523</v>
      </c>
      <c r="L181"/>
      <c r="M181" t="s">
        <v>341</v>
      </c>
      <c r="N181" t="s">
        <v>47</v>
      </c>
      <c r="O181" t="s">
        <v>48</v>
      </c>
      <c r="P181">
        <v>34000</v>
      </c>
      <c r="Q181"/>
      <c r="R181">
        <v>620427</v>
      </c>
      <c r="S181"/>
      <c r="T181" t="s">
        <v>50</v>
      </c>
      <c r="U181" t="s">
        <v>51</v>
      </c>
      <c r="V181" t="s">
        <v>51</v>
      </c>
      <c r="W181" t="b">
        <v>1</v>
      </c>
      <c r="X181" t="s">
        <v>240</v>
      </c>
      <c r="Y181"/>
      <c r="Z181"/>
      <c r="AA181" t="s">
        <v>80</v>
      </c>
      <c r="AB181" t="s">
        <v>50</v>
      </c>
      <c r="AC181" t="s">
        <v>50</v>
      </c>
      <c r="AD181" t="b">
        <v>1</v>
      </c>
      <c r="AE181"/>
      <c r="AF181">
        <v>27332</v>
      </c>
      <c r="AG181"/>
      <c r="AH181" t="s">
        <v>39</v>
      </c>
      <c r="AI181" t="s">
        <v>39</v>
      </c>
      <c r="AJ181" s="1">
        <v>42590.5</v>
      </c>
      <c r="AK181"/>
      <c r="AL181" t="s">
        <v>39</v>
      </c>
      <c r="AM181"/>
      <c r="AN181" t="s">
        <v>193</v>
      </c>
    </row>
    <row r="182" spans="1:40" ht="14.25" x14ac:dyDescent="0.45">
      <c r="A182" t="s">
        <v>39</v>
      </c>
      <c r="B182">
        <v>651764</v>
      </c>
      <c r="C182" t="s">
        <v>185</v>
      </c>
      <c r="D182" t="str">
        <f>VLOOKUP(B182,'Base_PAS10 Final Scope_17_08'!B:D,3,0)</f>
        <v>Base Scope</v>
      </c>
      <c r="E182" t="s">
        <v>41</v>
      </c>
      <c r="F182" t="s">
        <v>338</v>
      </c>
      <c r="G182" t="s">
        <v>524</v>
      </c>
      <c r="H182" t="s">
        <v>94</v>
      </c>
      <c r="I182">
        <v>5</v>
      </c>
      <c r="J182">
        <v>3</v>
      </c>
      <c r="K182" t="s">
        <v>525</v>
      </c>
      <c r="L182"/>
      <c r="M182" t="s">
        <v>341</v>
      </c>
      <c r="N182" t="s">
        <v>47</v>
      </c>
      <c r="O182" t="s">
        <v>48</v>
      </c>
      <c r="P182">
        <v>34000</v>
      </c>
      <c r="Q182"/>
      <c r="R182" t="s">
        <v>526</v>
      </c>
      <c r="S182"/>
      <c r="T182" t="s">
        <v>50</v>
      </c>
      <c r="U182" t="s">
        <v>50</v>
      </c>
      <c r="V182" t="s">
        <v>51</v>
      </c>
      <c r="W182" t="b">
        <v>1</v>
      </c>
      <c r="X182" t="s">
        <v>347</v>
      </c>
      <c r="Y182" t="s">
        <v>919</v>
      </c>
      <c r="Z182"/>
      <c r="AA182" t="s">
        <v>236</v>
      </c>
      <c r="AB182" t="s">
        <v>50</v>
      </c>
      <c r="AC182" t="s">
        <v>50</v>
      </c>
      <c r="AD182" t="b">
        <v>1</v>
      </c>
      <c r="AE182" t="s">
        <v>344</v>
      </c>
      <c r="AF182">
        <v>27326</v>
      </c>
      <c r="AG182"/>
      <c r="AH182" t="s">
        <v>39</v>
      </c>
      <c r="AI182" t="s">
        <v>39</v>
      </c>
      <c r="AJ182" s="1">
        <v>42590.5</v>
      </c>
      <c r="AK182"/>
      <c r="AL182"/>
      <c r="AM182"/>
      <c r="AN182" t="s">
        <v>193</v>
      </c>
    </row>
    <row r="183" spans="1:40" ht="14.25" x14ac:dyDescent="0.45">
      <c r="A183" t="s">
        <v>39</v>
      </c>
      <c r="B183">
        <v>651752</v>
      </c>
      <c r="C183" t="s">
        <v>185</v>
      </c>
      <c r="D183" t="str">
        <f>VLOOKUP(B183,'Base_PAS10 Final Scope_17_08'!B:D,3,0)</f>
        <v>Base Scope</v>
      </c>
      <c r="E183" t="s">
        <v>57</v>
      </c>
      <c r="F183" t="s">
        <v>338</v>
      </c>
      <c r="G183" t="s">
        <v>527</v>
      </c>
      <c r="H183" t="s">
        <v>187</v>
      </c>
      <c r="I183">
        <v>8</v>
      </c>
      <c r="J183">
        <v>2</v>
      </c>
      <c r="K183" t="s">
        <v>528</v>
      </c>
      <c r="L183"/>
      <c r="M183" t="s">
        <v>341</v>
      </c>
      <c r="N183" t="s">
        <v>47</v>
      </c>
      <c r="O183" t="s">
        <v>48</v>
      </c>
      <c r="P183">
        <v>34000</v>
      </c>
      <c r="Q183"/>
      <c r="R183" t="s">
        <v>383</v>
      </c>
      <c r="S183"/>
      <c r="T183" t="s">
        <v>50</v>
      </c>
      <c r="U183" t="s">
        <v>62</v>
      </c>
      <c r="V183" t="s">
        <v>51</v>
      </c>
      <c r="W183" t="b">
        <v>1</v>
      </c>
      <c r="X183" t="s">
        <v>347</v>
      </c>
      <c r="Y183"/>
      <c r="Z183"/>
      <c r="AA183" t="s">
        <v>64</v>
      </c>
      <c r="AB183" t="s">
        <v>50</v>
      </c>
      <c r="AC183" t="s">
        <v>50</v>
      </c>
      <c r="AD183" t="b">
        <v>1</v>
      </c>
      <c r="AE183"/>
      <c r="AF183">
        <v>27348</v>
      </c>
      <c r="AG183"/>
      <c r="AH183" t="s">
        <v>39</v>
      </c>
      <c r="AI183" t="s">
        <v>39</v>
      </c>
      <c r="AJ183" s="1">
        <v>42590.5</v>
      </c>
      <c r="AK183"/>
      <c r="AL183"/>
      <c r="AM183"/>
      <c r="AN183" t="s">
        <v>193</v>
      </c>
    </row>
    <row r="184" spans="1:40" ht="14.25" x14ac:dyDescent="0.45">
      <c r="A184" t="s">
        <v>39</v>
      </c>
      <c r="B184">
        <v>651759</v>
      </c>
      <c r="C184" t="s">
        <v>185</v>
      </c>
      <c r="D184" t="str">
        <f>VLOOKUP(B184,'Base_PAS10 Final Scope_17_08'!B:D,3,0)</f>
        <v>Base Scope</v>
      </c>
      <c r="E184" t="s">
        <v>41</v>
      </c>
      <c r="F184" t="s">
        <v>338</v>
      </c>
      <c r="G184" t="s">
        <v>529</v>
      </c>
      <c r="H184" t="s">
        <v>94</v>
      </c>
      <c r="I184">
        <v>3</v>
      </c>
      <c r="J184">
        <v>2</v>
      </c>
      <c r="K184" t="s">
        <v>530</v>
      </c>
      <c r="L184"/>
      <c r="M184" t="s">
        <v>341</v>
      </c>
      <c r="N184" t="s">
        <v>47</v>
      </c>
      <c r="O184" t="s">
        <v>48</v>
      </c>
      <c r="P184">
        <v>34000</v>
      </c>
      <c r="Q184"/>
      <c r="R184">
        <v>620428</v>
      </c>
      <c r="S184"/>
      <c r="T184" t="s">
        <v>50</v>
      </c>
      <c r="U184" t="s">
        <v>51</v>
      </c>
      <c r="V184" t="s">
        <v>51</v>
      </c>
      <c r="W184" t="b">
        <v>1</v>
      </c>
      <c r="X184" t="s">
        <v>347</v>
      </c>
      <c r="Y184" t="s">
        <v>919</v>
      </c>
      <c r="Z184"/>
      <c r="AA184" t="s">
        <v>236</v>
      </c>
      <c r="AB184" t="s">
        <v>50</v>
      </c>
      <c r="AC184" t="s">
        <v>50</v>
      </c>
      <c r="AD184" t="b">
        <v>1</v>
      </c>
      <c r="AE184"/>
      <c r="AF184">
        <v>27288</v>
      </c>
      <c r="AG184"/>
      <c r="AH184" t="s">
        <v>39</v>
      </c>
      <c r="AI184" t="s">
        <v>39</v>
      </c>
      <c r="AJ184" s="1">
        <v>42590.5</v>
      </c>
      <c r="AK184"/>
      <c r="AL184" t="s">
        <v>113</v>
      </c>
      <c r="AM184" t="s">
        <v>113</v>
      </c>
      <c r="AN184" t="s">
        <v>193</v>
      </c>
    </row>
    <row r="185" spans="1:40" ht="14.25" x14ac:dyDescent="0.45">
      <c r="A185" t="s">
        <v>39</v>
      </c>
      <c r="B185">
        <v>651768</v>
      </c>
      <c r="C185" t="s">
        <v>185</v>
      </c>
      <c r="D185" t="str">
        <f>VLOOKUP(B185,'Base_PAS10 Final Scope_17_08'!B:D,3,0)</f>
        <v>Base Scope</v>
      </c>
      <c r="E185" t="s">
        <v>57</v>
      </c>
      <c r="F185" t="s">
        <v>338</v>
      </c>
      <c r="G185" t="s">
        <v>531</v>
      </c>
      <c r="H185" t="s">
        <v>187</v>
      </c>
      <c r="I185">
        <v>7</v>
      </c>
      <c r="J185">
        <v>2</v>
      </c>
      <c r="K185" t="s">
        <v>532</v>
      </c>
      <c r="L185"/>
      <c r="M185" t="s">
        <v>341</v>
      </c>
      <c r="N185" t="s">
        <v>47</v>
      </c>
      <c r="O185" t="s">
        <v>48</v>
      </c>
      <c r="P185">
        <v>34000</v>
      </c>
      <c r="Q185"/>
      <c r="R185" t="s">
        <v>383</v>
      </c>
      <c r="S185"/>
      <c r="T185" t="s">
        <v>50</v>
      </c>
      <c r="U185" t="s">
        <v>62</v>
      </c>
      <c r="V185" t="s">
        <v>51</v>
      </c>
      <c r="W185" t="b">
        <v>1</v>
      </c>
      <c r="X185" t="s">
        <v>347</v>
      </c>
      <c r="Y185"/>
      <c r="Z185"/>
      <c r="AA185" t="s">
        <v>64</v>
      </c>
      <c r="AB185" t="s">
        <v>50</v>
      </c>
      <c r="AC185" t="s">
        <v>50</v>
      </c>
      <c r="AD185" t="b">
        <v>1</v>
      </c>
      <c r="AE185"/>
      <c r="AF185">
        <v>27345</v>
      </c>
      <c r="AG185"/>
      <c r="AH185" t="s">
        <v>39</v>
      </c>
      <c r="AI185" t="s">
        <v>39</v>
      </c>
      <c r="AJ185" s="1">
        <v>42590.5</v>
      </c>
      <c r="AK185"/>
      <c r="AL185"/>
      <c r="AM185"/>
      <c r="AN185" t="s">
        <v>193</v>
      </c>
    </row>
    <row r="186" spans="1:40" ht="14.25" x14ac:dyDescent="0.45">
      <c r="A186" t="s">
        <v>39</v>
      </c>
      <c r="B186">
        <v>651771</v>
      </c>
      <c r="C186" t="s">
        <v>185</v>
      </c>
      <c r="D186" t="str">
        <f>VLOOKUP(B186,'Base_PAS10 Final Scope_17_08'!B:D,3,0)</f>
        <v>Base Scope</v>
      </c>
      <c r="E186" t="s">
        <v>57</v>
      </c>
      <c r="F186" t="s">
        <v>338</v>
      </c>
      <c r="G186" t="s">
        <v>533</v>
      </c>
      <c r="H186" t="s">
        <v>466</v>
      </c>
      <c r="I186">
        <v>7</v>
      </c>
      <c r="J186">
        <v>2</v>
      </c>
      <c r="K186" t="s">
        <v>534</v>
      </c>
      <c r="L186"/>
      <c r="M186" t="s">
        <v>341</v>
      </c>
      <c r="N186" t="s">
        <v>47</v>
      </c>
      <c r="O186" t="s">
        <v>48</v>
      </c>
      <c r="P186">
        <v>34000</v>
      </c>
      <c r="Q186"/>
      <c r="R186" t="s">
        <v>383</v>
      </c>
      <c r="S186"/>
      <c r="T186" t="s">
        <v>50</v>
      </c>
      <c r="U186" t="s">
        <v>62</v>
      </c>
      <c r="V186" t="s">
        <v>51</v>
      </c>
      <c r="W186" t="b">
        <v>1</v>
      </c>
      <c r="X186" t="s">
        <v>352</v>
      </c>
      <c r="Y186"/>
      <c r="Z186"/>
      <c r="AA186" t="s">
        <v>64</v>
      </c>
      <c r="AB186" t="s">
        <v>50</v>
      </c>
      <c r="AC186" t="s">
        <v>50</v>
      </c>
      <c r="AD186" t="b">
        <v>1</v>
      </c>
      <c r="AE186"/>
      <c r="AF186">
        <v>27346</v>
      </c>
      <c r="AG186"/>
      <c r="AH186" t="s">
        <v>39</v>
      </c>
      <c r="AI186" t="s">
        <v>39</v>
      </c>
      <c r="AJ186" s="1">
        <v>42590.5</v>
      </c>
      <c r="AK186"/>
      <c r="AL186"/>
      <c r="AM186"/>
      <c r="AN186" t="s">
        <v>193</v>
      </c>
    </row>
    <row r="187" spans="1:40" ht="14.25" x14ac:dyDescent="0.45">
      <c r="A187" t="s">
        <v>39</v>
      </c>
      <c r="B187">
        <v>651769</v>
      </c>
      <c r="C187" t="s">
        <v>185</v>
      </c>
      <c r="D187" t="str">
        <f>VLOOKUP(B187,'Base_PAS10 Final Scope_17_08'!B:D,3,0)</f>
        <v>Base Scope</v>
      </c>
      <c r="E187" t="s">
        <v>41</v>
      </c>
      <c r="F187" t="s">
        <v>338</v>
      </c>
      <c r="G187" t="s">
        <v>535</v>
      </c>
      <c r="H187" t="s">
        <v>311</v>
      </c>
      <c r="I187">
        <v>1</v>
      </c>
      <c r="J187">
        <v>2</v>
      </c>
      <c r="K187" t="s">
        <v>536</v>
      </c>
      <c r="L187"/>
      <c r="M187" t="s">
        <v>341</v>
      </c>
      <c r="N187" t="s">
        <v>47</v>
      </c>
      <c r="O187" t="s">
        <v>48</v>
      </c>
      <c r="P187">
        <v>34000</v>
      </c>
      <c r="Q187"/>
      <c r="R187">
        <v>620431</v>
      </c>
      <c r="S187"/>
      <c r="T187" t="s">
        <v>50</v>
      </c>
      <c r="U187" t="s">
        <v>51</v>
      </c>
      <c r="V187" t="s">
        <v>51</v>
      </c>
      <c r="W187" t="b">
        <v>1</v>
      </c>
      <c r="X187" t="s">
        <v>347</v>
      </c>
      <c r="Y187"/>
      <c r="Z187"/>
      <c r="AA187" t="s">
        <v>80</v>
      </c>
      <c r="AB187" t="s">
        <v>50</v>
      </c>
      <c r="AC187" t="s">
        <v>50</v>
      </c>
      <c r="AD187" t="b">
        <v>1</v>
      </c>
      <c r="AE187"/>
      <c r="AF187">
        <v>27343</v>
      </c>
      <c r="AG187"/>
      <c r="AH187" t="s">
        <v>39</v>
      </c>
      <c r="AI187" t="s">
        <v>39</v>
      </c>
      <c r="AJ187" s="1">
        <v>42590.5</v>
      </c>
      <c r="AK187"/>
      <c r="AL187" t="s">
        <v>39</v>
      </c>
      <c r="AM187"/>
      <c r="AN187" t="s">
        <v>193</v>
      </c>
    </row>
    <row r="188" spans="1:40" ht="14.25" x14ac:dyDescent="0.45">
      <c r="A188" t="s">
        <v>39</v>
      </c>
      <c r="B188">
        <v>651767</v>
      </c>
      <c r="C188" t="s">
        <v>185</v>
      </c>
      <c r="D188" t="str">
        <f>VLOOKUP(B188,'Base_PAS10 Final Scope_17_08'!B:D,3,0)</f>
        <v>Base Scope</v>
      </c>
      <c r="E188" t="s">
        <v>41</v>
      </c>
      <c r="F188" t="s">
        <v>338</v>
      </c>
      <c r="G188" t="s">
        <v>537</v>
      </c>
      <c r="H188" t="s">
        <v>311</v>
      </c>
      <c r="I188">
        <v>2</v>
      </c>
      <c r="J188">
        <v>2</v>
      </c>
      <c r="K188" t="s">
        <v>538</v>
      </c>
      <c r="L188"/>
      <c r="M188" t="s">
        <v>341</v>
      </c>
      <c r="N188" t="s">
        <v>47</v>
      </c>
      <c r="O188" t="s">
        <v>48</v>
      </c>
      <c r="P188">
        <v>34000</v>
      </c>
      <c r="Q188"/>
      <c r="R188">
        <v>620426</v>
      </c>
      <c r="S188"/>
      <c r="T188" t="s">
        <v>50</v>
      </c>
      <c r="U188" t="s">
        <v>50</v>
      </c>
      <c r="V188" t="s">
        <v>361</v>
      </c>
      <c r="W188" t="b">
        <v>1</v>
      </c>
      <c r="X188" t="s">
        <v>352</v>
      </c>
      <c r="Y188"/>
      <c r="Z188"/>
      <c r="AA188" t="s">
        <v>64</v>
      </c>
      <c r="AB188" t="s">
        <v>50</v>
      </c>
      <c r="AC188" t="s">
        <v>50</v>
      </c>
      <c r="AD188" t="b">
        <v>1</v>
      </c>
      <c r="AE188" t="s">
        <v>914</v>
      </c>
      <c r="AF188"/>
      <c r="AG188"/>
      <c r="AH188" t="s">
        <v>39</v>
      </c>
      <c r="AI188" t="s">
        <v>39</v>
      </c>
      <c r="AJ188" s="1">
        <v>42590.5</v>
      </c>
      <c r="AK188"/>
      <c r="AL188" t="s">
        <v>39</v>
      </c>
      <c r="AM188"/>
      <c r="AN188" t="s">
        <v>193</v>
      </c>
    </row>
    <row r="189" spans="1:40" ht="14.25" x14ac:dyDescent="0.45">
      <c r="A189" t="s">
        <v>39</v>
      </c>
      <c r="B189">
        <v>651773</v>
      </c>
      <c r="C189" t="s">
        <v>185</v>
      </c>
      <c r="D189" t="str">
        <f>VLOOKUP(B189,'Base_PAS10 Final Scope_17_08'!B:D,3,0)</f>
        <v>Base Scope</v>
      </c>
      <c r="E189" t="s">
        <v>41</v>
      </c>
      <c r="F189" t="s">
        <v>338</v>
      </c>
      <c r="G189" t="s">
        <v>539</v>
      </c>
      <c r="H189" t="s">
        <v>187</v>
      </c>
      <c r="I189">
        <v>2</v>
      </c>
      <c r="J189">
        <v>2</v>
      </c>
      <c r="K189" t="s">
        <v>540</v>
      </c>
      <c r="L189"/>
      <c r="M189" t="s">
        <v>341</v>
      </c>
      <c r="N189" t="s">
        <v>47</v>
      </c>
      <c r="O189" t="s">
        <v>48</v>
      </c>
      <c r="P189">
        <v>34000</v>
      </c>
      <c r="Q189"/>
      <c r="R189">
        <v>620426</v>
      </c>
      <c r="S189"/>
      <c r="T189" t="s">
        <v>50</v>
      </c>
      <c r="U189" t="s">
        <v>399</v>
      </c>
      <c r="V189" t="s">
        <v>399</v>
      </c>
      <c r="W189" t="b">
        <v>1</v>
      </c>
      <c r="X189" t="s">
        <v>352</v>
      </c>
      <c r="Y189"/>
      <c r="Z189"/>
      <c r="AA189" t="s">
        <v>64</v>
      </c>
      <c r="AB189" t="s">
        <v>50</v>
      </c>
      <c r="AC189" t="s">
        <v>50</v>
      </c>
      <c r="AD189" t="b">
        <v>1</v>
      </c>
      <c r="AE189" t="s">
        <v>914</v>
      </c>
      <c r="AF189"/>
      <c r="AG189"/>
      <c r="AH189" t="s">
        <v>39</v>
      </c>
      <c r="AI189" t="s">
        <v>39</v>
      </c>
      <c r="AJ189" s="1">
        <v>42590.5</v>
      </c>
      <c r="AK189"/>
      <c r="AL189"/>
      <c r="AM189"/>
      <c r="AN189" t="s">
        <v>193</v>
      </c>
    </row>
    <row r="190" spans="1:40" ht="14.25" x14ac:dyDescent="0.45">
      <c r="A190" t="s">
        <v>39</v>
      </c>
      <c r="B190">
        <v>651770</v>
      </c>
      <c r="C190" t="s">
        <v>185</v>
      </c>
      <c r="D190" t="str">
        <f>VLOOKUP(B190,'Base_PAS10 Final Scope_17_08'!B:D,3,0)</f>
        <v>Base Scope</v>
      </c>
      <c r="E190" t="s">
        <v>41</v>
      </c>
      <c r="F190" t="s">
        <v>338</v>
      </c>
      <c r="G190" t="s">
        <v>541</v>
      </c>
      <c r="H190" t="s">
        <v>311</v>
      </c>
      <c r="I190">
        <v>5</v>
      </c>
      <c r="J190">
        <v>2</v>
      </c>
      <c r="K190" t="s">
        <v>542</v>
      </c>
      <c r="L190"/>
      <c r="M190" t="s">
        <v>341</v>
      </c>
      <c r="N190" t="s">
        <v>47</v>
      </c>
      <c r="O190" t="s">
        <v>48</v>
      </c>
      <c r="P190">
        <v>34000</v>
      </c>
      <c r="Q190"/>
      <c r="R190">
        <v>620426</v>
      </c>
      <c r="S190"/>
      <c r="T190" t="s">
        <v>50</v>
      </c>
      <c r="U190" t="s">
        <v>50</v>
      </c>
      <c r="V190" t="s">
        <v>405</v>
      </c>
      <c r="W190" t="b">
        <v>1</v>
      </c>
      <c r="X190" t="s">
        <v>352</v>
      </c>
      <c r="Y190"/>
      <c r="Z190"/>
      <c r="AA190" t="s">
        <v>64</v>
      </c>
      <c r="AB190" t="s">
        <v>50</v>
      </c>
      <c r="AC190" t="s">
        <v>50</v>
      </c>
      <c r="AD190" t="b">
        <v>1</v>
      </c>
      <c r="AE190" t="s">
        <v>914</v>
      </c>
      <c r="AF190"/>
      <c r="AG190"/>
      <c r="AH190" t="s">
        <v>39</v>
      </c>
      <c r="AI190" t="s">
        <v>39</v>
      </c>
      <c r="AJ190" s="1">
        <v>42590.5</v>
      </c>
      <c r="AK190"/>
      <c r="AL190" t="s">
        <v>39</v>
      </c>
      <c r="AM190"/>
      <c r="AN190" t="s">
        <v>193</v>
      </c>
    </row>
    <row r="191" spans="1:40" ht="14.25" x14ac:dyDescent="0.45">
      <c r="A191" t="s">
        <v>39</v>
      </c>
      <c r="B191">
        <v>611194</v>
      </c>
      <c r="C191" t="s">
        <v>185</v>
      </c>
      <c r="D191" t="str">
        <f>VLOOKUP(B191,'Base_PAS10 Final Scope_17_08'!B:D,3,0)</f>
        <v>Base Scope</v>
      </c>
      <c r="E191" t="s">
        <v>41</v>
      </c>
      <c r="F191" t="s">
        <v>543</v>
      </c>
      <c r="G191" t="s">
        <v>544</v>
      </c>
      <c r="H191" t="s">
        <v>59</v>
      </c>
      <c r="I191">
        <v>2</v>
      </c>
      <c r="J191">
        <v>2</v>
      </c>
      <c r="K191" t="s">
        <v>545</v>
      </c>
      <c r="L191" t="s">
        <v>546</v>
      </c>
      <c r="M191" t="s">
        <v>46</v>
      </c>
      <c r="N191" t="s">
        <v>47</v>
      </c>
      <c r="O191" t="s">
        <v>48</v>
      </c>
      <c r="P191">
        <v>70000</v>
      </c>
      <c r="Q191" t="s">
        <v>547</v>
      </c>
      <c r="R191">
        <v>602744</v>
      </c>
      <c r="S191"/>
      <c r="T191" t="s">
        <v>50</v>
      </c>
      <c r="U191" t="s">
        <v>51</v>
      </c>
      <c r="V191" t="s">
        <v>51</v>
      </c>
      <c r="W191" t="b">
        <v>1</v>
      </c>
      <c r="X191" t="s">
        <v>492</v>
      </c>
      <c r="Y191"/>
      <c r="Z191"/>
      <c r="AA191" t="s">
        <v>53</v>
      </c>
      <c r="AB191" t="s">
        <v>548</v>
      </c>
      <c r="AC191" t="s">
        <v>66</v>
      </c>
      <c r="AD191" t="b">
        <v>1</v>
      </c>
      <c r="AE191"/>
      <c r="AF191">
        <v>26564</v>
      </c>
      <c r="AG191"/>
      <c r="AH191" t="s">
        <v>113</v>
      </c>
      <c r="AI191" t="s">
        <v>39</v>
      </c>
      <c r="AJ191" s="1">
        <v>42590.5</v>
      </c>
      <c r="AK191" t="s">
        <v>39</v>
      </c>
      <c r="AL191" t="s">
        <v>39</v>
      </c>
      <c r="AM191"/>
      <c r="AN191" t="s">
        <v>193</v>
      </c>
    </row>
    <row r="192" spans="1:40" ht="14.25" x14ac:dyDescent="0.45">
      <c r="A192" t="s">
        <v>39</v>
      </c>
      <c r="B192">
        <v>611193</v>
      </c>
      <c r="C192" t="s">
        <v>185</v>
      </c>
      <c r="D192" t="str">
        <f>VLOOKUP(B192,'Base_PAS10 Final Scope_17_08'!B:D,3,0)</f>
        <v>Base Scope</v>
      </c>
      <c r="E192" t="s">
        <v>41</v>
      </c>
      <c r="F192" t="s">
        <v>543</v>
      </c>
      <c r="G192" t="s">
        <v>549</v>
      </c>
      <c r="H192" t="s">
        <v>59</v>
      </c>
      <c r="I192">
        <v>2</v>
      </c>
      <c r="J192">
        <v>2</v>
      </c>
      <c r="K192" t="s">
        <v>550</v>
      </c>
      <c r="L192" t="s">
        <v>546</v>
      </c>
      <c r="M192" t="s">
        <v>46</v>
      </c>
      <c r="N192" t="s">
        <v>47</v>
      </c>
      <c r="O192" t="s">
        <v>48</v>
      </c>
      <c r="P192">
        <v>70000</v>
      </c>
      <c r="Q192" t="s">
        <v>547</v>
      </c>
      <c r="R192">
        <v>602744</v>
      </c>
      <c r="S192"/>
      <c r="T192" t="s">
        <v>50</v>
      </c>
      <c r="U192" t="s">
        <v>51</v>
      </c>
      <c r="V192" t="s">
        <v>51</v>
      </c>
      <c r="W192" t="b">
        <v>1</v>
      </c>
      <c r="X192" t="s">
        <v>492</v>
      </c>
      <c r="Y192"/>
      <c r="Z192"/>
      <c r="AA192" t="s">
        <v>88</v>
      </c>
      <c r="AB192" t="s">
        <v>551</v>
      </c>
      <c r="AC192" t="s">
        <v>66</v>
      </c>
      <c r="AD192" t="b">
        <v>1</v>
      </c>
      <c r="AE192"/>
      <c r="AF192">
        <v>26161</v>
      </c>
      <c r="AG192"/>
      <c r="AH192" t="s">
        <v>113</v>
      </c>
      <c r="AI192" t="s">
        <v>39</v>
      </c>
      <c r="AJ192" s="1">
        <v>42590.5</v>
      </c>
      <c r="AK192" t="s">
        <v>39</v>
      </c>
      <c r="AL192" t="s">
        <v>39</v>
      </c>
      <c r="AM192"/>
      <c r="AN192" t="s">
        <v>193</v>
      </c>
    </row>
    <row r="193" spans="1:40" ht="14.25" x14ac:dyDescent="0.45">
      <c r="A193" t="s">
        <v>39</v>
      </c>
      <c r="B193">
        <v>611192</v>
      </c>
      <c r="C193" t="s">
        <v>185</v>
      </c>
      <c r="D193" t="str">
        <f>VLOOKUP(B193,'Base_PAS10 Final Scope_17_08'!B:D,3,0)</f>
        <v>Base Scope</v>
      </c>
      <c r="E193" t="s">
        <v>57</v>
      </c>
      <c r="F193" t="s">
        <v>543</v>
      </c>
      <c r="G193" t="s">
        <v>552</v>
      </c>
      <c r="H193" t="s">
        <v>59</v>
      </c>
      <c r="I193">
        <v>2</v>
      </c>
      <c r="J193">
        <v>2</v>
      </c>
      <c r="K193" t="s">
        <v>553</v>
      </c>
      <c r="L193" t="s">
        <v>546</v>
      </c>
      <c r="M193" t="s">
        <v>46</v>
      </c>
      <c r="N193" t="s">
        <v>47</v>
      </c>
      <c r="O193" t="s">
        <v>48</v>
      </c>
      <c r="P193">
        <v>70000</v>
      </c>
      <c r="Q193" t="s">
        <v>547</v>
      </c>
      <c r="R193">
        <v>602744</v>
      </c>
      <c r="S193"/>
      <c r="T193" t="s">
        <v>50</v>
      </c>
      <c r="U193" t="s">
        <v>62</v>
      </c>
      <c r="V193" t="s">
        <v>62</v>
      </c>
      <c r="W193" t="b">
        <v>1</v>
      </c>
      <c r="X193" t="s">
        <v>492</v>
      </c>
      <c r="Y193"/>
      <c r="Z193"/>
      <c r="AA193" t="s">
        <v>80</v>
      </c>
      <c r="AB193" t="s">
        <v>551</v>
      </c>
      <c r="AC193" t="s">
        <v>111</v>
      </c>
      <c r="AD193" t="b">
        <v>1</v>
      </c>
      <c r="AE193"/>
      <c r="AF193">
        <v>26125</v>
      </c>
      <c r="AG193"/>
      <c r="AH193" t="s">
        <v>113</v>
      </c>
      <c r="AI193" t="s">
        <v>39</v>
      </c>
      <c r="AJ193" s="1">
        <v>42590.5</v>
      </c>
      <c r="AK193" t="s">
        <v>39</v>
      </c>
      <c r="AL193" t="s">
        <v>39</v>
      </c>
      <c r="AM193"/>
      <c r="AN193" t="s">
        <v>193</v>
      </c>
    </row>
    <row r="194" spans="1:40" ht="14.25" x14ac:dyDescent="0.45">
      <c r="A194" t="s">
        <v>39</v>
      </c>
      <c r="B194">
        <v>613288</v>
      </c>
      <c r="C194" t="s">
        <v>185</v>
      </c>
      <c r="D194" t="str">
        <f>VLOOKUP(B194,'Base_PAS10 Final Scope_17_08'!B:D,3,0)</f>
        <v>Base Scope</v>
      </c>
      <c r="E194" t="s">
        <v>57</v>
      </c>
      <c r="F194" t="s">
        <v>543</v>
      </c>
      <c r="G194" t="s">
        <v>554</v>
      </c>
      <c r="H194" t="s">
        <v>59</v>
      </c>
      <c r="I194">
        <v>2.5</v>
      </c>
      <c r="J194">
        <v>2</v>
      </c>
      <c r="K194" t="s">
        <v>555</v>
      </c>
      <c r="L194" t="s">
        <v>546</v>
      </c>
      <c r="M194" t="s">
        <v>46</v>
      </c>
      <c r="N194" t="s">
        <v>47</v>
      </c>
      <c r="O194" t="s">
        <v>48</v>
      </c>
      <c r="P194">
        <v>70000</v>
      </c>
      <c r="Q194" t="s">
        <v>556</v>
      </c>
      <c r="R194">
        <v>602746</v>
      </c>
      <c r="S194"/>
      <c r="T194" t="s">
        <v>50</v>
      </c>
      <c r="U194" t="s">
        <v>62</v>
      </c>
      <c r="V194" t="s">
        <v>62</v>
      </c>
      <c r="W194" t="b">
        <v>1</v>
      </c>
      <c r="X194" t="s">
        <v>492</v>
      </c>
      <c r="Y194"/>
      <c r="Z194"/>
      <c r="AA194" t="s">
        <v>88</v>
      </c>
      <c r="AB194" t="s">
        <v>557</v>
      </c>
      <c r="AC194" t="s">
        <v>66</v>
      </c>
      <c r="AD194" t="b">
        <v>1</v>
      </c>
      <c r="AE194"/>
      <c r="AF194">
        <v>25856</v>
      </c>
      <c r="AG194"/>
      <c r="AH194" t="s">
        <v>113</v>
      </c>
      <c r="AI194" t="s">
        <v>39</v>
      </c>
      <c r="AJ194" s="1">
        <v>42590.5</v>
      </c>
      <c r="AK194" t="s">
        <v>39</v>
      </c>
      <c r="AL194" t="s">
        <v>39</v>
      </c>
      <c r="AM194"/>
      <c r="AN194" t="s">
        <v>193</v>
      </c>
    </row>
    <row r="195" spans="1:40" ht="14.25" x14ac:dyDescent="0.45">
      <c r="A195" t="s">
        <v>39</v>
      </c>
      <c r="B195">
        <v>627360</v>
      </c>
      <c r="C195" t="s">
        <v>185</v>
      </c>
      <c r="D195" t="str">
        <f>VLOOKUP(B195,'Base_PAS10 Final Scope_17_08'!B:D,3,0)</f>
        <v>Base Scope</v>
      </c>
      <c r="E195" t="s">
        <v>57</v>
      </c>
      <c r="F195" t="s">
        <v>543</v>
      </c>
      <c r="G195" t="s">
        <v>558</v>
      </c>
      <c r="H195" t="s">
        <v>59</v>
      </c>
      <c r="I195">
        <v>2</v>
      </c>
      <c r="J195">
        <v>2</v>
      </c>
      <c r="K195" t="s">
        <v>559</v>
      </c>
      <c r="L195" t="s">
        <v>546</v>
      </c>
      <c r="M195" t="s">
        <v>46</v>
      </c>
      <c r="N195" t="s">
        <v>47</v>
      </c>
      <c r="O195" t="s">
        <v>48</v>
      </c>
      <c r="P195">
        <v>70000</v>
      </c>
      <c r="Q195" t="s">
        <v>556</v>
      </c>
      <c r="R195">
        <v>602746</v>
      </c>
      <c r="S195"/>
      <c r="T195" t="s">
        <v>50</v>
      </c>
      <c r="U195" t="s">
        <v>62</v>
      </c>
      <c r="V195" t="s">
        <v>62</v>
      </c>
      <c r="W195" t="b">
        <v>1</v>
      </c>
      <c r="X195" t="s">
        <v>492</v>
      </c>
      <c r="Y195"/>
      <c r="Z195"/>
      <c r="AA195" t="s">
        <v>64</v>
      </c>
      <c r="AB195" t="s">
        <v>260</v>
      </c>
      <c r="AC195" t="s">
        <v>560</v>
      </c>
      <c r="AD195" t="b">
        <v>1</v>
      </c>
      <c r="AE195"/>
      <c r="AF195">
        <v>26890</v>
      </c>
      <c r="AG195"/>
      <c r="AH195" t="s">
        <v>113</v>
      </c>
      <c r="AI195" t="s">
        <v>39</v>
      </c>
      <c r="AJ195" s="1">
        <v>42590.5</v>
      </c>
      <c r="AK195" t="s">
        <v>39</v>
      </c>
      <c r="AL195" t="s">
        <v>39</v>
      </c>
      <c r="AM195"/>
      <c r="AN195" t="s">
        <v>193</v>
      </c>
    </row>
    <row r="196" spans="1:40" ht="14.25" x14ac:dyDescent="0.45">
      <c r="A196" t="s">
        <v>39</v>
      </c>
      <c r="B196">
        <v>627361</v>
      </c>
      <c r="C196" t="s">
        <v>185</v>
      </c>
      <c r="D196" t="str">
        <f>VLOOKUP(B196,'Base_PAS10 Final Scope_17_08'!B:D,3,0)</f>
        <v>Base Scope</v>
      </c>
      <c r="E196" t="s">
        <v>57</v>
      </c>
      <c r="F196" t="s">
        <v>543</v>
      </c>
      <c r="G196" t="s">
        <v>561</v>
      </c>
      <c r="H196" t="s">
        <v>59</v>
      </c>
      <c r="I196">
        <v>2</v>
      </c>
      <c r="J196">
        <v>2</v>
      </c>
      <c r="K196" t="s">
        <v>562</v>
      </c>
      <c r="L196" t="s">
        <v>546</v>
      </c>
      <c r="M196" t="s">
        <v>46</v>
      </c>
      <c r="N196" t="s">
        <v>47</v>
      </c>
      <c r="O196" t="s">
        <v>48</v>
      </c>
      <c r="P196">
        <v>70000</v>
      </c>
      <c r="Q196" t="s">
        <v>563</v>
      </c>
      <c r="R196">
        <v>602748</v>
      </c>
      <c r="S196"/>
      <c r="T196" t="s">
        <v>50</v>
      </c>
      <c r="U196" t="s">
        <v>62</v>
      </c>
      <c r="V196" t="s">
        <v>62</v>
      </c>
      <c r="W196" t="b">
        <v>1</v>
      </c>
      <c r="X196" t="s">
        <v>492</v>
      </c>
      <c r="Y196"/>
      <c r="Z196"/>
      <c r="AA196" t="s">
        <v>64</v>
      </c>
      <c r="AB196" t="s">
        <v>557</v>
      </c>
      <c r="AC196" t="s">
        <v>111</v>
      </c>
      <c r="AD196" t="b">
        <v>1</v>
      </c>
      <c r="AE196"/>
      <c r="AF196">
        <v>26880</v>
      </c>
      <c r="AG196"/>
      <c r="AH196" t="s">
        <v>113</v>
      </c>
      <c r="AI196" t="s">
        <v>39</v>
      </c>
      <c r="AJ196" s="1">
        <v>42590.5</v>
      </c>
      <c r="AK196" t="s">
        <v>39</v>
      </c>
      <c r="AL196" t="s">
        <v>39</v>
      </c>
      <c r="AM196"/>
      <c r="AN196" t="s">
        <v>193</v>
      </c>
    </row>
    <row r="197" spans="1:40" ht="14.25" x14ac:dyDescent="0.45">
      <c r="A197" t="s">
        <v>39</v>
      </c>
      <c r="B197">
        <v>613290</v>
      </c>
      <c r="C197" t="s">
        <v>185</v>
      </c>
      <c r="D197" t="str">
        <f>VLOOKUP(B197,'Base_PAS10 Final Scope_17_08'!B:D,3,0)</f>
        <v>Base Scope</v>
      </c>
      <c r="E197" t="s">
        <v>57</v>
      </c>
      <c r="F197" t="s">
        <v>543</v>
      </c>
      <c r="G197" t="s">
        <v>564</v>
      </c>
      <c r="H197" t="s">
        <v>59</v>
      </c>
      <c r="I197">
        <v>3</v>
      </c>
      <c r="J197">
        <v>2</v>
      </c>
      <c r="K197" t="s">
        <v>565</v>
      </c>
      <c r="L197"/>
      <c r="M197" t="s">
        <v>46</v>
      </c>
      <c r="N197" t="s">
        <v>47</v>
      </c>
      <c r="O197" t="s">
        <v>48</v>
      </c>
      <c r="P197">
        <v>70000</v>
      </c>
      <c r="Q197" t="s">
        <v>566</v>
      </c>
      <c r="R197">
        <v>602748</v>
      </c>
      <c r="S197"/>
      <c r="T197" t="s">
        <v>50</v>
      </c>
      <c r="U197" t="s">
        <v>62</v>
      </c>
      <c r="V197" t="s">
        <v>62</v>
      </c>
      <c r="W197" t="b">
        <v>1</v>
      </c>
      <c r="X197" t="s">
        <v>492</v>
      </c>
      <c r="Y197"/>
      <c r="Z197"/>
      <c r="AA197" t="s">
        <v>88</v>
      </c>
      <c r="AB197" t="s">
        <v>557</v>
      </c>
      <c r="AC197" t="s">
        <v>111</v>
      </c>
      <c r="AD197" t="b">
        <v>1</v>
      </c>
      <c r="AE197"/>
      <c r="AF197">
        <v>23208</v>
      </c>
      <c r="AG197"/>
      <c r="AH197" t="s">
        <v>113</v>
      </c>
      <c r="AI197" t="s">
        <v>39</v>
      </c>
      <c r="AJ197" s="1">
        <v>42590.5</v>
      </c>
      <c r="AK197" t="s">
        <v>39</v>
      </c>
      <c r="AL197" t="s">
        <v>39</v>
      </c>
      <c r="AM197"/>
      <c r="AN197" t="s">
        <v>193</v>
      </c>
    </row>
    <row r="198" spans="1:40" ht="14.25" x14ac:dyDescent="0.45">
      <c r="A198" t="s">
        <v>39</v>
      </c>
      <c r="B198">
        <v>613289</v>
      </c>
      <c r="C198" t="s">
        <v>185</v>
      </c>
      <c r="D198" t="str">
        <f>VLOOKUP(B198,'Base_PAS10 Final Scope_17_08'!B:D,3,0)</f>
        <v>Base Scope</v>
      </c>
      <c r="E198" t="s">
        <v>57</v>
      </c>
      <c r="F198" t="s">
        <v>543</v>
      </c>
      <c r="G198" t="s">
        <v>567</v>
      </c>
      <c r="H198" t="s">
        <v>59</v>
      </c>
      <c r="I198">
        <v>2.5</v>
      </c>
      <c r="J198">
        <v>2</v>
      </c>
      <c r="K198" t="s">
        <v>568</v>
      </c>
      <c r="L198" t="s">
        <v>546</v>
      </c>
      <c r="M198" t="s">
        <v>46</v>
      </c>
      <c r="N198" t="s">
        <v>47</v>
      </c>
      <c r="O198" t="s">
        <v>48</v>
      </c>
      <c r="P198">
        <v>70000</v>
      </c>
      <c r="Q198" t="s">
        <v>556</v>
      </c>
      <c r="R198">
        <v>602746</v>
      </c>
      <c r="S198"/>
      <c r="T198" t="s">
        <v>50</v>
      </c>
      <c r="U198" t="s">
        <v>62</v>
      </c>
      <c r="V198" t="s">
        <v>62</v>
      </c>
      <c r="W198" t="b">
        <v>1</v>
      </c>
      <c r="X198" t="s">
        <v>492</v>
      </c>
      <c r="Y198"/>
      <c r="Z198"/>
      <c r="AA198" t="s">
        <v>53</v>
      </c>
      <c r="AB198" t="s">
        <v>557</v>
      </c>
      <c r="AC198" t="s">
        <v>66</v>
      </c>
      <c r="AD198" t="b">
        <v>1</v>
      </c>
      <c r="AE198"/>
      <c r="AF198">
        <v>23375</v>
      </c>
      <c r="AG198"/>
      <c r="AH198" t="s">
        <v>113</v>
      </c>
      <c r="AI198" t="s">
        <v>39</v>
      </c>
      <c r="AJ198" s="1">
        <v>42590.5</v>
      </c>
      <c r="AK198" t="s">
        <v>39</v>
      </c>
      <c r="AL198" t="s">
        <v>39</v>
      </c>
      <c r="AM198"/>
      <c r="AN198" t="s">
        <v>193</v>
      </c>
    </row>
    <row r="199" spans="1:40" ht="14.25" x14ac:dyDescent="0.45">
      <c r="A199" t="s">
        <v>39</v>
      </c>
      <c r="B199">
        <v>613291</v>
      </c>
      <c r="C199" t="s">
        <v>185</v>
      </c>
      <c r="D199" t="str">
        <f>VLOOKUP(B199,'Base_PAS10 Final Scope_17_08'!B:D,3,0)</f>
        <v>Base Scope</v>
      </c>
      <c r="E199" t="s">
        <v>57</v>
      </c>
      <c r="F199" t="s">
        <v>543</v>
      </c>
      <c r="G199" t="s">
        <v>569</v>
      </c>
      <c r="H199" t="s">
        <v>59</v>
      </c>
      <c r="I199">
        <v>4</v>
      </c>
      <c r="J199">
        <v>2</v>
      </c>
      <c r="K199" t="s">
        <v>570</v>
      </c>
      <c r="L199" t="s">
        <v>546</v>
      </c>
      <c r="M199" t="s">
        <v>46</v>
      </c>
      <c r="N199" t="s">
        <v>47</v>
      </c>
      <c r="O199" t="s">
        <v>48</v>
      </c>
      <c r="P199">
        <v>70000</v>
      </c>
      <c r="Q199" t="s">
        <v>571</v>
      </c>
      <c r="R199">
        <v>602747</v>
      </c>
      <c r="S199"/>
      <c r="T199" t="s">
        <v>50</v>
      </c>
      <c r="U199" t="s">
        <v>62</v>
      </c>
      <c r="V199" t="s">
        <v>62</v>
      </c>
      <c r="W199" t="b">
        <v>1</v>
      </c>
      <c r="X199" t="s">
        <v>492</v>
      </c>
      <c r="Y199"/>
      <c r="Z199"/>
      <c r="AA199" t="s">
        <v>88</v>
      </c>
      <c r="AB199" t="s">
        <v>557</v>
      </c>
      <c r="AC199" t="s">
        <v>66</v>
      </c>
      <c r="AD199" t="b">
        <v>1</v>
      </c>
      <c r="AE199"/>
      <c r="AF199">
        <v>23141</v>
      </c>
      <c r="AG199"/>
      <c r="AH199" t="s">
        <v>113</v>
      </c>
      <c r="AI199" t="s">
        <v>39</v>
      </c>
      <c r="AJ199" s="1">
        <v>42590.5</v>
      </c>
      <c r="AK199" t="s">
        <v>39</v>
      </c>
      <c r="AL199" t="s">
        <v>39</v>
      </c>
      <c r="AM199"/>
      <c r="AN199" t="s">
        <v>193</v>
      </c>
    </row>
    <row r="200" spans="1:40" ht="14.25" x14ac:dyDescent="0.45">
      <c r="A200" t="s">
        <v>39</v>
      </c>
      <c r="B200">
        <v>575211</v>
      </c>
      <c r="C200" t="s">
        <v>185</v>
      </c>
      <c r="D200" t="str">
        <f>VLOOKUP(B200,'Base_PAS10 Final Scope_17_08'!B:D,3,0)</f>
        <v>Base Scope</v>
      </c>
      <c r="E200" t="s">
        <v>41</v>
      </c>
      <c r="F200" t="s">
        <v>572</v>
      </c>
      <c r="G200" t="s">
        <v>573</v>
      </c>
      <c r="H200" t="s">
        <v>59</v>
      </c>
      <c r="I200">
        <v>5</v>
      </c>
      <c r="J200">
        <v>3</v>
      </c>
      <c r="K200" t="s">
        <v>574</v>
      </c>
      <c r="L200"/>
      <c r="M200" t="s">
        <v>46</v>
      </c>
      <c r="N200" t="s">
        <v>47</v>
      </c>
      <c r="O200" t="s">
        <v>48</v>
      </c>
      <c r="P200">
        <v>20000</v>
      </c>
      <c r="Q200"/>
      <c r="R200">
        <v>593044</v>
      </c>
      <c r="S200"/>
      <c r="T200" t="s">
        <v>50</v>
      </c>
      <c r="U200" t="s">
        <v>51</v>
      </c>
      <c r="V200" t="s">
        <v>51</v>
      </c>
      <c r="W200" t="b">
        <v>1</v>
      </c>
      <c r="X200" t="s">
        <v>575</v>
      </c>
      <c r="Y200"/>
      <c r="Z200"/>
      <c r="AA200" t="s">
        <v>88</v>
      </c>
      <c r="AB200" t="s">
        <v>576</v>
      </c>
      <c r="AC200" t="s">
        <v>576</v>
      </c>
      <c r="AD200" t="b">
        <v>1</v>
      </c>
      <c r="AE200"/>
      <c r="AF200">
        <v>25992</v>
      </c>
      <c r="AG200"/>
      <c r="AH200"/>
      <c r="AI200" t="s">
        <v>39</v>
      </c>
      <c r="AJ200" s="1">
        <v>42590.5</v>
      </c>
      <c r="AK200" t="s">
        <v>39</v>
      </c>
      <c r="AL200" t="s">
        <v>39</v>
      </c>
      <c r="AM200"/>
      <c r="AN200" t="s">
        <v>193</v>
      </c>
    </row>
    <row r="201" spans="1:40" ht="14.25" x14ac:dyDescent="0.45">
      <c r="A201" t="s">
        <v>39</v>
      </c>
      <c r="B201">
        <v>575210</v>
      </c>
      <c r="C201" t="s">
        <v>185</v>
      </c>
      <c r="D201" t="str">
        <f>VLOOKUP(B201,'Base_PAS10 Final Scope_17_08'!B:D,3,0)</f>
        <v>Base Scope</v>
      </c>
      <c r="E201" t="s">
        <v>41</v>
      </c>
      <c r="F201" t="s">
        <v>572</v>
      </c>
      <c r="G201" t="s">
        <v>573</v>
      </c>
      <c r="H201" t="s">
        <v>59</v>
      </c>
      <c r="I201">
        <v>8</v>
      </c>
      <c r="J201">
        <v>3</v>
      </c>
      <c r="K201" t="s">
        <v>578</v>
      </c>
      <c r="L201"/>
      <c r="M201" t="s">
        <v>46</v>
      </c>
      <c r="N201" t="s">
        <v>47</v>
      </c>
      <c r="O201" t="s">
        <v>48</v>
      </c>
      <c r="P201">
        <v>20000</v>
      </c>
      <c r="Q201"/>
      <c r="R201">
        <v>593044</v>
      </c>
      <c r="S201"/>
      <c r="T201" t="s">
        <v>50</v>
      </c>
      <c r="U201" t="s">
        <v>51</v>
      </c>
      <c r="V201" t="s">
        <v>51</v>
      </c>
      <c r="W201" t="b">
        <v>1</v>
      </c>
      <c r="X201" t="s">
        <v>575</v>
      </c>
      <c r="Y201"/>
      <c r="Z201"/>
      <c r="AA201" t="s">
        <v>88</v>
      </c>
      <c r="AB201" t="s">
        <v>576</v>
      </c>
      <c r="AC201" t="s">
        <v>576</v>
      </c>
      <c r="AD201" t="b">
        <v>1</v>
      </c>
      <c r="AE201"/>
      <c r="AF201">
        <v>25991</v>
      </c>
      <c r="AG201"/>
      <c r="AH201"/>
      <c r="AI201" t="s">
        <v>39</v>
      </c>
      <c r="AJ201" s="1">
        <v>42590.5</v>
      </c>
      <c r="AK201" t="s">
        <v>39</v>
      </c>
      <c r="AL201" t="s">
        <v>39</v>
      </c>
      <c r="AM201"/>
      <c r="AN201" t="s">
        <v>193</v>
      </c>
    </row>
    <row r="202" spans="1:40" ht="14.25" x14ac:dyDescent="0.45">
      <c r="A202" t="s">
        <v>39</v>
      </c>
      <c r="B202">
        <v>575200</v>
      </c>
      <c r="C202" t="s">
        <v>185</v>
      </c>
      <c r="D202" t="str">
        <f>VLOOKUP(B202,'Base_PAS10 Final Scope_17_08'!B:D,3,0)</f>
        <v>Base Scope</v>
      </c>
      <c r="E202" t="s">
        <v>41</v>
      </c>
      <c r="F202" t="s">
        <v>572</v>
      </c>
      <c r="G202" t="s">
        <v>579</v>
      </c>
      <c r="H202" t="s">
        <v>311</v>
      </c>
      <c r="I202">
        <v>3</v>
      </c>
      <c r="J202">
        <v>3</v>
      </c>
      <c r="K202" t="s">
        <v>580</v>
      </c>
      <c r="L202"/>
      <c r="M202" t="s">
        <v>46</v>
      </c>
      <c r="N202" t="s">
        <v>47</v>
      </c>
      <c r="O202" t="s">
        <v>48</v>
      </c>
      <c r="P202">
        <v>20000</v>
      </c>
      <c r="Q202"/>
      <c r="R202">
        <v>593044</v>
      </c>
      <c r="S202"/>
      <c r="T202" t="s">
        <v>50</v>
      </c>
      <c r="U202" t="s">
        <v>51</v>
      </c>
      <c r="V202" t="s">
        <v>51</v>
      </c>
      <c r="W202" t="b">
        <v>1</v>
      </c>
      <c r="X202" t="s">
        <v>575</v>
      </c>
      <c r="Y202"/>
      <c r="Z202"/>
      <c r="AA202" t="s">
        <v>64</v>
      </c>
      <c r="AB202" t="s">
        <v>50</v>
      </c>
      <c r="AC202" t="s">
        <v>50</v>
      </c>
      <c r="AD202" t="b">
        <v>1</v>
      </c>
      <c r="AE202"/>
      <c r="AF202">
        <v>26046</v>
      </c>
      <c r="AG202"/>
      <c r="AH202"/>
      <c r="AI202" t="s">
        <v>39</v>
      </c>
      <c r="AJ202" s="1">
        <v>42590.5</v>
      </c>
      <c r="AK202" t="s">
        <v>39</v>
      </c>
      <c r="AL202" t="s">
        <v>39</v>
      </c>
      <c r="AM202"/>
      <c r="AN202" t="s">
        <v>193</v>
      </c>
    </row>
    <row r="203" spans="1:40" ht="14.25" x14ac:dyDescent="0.45">
      <c r="A203" t="s">
        <v>39</v>
      </c>
      <c r="B203">
        <v>575198</v>
      </c>
      <c r="C203" t="s">
        <v>185</v>
      </c>
      <c r="D203" t="str">
        <f>VLOOKUP(B203,'Base_PAS10 Final Scope_17_08'!B:D,3,0)</f>
        <v>Base Scope</v>
      </c>
      <c r="E203" t="s">
        <v>41</v>
      </c>
      <c r="F203" t="s">
        <v>572</v>
      </c>
      <c r="G203" t="s">
        <v>581</v>
      </c>
      <c r="H203" t="s">
        <v>59</v>
      </c>
      <c r="I203">
        <v>2</v>
      </c>
      <c r="J203">
        <v>2</v>
      </c>
      <c r="K203" t="s">
        <v>582</v>
      </c>
      <c r="L203"/>
      <c r="M203" t="s">
        <v>46</v>
      </c>
      <c r="N203" t="s">
        <v>47</v>
      </c>
      <c r="O203" t="s">
        <v>48</v>
      </c>
      <c r="P203">
        <v>20000</v>
      </c>
      <c r="Q203"/>
      <c r="R203">
        <v>593044</v>
      </c>
      <c r="S203"/>
      <c r="T203" t="s">
        <v>50</v>
      </c>
      <c r="U203" t="s">
        <v>51</v>
      </c>
      <c r="V203" t="s">
        <v>51</v>
      </c>
      <c r="W203" t="b">
        <v>1</v>
      </c>
      <c r="X203" t="s">
        <v>575</v>
      </c>
      <c r="Y203"/>
      <c r="Z203"/>
      <c r="AA203" t="s">
        <v>64</v>
      </c>
      <c r="AB203" t="s">
        <v>583</v>
      </c>
      <c r="AC203" t="s">
        <v>576</v>
      </c>
      <c r="AD203" t="b">
        <v>1</v>
      </c>
      <c r="AE203"/>
      <c r="AF203">
        <v>25995</v>
      </c>
      <c r="AG203"/>
      <c r="AH203"/>
      <c r="AI203" t="s">
        <v>39</v>
      </c>
      <c r="AJ203" s="1">
        <v>42590.5</v>
      </c>
      <c r="AK203" t="s">
        <v>39</v>
      </c>
      <c r="AL203" t="s">
        <v>39</v>
      </c>
      <c r="AM203"/>
      <c r="AN203" t="s">
        <v>193</v>
      </c>
    </row>
    <row r="204" spans="1:40" ht="14.25" x14ac:dyDescent="0.45">
      <c r="A204" t="s">
        <v>39</v>
      </c>
      <c r="B204">
        <v>575197</v>
      </c>
      <c r="C204" t="s">
        <v>185</v>
      </c>
      <c r="D204" t="str">
        <f>VLOOKUP(B204,'Base_PAS10 Final Scope_17_08'!B:D,3,0)</f>
        <v>Base Scope</v>
      </c>
      <c r="E204" t="s">
        <v>41</v>
      </c>
      <c r="F204" t="s">
        <v>572</v>
      </c>
      <c r="G204" t="s">
        <v>573</v>
      </c>
      <c r="H204" t="s">
        <v>59</v>
      </c>
      <c r="I204">
        <v>8</v>
      </c>
      <c r="J204">
        <v>3</v>
      </c>
      <c r="K204" t="s">
        <v>584</v>
      </c>
      <c r="L204"/>
      <c r="M204" t="s">
        <v>46</v>
      </c>
      <c r="N204" t="s">
        <v>47</v>
      </c>
      <c r="O204" t="s">
        <v>48</v>
      </c>
      <c r="P204">
        <v>20000</v>
      </c>
      <c r="Q204"/>
      <c r="R204">
        <v>593044</v>
      </c>
      <c r="S204"/>
      <c r="T204" t="s">
        <v>50</v>
      </c>
      <c r="U204" t="s">
        <v>51</v>
      </c>
      <c r="V204" t="s">
        <v>51</v>
      </c>
      <c r="W204" t="b">
        <v>1</v>
      </c>
      <c r="X204" t="s">
        <v>575</v>
      </c>
      <c r="Y204"/>
      <c r="Z204"/>
      <c r="AA204" t="s">
        <v>80</v>
      </c>
      <c r="AB204" t="s">
        <v>576</v>
      </c>
      <c r="AC204" t="s">
        <v>576</v>
      </c>
      <c r="AD204" t="b">
        <v>1</v>
      </c>
      <c r="AE204"/>
      <c r="AF204">
        <v>25994</v>
      </c>
      <c r="AG204"/>
      <c r="AH204"/>
      <c r="AI204" t="s">
        <v>39</v>
      </c>
      <c r="AJ204" s="1">
        <v>42590.5</v>
      </c>
      <c r="AK204" t="s">
        <v>39</v>
      </c>
      <c r="AL204" t="s">
        <v>39</v>
      </c>
      <c r="AM204"/>
      <c r="AN204" t="s">
        <v>193</v>
      </c>
    </row>
    <row r="205" spans="1:40" ht="14.25" x14ac:dyDescent="0.45">
      <c r="A205" t="s">
        <v>39</v>
      </c>
      <c r="B205">
        <v>575196</v>
      </c>
      <c r="C205" t="s">
        <v>185</v>
      </c>
      <c r="D205" t="str">
        <f>VLOOKUP(B205,'Base_PAS10 Final Scope_17_08'!B:D,3,0)</f>
        <v>Base Scope</v>
      </c>
      <c r="E205" t="s">
        <v>41</v>
      </c>
      <c r="F205" t="s">
        <v>572</v>
      </c>
      <c r="G205" t="s">
        <v>573</v>
      </c>
      <c r="H205" t="s">
        <v>44</v>
      </c>
      <c r="I205">
        <v>2</v>
      </c>
      <c r="J205">
        <v>3</v>
      </c>
      <c r="K205" t="s">
        <v>585</v>
      </c>
      <c r="L205"/>
      <c r="M205" t="s">
        <v>46</v>
      </c>
      <c r="N205" t="s">
        <v>47</v>
      </c>
      <c r="O205" t="s">
        <v>48</v>
      </c>
      <c r="P205">
        <v>20000</v>
      </c>
      <c r="Q205"/>
      <c r="R205">
        <v>593044</v>
      </c>
      <c r="S205"/>
      <c r="T205" t="s">
        <v>50</v>
      </c>
      <c r="U205" t="s">
        <v>51</v>
      </c>
      <c r="V205" t="s">
        <v>51</v>
      </c>
      <c r="W205" t="b">
        <v>1</v>
      </c>
      <c r="X205" t="s">
        <v>575</v>
      </c>
      <c r="Y205"/>
      <c r="Z205"/>
      <c r="AA205" t="s">
        <v>80</v>
      </c>
      <c r="AB205" t="s">
        <v>576</v>
      </c>
      <c r="AC205" t="s">
        <v>576</v>
      </c>
      <c r="AD205" t="b">
        <v>1</v>
      </c>
      <c r="AE205"/>
      <c r="AF205">
        <v>25993</v>
      </c>
      <c r="AG205"/>
      <c r="AH205"/>
      <c r="AI205" t="s">
        <v>39</v>
      </c>
      <c r="AJ205" s="1">
        <v>42590.5</v>
      </c>
      <c r="AK205" t="s">
        <v>39</v>
      </c>
      <c r="AL205" t="s">
        <v>39</v>
      </c>
      <c r="AM205"/>
      <c r="AN205" t="s">
        <v>193</v>
      </c>
    </row>
    <row r="206" spans="1:40" ht="14.25" x14ac:dyDescent="0.45">
      <c r="A206" t="s">
        <v>39</v>
      </c>
      <c r="B206">
        <v>575199</v>
      </c>
      <c r="C206" t="s">
        <v>185</v>
      </c>
      <c r="D206" t="str">
        <f>VLOOKUP(B206,'Base_PAS10 Final Scope_17_08'!B:D,3,0)</f>
        <v>Base Scope</v>
      </c>
      <c r="E206" t="s">
        <v>41</v>
      </c>
      <c r="F206" t="s">
        <v>572</v>
      </c>
      <c r="G206" t="s">
        <v>586</v>
      </c>
      <c r="H206" t="s">
        <v>59</v>
      </c>
      <c r="I206">
        <v>2</v>
      </c>
      <c r="J206">
        <v>2</v>
      </c>
      <c r="K206" t="s">
        <v>587</v>
      </c>
      <c r="L206"/>
      <c r="M206" t="s">
        <v>46</v>
      </c>
      <c r="N206" t="s">
        <v>47</v>
      </c>
      <c r="O206" t="s">
        <v>48</v>
      </c>
      <c r="P206">
        <v>20000</v>
      </c>
      <c r="Q206"/>
      <c r="R206">
        <v>593044</v>
      </c>
      <c r="S206"/>
      <c r="T206" t="s">
        <v>50</v>
      </c>
      <c r="U206" t="s">
        <v>51</v>
      </c>
      <c r="V206" t="s">
        <v>51</v>
      </c>
      <c r="W206" t="b">
        <v>1</v>
      </c>
      <c r="X206" t="s">
        <v>575</v>
      </c>
      <c r="Y206"/>
      <c r="Z206"/>
      <c r="AA206" t="s">
        <v>64</v>
      </c>
      <c r="AB206" t="s">
        <v>50</v>
      </c>
      <c r="AC206" t="s">
        <v>50</v>
      </c>
      <c r="AD206" t="b">
        <v>1</v>
      </c>
      <c r="AE206"/>
      <c r="AF206">
        <v>25996</v>
      </c>
      <c r="AG206"/>
      <c r="AH206"/>
      <c r="AI206" t="s">
        <v>39</v>
      </c>
      <c r="AJ206" s="1">
        <v>42590.5</v>
      </c>
      <c r="AK206" t="s">
        <v>39</v>
      </c>
      <c r="AL206" t="s">
        <v>39</v>
      </c>
      <c r="AM206"/>
      <c r="AN206" t="s">
        <v>193</v>
      </c>
    </row>
    <row r="207" spans="1:40" ht="14.25" x14ac:dyDescent="0.45">
      <c r="A207" t="s">
        <v>39</v>
      </c>
      <c r="B207">
        <v>575202</v>
      </c>
      <c r="C207" t="s">
        <v>185</v>
      </c>
      <c r="D207" t="str">
        <f>VLOOKUP(B207,'Base_PAS10 Final Scope_17_08'!B:D,3,0)</f>
        <v>Base Scope</v>
      </c>
      <c r="E207" t="s">
        <v>41</v>
      </c>
      <c r="F207" t="s">
        <v>572</v>
      </c>
      <c r="G207" t="s">
        <v>588</v>
      </c>
      <c r="H207" t="s">
        <v>208</v>
      </c>
      <c r="I207">
        <v>4</v>
      </c>
      <c r="J207">
        <v>2</v>
      </c>
      <c r="K207" t="s">
        <v>589</v>
      </c>
      <c r="L207"/>
      <c r="M207" t="s">
        <v>46</v>
      </c>
      <c r="N207" t="s">
        <v>47</v>
      </c>
      <c r="O207" t="s">
        <v>48</v>
      </c>
      <c r="P207">
        <v>20000</v>
      </c>
      <c r="Q207"/>
      <c r="R207">
        <v>593044</v>
      </c>
      <c r="S207"/>
      <c r="T207" t="s">
        <v>50</v>
      </c>
      <c r="U207" t="s">
        <v>51</v>
      </c>
      <c r="V207" t="s">
        <v>51</v>
      </c>
      <c r="W207" t="b">
        <v>1</v>
      </c>
      <c r="X207" t="s">
        <v>575</v>
      </c>
      <c r="Y207"/>
      <c r="Z207"/>
      <c r="AA207" t="s">
        <v>64</v>
      </c>
      <c r="AB207" t="s">
        <v>576</v>
      </c>
      <c r="AC207" t="s">
        <v>576</v>
      </c>
      <c r="AD207" t="b">
        <v>1</v>
      </c>
      <c r="AE207"/>
      <c r="AF207">
        <v>26158</v>
      </c>
      <c r="AG207"/>
      <c r="AH207"/>
      <c r="AI207" t="s">
        <v>39</v>
      </c>
      <c r="AJ207" s="1">
        <v>42590.5</v>
      </c>
      <c r="AK207" t="s">
        <v>39</v>
      </c>
      <c r="AL207" t="s">
        <v>39</v>
      </c>
      <c r="AM207"/>
      <c r="AN207" t="s">
        <v>193</v>
      </c>
    </row>
    <row r="208" spans="1:40" ht="14.25" x14ac:dyDescent="0.45">
      <c r="A208" t="s">
        <v>39</v>
      </c>
      <c r="B208">
        <v>575201</v>
      </c>
      <c r="C208" t="s">
        <v>185</v>
      </c>
      <c r="D208" t="str">
        <f>VLOOKUP(B208,'Base_PAS10 Final Scope_17_08'!B:D,3,0)</f>
        <v>Base Scope</v>
      </c>
      <c r="E208" t="s">
        <v>41</v>
      </c>
      <c r="F208" t="s">
        <v>572</v>
      </c>
      <c r="G208" t="s">
        <v>590</v>
      </c>
      <c r="H208" t="s">
        <v>59</v>
      </c>
      <c r="I208">
        <v>4</v>
      </c>
      <c r="J208">
        <v>2</v>
      </c>
      <c r="K208" t="s">
        <v>591</v>
      </c>
      <c r="L208"/>
      <c r="M208" t="s">
        <v>46</v>
      </c>
      <c r="N208" t="s">
        <v>47</v>
      </c>
      <c r="O208" t="s">
        <v>48</v>
      </c>
      <c r="P208">
        <v>20000</v>
      </c>
      <c r="Q208"/>
      <c r="R208">
        <v>593044</v>
      </c>
      <c r="S208"/>
      <c r="T208" t="s">
        <v>50</v>
      </c>
      <c r="U208" t="s">
        <v>51</v>
      </c>
      <c r="V208" t="s">
        <v>51</v>
      </c>
      <c r="W208" t="b">
        <v>1</v>
      </c>
      <c r="X208" t="s">
        <v>492</v>
      </c>
      <c r="Y208"/>
      <c r="Z208"/>
      <c r="AA208" t="s">
        <v>80</v>
      </c>
      <c r="AB208" t="s">
        <v>92</v>
      </c>
      <c r="AC208" t="s">
        <v>92</v>
      </c>
      <c r="AD208" t="b">
        <v>1</v>
      </c>
      <c r="AE208"/>
      <c r="AF208">
        <v>22432</v>
      </c>
      <c r="AG208"/>
      <c r="AH208"/>
      <c r="AI208" t="s">
        <v>39</v>
      </c>
      <c r="AJ208" s="1">
        <v>42590.5</v>
      </c>
      <c r="AK208" t="s">
        <v>39</v>
      </c>
      <c r="AL208" t="s">
        <v>39</v>
      </c>
      <c r="AM208"/>
      <c r="AN208" t="s">
        <v>193</v>
      </c>
    </row>
    <row r="209" spans="1:40" ht="14.25" x14ac:dyDescent="0.45">
      <c r="A209" t="s">
        <v>39</v>
      </c>
      <c r="B209">
        <v>557801</v>
      </c>
      <c r="C209" t="s">
        <v>185</v>
      </c>
      <c r="D209" t="str">
        <f>VLOOKUP(B209,'Base_PAS10 Final Scope_17_08'!B:D,3,0)</f>
        <v>Base Scope</v>
      </c>
      <c r="E209" t="s">
        <v>41</v>
      </c>
      <c r="F209" t="s">
        <v>572</v>
      </c>
      <c r="G209" t="s">
        <v>592</v>
      </c>
      <c r="H209" t="s">
        <v>59</v>
      </c>
      <c r="I209">
        <v>2</v>
      </c>
      <c r="J209">
        <v>2</v>
      </c>
      <c r="K209" t="s">
        <v>593</v>
      </c>
      <c r="L209"/>
      <c r="M209" t="s">
        <v>46</v>
      </c>
      <c r="N209" t="s">
        <v>47</v>
      </c>
      <c r="O209" t="s">
        <v>48</v>
      </c>
      <c r="P209">
        <v>20000</v>
      </c>
      <c r="Q209"/>
      <c r="R209">
        <v>593044</v>
      </c>
      <c r="S209"/>
      <c r="T209" t="s">
        <v>50</v>
      </c>
      <c r="U209" t="s">
        <v>51</v>
      </c>
      <c r="V209" t="s">
        <v>51</v>
      </c>
      <c r="W209" t="b">
        <v>1</v>
      </c>
      <c r="X209" t="s">
        <v>575</v>
      </c>
      <c r="Y209"/>
      <c r="Z209"/>
      <c r="AA209" t="s">
        <v>64</v>
      </c>
      <c r="AB209" t="s">
        <v>583</v>
      </c>
      <c r="AC209" t="s">
        <v>576</v>
      </c>
      <c r="AD209" t="b">
        <v>1</v>
      </c>
      <c r="AE209"/>
      <c r="AF209">
        <v>25499</v>
      </c>
      <c r="AG209"/>
      <c r="AH209"/>
      <c r="AI209" t="s">
        <v>39</v>
      </c>
      <c r="AJ209" s="1">
        <v>42590.5</v>
      </c>
      <c r="AK209" t="s">
        <v>39</v>
      </c>
      <c r="AL209" t="s">
        <v>39</v>
      </c>
      <c r="AM209"/>
      <c r="AN209" t="s">
        <v>193</v>
      </c>
    </row>
    <row r="210" spans="1:40" ht="14.25" x14ac:dyDescent="0.45">
      <c r="A210" t="s">
        <v>39</v>
      </c>
      <c r="B210">
        <v>575203</v>
      </c>
      <c r="C210" t="s">
        <v>185</v>
      </c>
      <c r="D210" t="str">
        <f>VLOOKUP(B210,'Base_PAS10 Final Scope_17_08'!B:D,3,0)</f>
        <v>Base Scope</v>
      </c>
      <c r="E210" t="s">
        <v>41</v>
      </c>
      <c r="F210" t="s">
        <v>572</v>
      </c>
      <c r="G210" t="s">
        <v>594</v>
      </c>
      <c r="H210" t="s">
        <v>311</v>
      </c>
      <c r="I210">
        <v>3</v>
      </c>
      <c r="J210">
        <v>2</v>
      </c>
      <c r="K210" t="s">
        <v>595</v>
      </c>
      <c r="L210"/>
      <c r="M210" t="s">
        <v>46</v>
      </c>
      <c r="N210" t="s">
        <v>47</v>
      </c>
      <c r="O210" t="s">
        <v>48</v>
      </c>
      <c r="P210">
        <v>20000</v>
      </c>
      <c r="Q210"/>
      <c r="R210">
        <v>593044</v>
      </c>
      <c r="S210"/>
      <c r="T210" t="s">
        <v>50</v>
      </c>
      <c r="U210" t="s">
        <v>51</v>
      </c>
      <c r="V210" t="s">
        <v>51</v>
      </c>
      <c r="W210" t="b">
        <v>1</v>
      </c>
      <c r="X210" t="s">
        <v>575</v>
      </c>
      <c r="Y210"/>
      <c r="Z210"/>
      <c r="AA210" t="s">
        <v>64</v>
      </c>
      <c r="AB210" t="s">
        <v>596</v>
      </c>
      <c r="AC210" t="s">
        <v>55</v>
      </c>
      <c r="AD210" t="b">
        <v>1</v>
      </c>
      <c r="AE210"/>
      <c r="AF210">
        <v>26159</v>
      </c>
      <c r="AG210"/>
      <c r="AH210"/>
      <c r="AI210" t="s">
        <v>39</v>
      </c>
      <c r="AJ210" s="1">
        <v>42590.5</v>
      </c>
      <c r="AK210" t="s">
        <v>39</v>
      </c>
      <c r="AL210" t="s">
        <v>39</v>
      </c>
      <c r="AM210"/>
      <c r="AN210" t="s">
        <v>193</v>
      </c>
    </row>
    <row r="211" spans="1:40" ht="14.25" x14ac:dyDescent="0.45">
      <c r="A211" t="s">
        <v>39</v>
      </c>
      <c r="B211">
        <v>648853</v>
      </c>
      <c r="C211" t="s">
        <v>185</v>
      </c>
      <c r="D211" t="str">
        <f>VLOOKUP(B211,'Base_PAS10 Final Scope_17_08'!B:D,3,0)</f>
        <v>Base Scope</v>
      </c>
      <c r="E211" t="s">
        <v>57</v>
      </c>
      <c r="F211" t="s">
        <v>597</v>
      </c>
      <c r="G211" t="s">
        <v>598</v>
      </c>
      <c r="H211" t="s">
        <v>44</v>
      </c>
      <c r="I211">
        <v>1</v>
      </c>
      <c r="J211">
        <v>2</v>
      </c>
      <c r="K211" t="s">
        <v>599</v>
      </c>
      <c r="L211"/>
      <c r="M211" t="s">
        <v>341</v>
      </c>
      <c r="N211" t="s">
        <v>47</v>
      </c>
      <c r="O211" t="s">
        <v>48</v>
      </c>
      <c r="P211">
        <v>32000</v>
      </c>
      <c r="Q211"/>
      <c r="R211">
        <v>620425</v>
      </c>
      <c r="S211"/>
      <c r="T211" t="s">
        <v>50</v>
      </c>
      <c r="U211" t="s">
        <v>62</v>
      </c>
      <c r="V211" t="s">
        <v>62</v>
      </c>
      <c r="W211" t="b">
        <v>1</v>
      </c>
      <c r="X211" t="s">
        <v>240</v>
      </c>
      <c r="Y211"/>
      <c r="Z211"/>
      <c r="AA211" t="s">
        <v>53</v>
      </c>
      <c r="AB211" t="s">
        <v>267</v>
      </c>
      <c r="AC211" t="s">
        <v>120</v>
      </c>
      <c r="AD211" t="b">
        <v>1</v>
      </c>
      <c r="AE211"/>
      <c r="AF211"/>
      <c r="AG211"/>
      <c r="AH211" t="s">
        <v>113</v>
      </c>
      <c r="AI211" t="s">
        <v>39</v>
      </c>
      <c r="AJ211" s="1">
        <v>42590.5</v>
      </c>
      <c r="AK211" t="s">
        <v>39</v>
      </c>
      <c r="AL211" t="s">
        <v>39</v>
      </c>
      <c r="AM211" t="s">
        <v>113</v>
      </c>
      <c r="AN211" t="s">
        <v>193</v>
      </c>
    </row>
    <row r="212" spans="1:40" ht="14.25" x14ac:dyDescent="0.45">
      <c r="A212" t="s">
        <v>113</v>
      </c>
      <c r="B212">
        <v>648550</v>
      </c>
      <c r="C212" t="s">
        <v>185</v>
      </c>
      <c r="D212" t="str">
        <f>VLOOKUP(B212,'Base_PAS10 Final Scope_17_08'!B:D,3,0)</f>
        <v>Base Scope</v>
      </c>
      <c r="E212" t="s">
        <v>41</v>
      </c>
      <c r="F212" t="s">
        <v>597</v>
      </c>
      <c r="G212" t="s">
        <v>600</v>
      </c>
      <c r="H212" t="s">
        <v>94</v>
      </c>
      <c r="I212">
        <v>1</v>
      </c>
      <c r="J212">
        <v>2</v>
      </c>
      <c r="K212" t="s">
        <v>601</v>
      </c>
      <c r="L212" t="s">
        <v>924</v>
      </c>
      <c r="M212" t="s">
        <v>341</v>
      </c>
      <c r="N212" t="s">
        <v>47</v>
      </c>
      <c r="O212" t="s">
        <v>48</v>
      </c>
      <c r="P212">
        <v>32000</v>
      </c>
      <c r="Q212" t="s">
        <v>924</v>
      </c>
      <c r="R212">
        <v>620425</v>
      </c>
      <c r="S212"/>
      <c r="T212" t="s">
        <v>50</v>
      </c>
      <c r="U212" t="s">
        <v>399</v>
      </c>
      <c r="V212" t="s">
        <v>399</v>
      </c>
      <c r="W212" t="b">
        <v>1</v>
      </c>
      <c r="X212" t="s">
        <v>240</v>
      </c>
      <c r="Y212" t="s">
        <v>919</v>
      </c>
      <c r="Z212"/>
      <c r="AA212" t="s">
        <v>80</v>
      </c>
      <c r="AB212" t="s">
        <v>84</v>
      </c>
      <c r="AC212" t="s">
        <v>120</v>
      </c>
      <c r="AD212" t="b">
        <v>0</v>
      </c>
      <c r="AE212"/>
      <c r="AF212"/>
      <c r="AG212" t="s">
        <v>39</v>
      </c>
      <c r="AH212" t="s">
        <v>113</v>
      </c>
      <c r="AI212" t="s">
        <v>39</v>
      </c>
      <c r="AJ212" s="1">
        <v>42590.5</v>
      </c>
      <c r="AK212" t="s">
        <v>39</v>
      </c>
      <c r="AL212" t="s">
        <v>39</v>
      </c>
      <c r="AM212" t="s">
        <v>113</v>
      </c>
      <c r="AN212" t="s">
        <v>193</v>
      </c>
    </row>
    <row r="213" spans="1:40" ht="14.25" x14ac:dyDescent="0.45">
      <c r="A213" t="s">
        <v>39</v>
      </c>
      <c r="B213">
        <v>648552</v>
      </c>
      <c r="C213" t="s">
        <v>185</v>
      </c>
      <c r="D213" t="str">
        <f>VLOOKUP(B213,'Base_PAS10 Final Scope_17_08'!B:D,3,0)</f>
        <v>Base Scope</v>
      </c>
      <c r="E213" t="s">
        <v>41</v>
      </c>
      <c r="F213" t="s">
        <v>597</v>
      </c>
      <c r="G213" t="s">
        <v>602</v>
      </c>
      <c r="H213" t="s">
        <v>311</v>
      </c>
      <c r="I213">
        <v>3</v>
      </c>
      <c r="J213">
        <v>2</v>
      </c>
      <c r="K213" t="s">
        <v>603</v>
      </c>
      <c r="L213"/>
      <c r="M213" t="s">
        <v>341</v>
      </c>
      <c r="N213" t="s">
        <v>47</v>
      </c>
      <c r="O213" t="s">
        <v>48</v>
      </c>
      <c r="P213">
        <v>32000</v>
      </c>
      <c r="Q213"/>
      <c r="R213" t="s">
        <v>604</v>
      </c>
      <c r="S213"/>
      <c r="T213" t="s">
        <v>50</v>
      </c>
      <c r="U213" t="s">
        <v>62</v>
      </c>
      <c r="V213" t="s">
        <v>62</v>
      </c>
      <c r="W213" t="b">
        <v>1</v>
      </c>
      <c r="X213" t="s">
        <v>240</v>
      </c>
      <c r="Y213"/>
      <c r="Z213"/>
      <c r="AA213" t="s">
        <v>80</v>
      </c>
      <c r="AB213" t="s">
        <v>92</v>
      </c>
      <c r="AC213" t="s">
        <v>120</v>
      </c>
      <c r="AD213" t="b">
        <v>1</v>
      </c>
      <c r="AE213"/>
      <c r="AF213"/>
      <c r="AG213"/>
      <c r="AH213" t="s">
        <v>113</v>
      </c>
      <c r="AI213" t="s">
        <v>39</v>
      </c>
      <c r="AJ213" s="1">
        <v>42590.5</v>
      </c>
      <c r="AK213" t="s">
        <v>39</v>
      </c>
      <c r="AL213" t="s">
        <v>39</v>
      </c>
      <c r="AM213" t="s">
        <v>113</v>
      </c>
      <c r="AN213" t="s">
        <v>193</v>
      </c>
    </row>
    <row r="214" spans="1:40" ht="14.25" x14ac:dyDescent="0.45">
      <c r="A214" t="s">
        <v>113</v>
      </c>
      <c r="B214">
        <v>648544</v>
      </c>
      <c r="C214" t="s">
        <v>185</v>
      </c>
      <c r="D214" t="str">
        <f>VLOOKUP(B214,'Base_PAS10 Final Scope_17_08'!B:D,3,0)</f>
        <v>Base Scope</v>
      </c>
      <c r="E214" t="s">
        <v>41</v>
      </c>
      <c r="F214" t="s">
        <v>597</v>
      </c>
      <c r="G214" t="s">
        <v>605</v>
      </c>
      <c r="H214" t="s">
        <v>94</v>
      </c>
      <c r="I214">
        <v>1.5</v>
      </c>
      <c r="J214">
        <v>2</v>
      </c>
      <c r="K214" t="s">
        <v>606</v>
      </c>
      <c r="L214" t="s">
        <v>924</v>
      </c>
      <c r="M214" t="s">
        <v>341</v>
      </c>
      <c r="N214" t="s">
        <v>47</v>
      </c>
      <c r="O214" t="s">
        <v>48</v>
      </c>
      <c r="P214">
        <v>32000</v>
      </c>
      <c r="Q214" t="s">
        <v>924</v>
      </c>
      <c r="R214">
        <v>620425</v>
      </c>
      <c r="S214"/>
      <c r="T214" t="s">
        <v>50</v>
      </c>
      <c r="U214" t="s">
        <v>402</v>
      </c>
      <c r="V214" t="s">
        <v>402</v>
      </c>
      <c r="W214" t="b">
        <v>1</v>
      </c>
      <c r="X214" t="s">
        <v>240</v>
      </c>
      <c r="Y214" t="s">
        <v>919</v>
      </c>
      <c r="Z214"/>
      <c r="AA214" t="s">
        <v>64</v>
      </c>
      <c r="AB214" t="s">
        <v>92</v>
      </c>
      <c r="AC214" t="s">
        <v>66</v>
      </c>
      <c r="AD214" t="b">
        <v>0</v>
      </c>
      <c r="AE214"/>
      <c r="AF214"/>
      <c r="AG214" t="s">
        <v>39</v>
      </c>
      <c r="AH214" t="s">
        <v>113</v>
      </c>
      <c r="AI214" t="s">
        <v>39</v>
      </c>
      <c r="AJ214" s="1">
        <v>42590.5</v>
      </c>
      <c r="AK214" t="s">
        <v>39</v>
      </c>
      <c r="AL214" t="s">
        <v>39</v>
      </c>
      <c r="AM214" t="s">
        <v>113</v>
      </c>
      <c r="AN214" t="s">
        <v>193</v>
      </c>
    </row>
    <row r="215" spans="1:40" ht="14.25" x14ac:dyDescent="0.45">
      <c r="A215" t="s">
        <v>113</v>
      </c>
      <c r="B215">
        <v>648545</v>
      </c>
      <c r="C215" t="s">
        <v>185</v>
      </c>
      <c r="D215" t="str">
        <f>VLOOKUP(B215,'Base_PAS10 Final Scope_17_08'!B:D,3,0)</f>
        <v>Base Scope</v>
      </c>
      <c r="E215" t="s">
        <v>41</v>
      </c>
      <c r="F215" t="s">
        <v>597</v>
      </c>
      <c r="G215" t="s">
        <v>607</v>
      </c>
      <c r="H215" t="s">
        <v>94</v>
      </c>
      <c r="I215">
        <v>1.5</v>
      </c>
      <c r="J215">
        <v>2</v>
      </c>
      <c r="K215" t="s">
        <v>608</v>
      </c>
      <c r="L215" t="s">
        <v>924</v>
      </c>
      <c r="M215" t="s">
        <v>341</v>
      </c>
      <c r="N215" t="s">
        <v>47</v>
      </c>
      <c r="O215" t="s">
        <v>48</v>
      </c>
      <c r="P215">
        <v>32000</v>
      </c>
      <c r="Q215" t="s">
        <v>924</v>
      </c>
      <c r="R215">
        <v>620425</v>
      </c>
      <c r="S215"/>
      <c r="T215" t="s">
        <v>50</v>
      </c>
      <c r="U215" t="s">
        <v>402</v>
      </c>
      <c r="V215" t="s">
        <v>402</v>
      </c>
      <c r="W215" t="b">
        <v>1</v>
      </c>
      <c r="X215" t="s">
        <v>240</v>
      </c>
      <c r="Y215" t="s">
        <v>919</v>
      </c>
      <c r="Z215"/>
      <c r="AA215" t="s">
        <v>64</v>
      </c>
      <c r="AB215" t="s">
        <v>92</v>
      </c>
      <c r="AC215" t="s">
        <v>120</v>
      </c>
      <c r="AD215" t="b">
        <v>0</v>
      </c>
      <c r="AE215"/>
      <c r="AF215"/>
      <c r="AG215" t="s">
        <v>39</v>
      </c>
      <c r="AH215" t="s">
        <v>113</v>
      </c>
      <c r="AI215" t="s">
        <v>39</v>
      </c>
      <c r="AJ215" s="1">
        <v>42590.5</v>
      </c>
      <c r="AK215" t="s">
        <v>39</v>
      </c>
      <c r="AL215" t="s">
        <v>39</v>
      </c>
      <c r="AM215" t="s">
        <v>113</v>
      </c>
      <c r="AN215" t="s">
        <v>193</v>
      </c>
    </row>
    <row r="216" spans="1:40" ht="14.25" x14ac:dyDescent="0.45">
      <c r="A216" t="s">
        <v>113</v>
      </c>
      <c r="B216">
        <v>648543</v>
      </c>
      <c r="C216" t="s">
        <v>185</v>
      </c>
      <c r="D216" t="str">
        <f>VLOOKUP(B216,'Base_PAS10 Final Scope_17_08'!B:D,3,0)</f>
        <v>Base Scope</v>
      </c>
      <c r="E216" t="s">
        <v>41</v>
      </c>
      <c r="F216" t="s">
        <v>597</v>
      </c>
      <c r="G216" t="s">
        <v>609</v>
      </c>
      <c r="H216" t="s">
        <v>94</v>
      </c>
      <c r="I216">
        <v>1</v>
      </c>
      <c r="J216">
        <v>2</v>
      </c>
      <c r="K216" t="s">
        <v>610</v>
      </c>
      <c r="L216" t="s">
        <v>924</v>
      </c>
      <c r="M216" t="s">
        <v>341</v>
      </c>
      <c r="N216" t="s">
        <v>47</v>
      </c>
      <c r="O216" t="s">
        <v>48</v>
      </c>
      <c r="P216">
        <v>32000</v>
      </c>
      <c r="Q216" t="s">
        <v>924</v>
      </c>
      <c r="R216">
        <v>620425</v>
      </c>
      <c r="S216"/>
      <c r="T216" t="s">
        <v>50</v>
      </c>
      <c r="U216" t="s">
        <v>402</v>
      </c>
      <c r="V216" t="s">
        <v>402</v>
      </c>
      <c r="W216" t="b">
        <v>1</v>
      </c>
      <c r="X216" t="s">
        <v>492</v>
      </c>
      <c r="Y216" t="s">
        <v>919</v>
      </c>
      <c r="Z216"/>
      <c r="AA216" t="s">
        <v>80</v>
      </c>
      <c r="AB216" t="s">
        <v>92</v>
      </c>
      <c r="AC216" t="s">
        <v>120</v>
      </c>
      <c r="AD216" t="b">
        <v>0</v>
      </c>
      <c r="AE216"/>
      <c r="AF216"/>
      <c r="AG216" t="s">
        <v>39</v>
      </c>
      <c r="AH216" t="s">
        <v>113</v>
      </c>
      <c r="AI216" t="s">
        <v>39</v>
      </c>
      <c r="AJ216" s="1">
        <v>42590.5</v>
      </c>
      <c r="AK216" t="s">
        <v>39</v>
      </c>
      <c r="AL216" t="s">
        <v>39</v>
      </c>
      <c r="AM216" t="s">
        <v>113</v>
      </c>
      <c r="AN216" t="s">
        <v>193</v>
      </c>
    </row>
    <row r="217" spans="1:40" ht="14.25" x14ac:dyDescent="0.45">
      <c r="A217" t="s">
        <v>113</v>
      </c>
      <c r="B217">
        <v>648530</v>
      </c>
      <c r="C217" t="s">
        <v>185</v>
      </c>
      <c r="D217" t="str">
        <f>VLOOKUP(B217,'Base_PAS10 Final Scope_17_08'!B:D,3,0)</f>
        <v>Base Scope</v>
      </c>
      <c r="E217" t="s">
        <v>41</v>
      </c>
      <c r="F217" t="s">
        <v>597</v>
      </c>
      <c r="G217" t="s">
        <v>611</v>
      </c>
      <c r="H217" t="s">
        <v>94</v>
      </c>
      <c r="I217">
        <v>1.5</v>
      </c>
      <c r="J217">
        <v>2</v>
      </c>
      <c r="K217" t="s">
        <v>612</v>
      </c>
      <c r="L217" t="s">
        <v>924</v>
      </c>
      <c r="M217" t="s">
        <v>341</v>
      </c>
      <c r="N217" t="s">
        <v>47</v>
      </c>
      <c r="O217" t="s">
        <v>48</v>
      </c>
      <c r="P217">
        <v>32000</v>
      </c>
      <c r="Q217" t="s">
        <v>924</v>
      </c>
      <c r="R217">
        <v>620425</v>
      </c>
      <c r="S217"/>
      <c r="T217" t="s">
        <v>50</v>
      </c>
      <c r="U217" t="s">
        <v>613</v>
      </c>
      <c r="V217" t="s">
        <v>613</v>
      </c>
      <c r="W217" t="b">
        <v>1</v>
      </c>
      <c r="X217" t="s">
        <v>240</v>
      </c>
      <c r="Y217" t="s">
        <v>919</v>
      </c>
      <c r="Z217"/>
      <c r="AA217" t="s">
        <v>64</v>
      </c>
      <c r="AB217" t="s">
        <v>92</v>
      </c>
      <c r="AC217" t="s">
        <v>120</v>
      </c>
      <c r="AD217" t="b">
        <v>0</v>
      </c>
      <c r="AE217"/>
      <c r="AF217"/>
      <c r="AG217" t="s">
        <v>39</v>
      </c>
      <c r="AH217" t="s">
        <v>113</v>
      </c>
      <c r="AI217" t="s">
        <v>39</v>
      </c>
      <c r="AJ217" s="1">
        <v>42590.5</v>
      </c>
      <c r="AK217" t="s">
        <v>39</v>
      </c>
      <c r="AL217" t="s">
        <v>39</v>
      </c>
      <c r="AM217" t="s">
        <v>113</v>
      </c>
      <c r="AN217" t="s">
        <v>193</v>
      </c>
    </row>
    <row r="218" spans="1:40" ht="14.25" x14ac:dyDescent="0.45">
      <c r="A218" t="s">
        <v>113</v>
      </c>
      <c r="B218">
        <v>648533</v>
      </c>
      <c r="C218" t="s">
        <v>185</v>
      </c>
      <c r="D218" t="str">
        <f>VLOOKUP(B218,'Base_PAS10 Final Scope_17_08'!B:D,3,0)</f>
        <v>Base Scope</v>
      </c>
      <c r="E218" t="s">
        <v>41</v>
      </c>
      <c r="F218" t="s">
        <v>597</v>
      </c>
      <c r="G218" t="s">
        <v>614</v>
      </c>
      <c r="H218" t="s">
        <v>94</v>
      </c>
      <c r="I218">
        <v>1.5</v>
      </c>
      <c r="J218">
        <v>2</v>
      </c>
      <c r="K218" t="s">
        <v>615</v>
      </c>
      <c r="L218" t="s">
        <v>924</v>
      </c>
      <c r="M218" t="s">
        <v>341</v>
      </c>
      <c r="N218" t="s">
        <v>47</v>
      </c>
      <c r="O218" t="s">
        <v>48</v>
      </c>
      <c r="P218">
        <v>32000</v>
      </c>
      <c r="Q218" t="s">
        <v>924</v>
      </c>
      <c r="R218">
        <v>620425</v>
      </c>
      <c r="S218"/>
      <c r="T218" t="s">
        <v>50</v>
      </c>
      <c r="U218" t="s">
        <v>616</v>
      </c>
      <c r="V218" t="s">
        <v>616</v>
      </c>
      <c r="W218" t="b">
        <v>1</v>
      </c>
      <c r="X218" t="s">
        <v>240</v>
      </c>
      <c r="Y218" t="s">
        <v>919</v>
      </c>
      <c r="Z218"/>
      <c r="AA218" t="s">
        <v>64</v>
      </c>
      <c r="AB218" t="s">
        <v>92</v>
      </c>
      <c r="AC218" t="s">
        <v>66</v>
      </c>
      <c r="AD218" t="b">
        <v>0</v>
      </c>
      <c r="AE218"/>
      <c r="AF218"/>
      <c r="AG218" t="s">
        <v>39</v>
      </c>
      <c r="AH218" t="s">
        <v>113</v>
      </c>
      <c r="AI218" t="s">
        <v>39</v>
      </c>
      <c r="AJ218" s="1">
        <v>42590.5</v>
      </c>
      <c r="AK218" t="s">
        <v>39</v>
      </c>
      <c r="AL218" t="s">
        <v>39</v>
      </c>
      <c r="AM218" t="s">
        <v>113</v>
      </c>
      <c r="AN218" t="s">
        <v>193</v>
      </c>
    </row>
    <row r="219" spans="1:40" ht="14.25" x14ac:dyDescent="0.45">
      <c r="A219" t="s">
        <v>113</v>
      </c>
      <c r="B219">
        <v>648553</v>
      </c>
      <c r="C219" t="s">
        <v>185</v>
      </c>
      <c r="D219" t="str">
        <f>VLOOKUP(B219,'Base_PAS10 Final Scope_17_08'!B:D,3,0)</f>
        <v>Base Scope</v>
      </c>
      <c r="E219" t="s">
        <v>57</v>
      </c>
      <c r="F219" t="s">
        <v>597</v>
      </c>
      <c r="G219" t="s">
        <v>617</v>
      </c>
      <c r="H219" t="s">
        <v>94</v>
      </c>
      <c r="I219">
        <v>4</v>
      </c>
      <c r="J219">
        <v>2</v>
      </c>
      <c r="K219" t="s">
        <v>618</v>
      </c>
      <c r="L219" t="s">
        <v>924</v>
      </c>
      <c r="M219" t="s">
        <v>341</v>
      </c>
      <c r="N219" t="s">
        <v>47</v>
      </c>
      <c r="O219" t="s">
        <v>48</v>
      </c>
      <c r="P219">
        <v>32000</v>
      </c>
      <c r="Q219" t="s">
        <v>924</v>
      </c>
      <c r="R219">
        <v>620425</v>
      </c>
      <c r="S219"/>
      <c r="T219" t="s">
        <v>50</v>
      </c>
      <c r="U219" t="s">
        <v>71</v>
      </c>
      <c r="V219" t="s">
        <v>71</v>
      </c>
      <c r="W219" t="b">
        <v>1</v>
      </c>
      <c r="X219" t="s">
        <v>240</v>
      </c>
      <c r="Y219" t="s">
        <v>919</v>
      </c>
      <c r="Z219"/>
      <c r="AA219" t="s">
        <v>80</v>
      </c>
      <c r="AB219" t="s">
        <v>224</v>
      </c>
      <c r="AC219" t="s">
        <v>120</v>
      </c>
      <c r="AD219" t="b">
        <v>0</v>
      </c>
      <c r="AE219"/>
      <c r="AF219"/>
      <c r="AG219" t="s">
        <v>39</v>
      </c>
      <c r="AH219" t="s">
        <v>113</v>
      </c>
      <c r="AI219" t="s">
        <v>39</v>
      </c>
      <c r="AJ219" s="1">
        <v>42590.5</v>
      </c>
      <c r="AK219" t="s">
        <v>39</v>
      </c>
      <c r="AL219" t="s">
        <v>39</v>
      </c>
      <c r="AM219" t="s">
        <v>113</v>
      </c>
      <c r="AN219" t="s">
        <v>193</v>
      </c>
    </row>
    <row r="220" spans="1:40" ht="14.25" x14ac:dyDescent="0.45">
      <c r="A220" t="s">
        <v>113</v>
      </c>
      <c r="B220">
        <v>648548</v>
      </c>
      <c r="C220" t="s">
        <v>185</v>
      </c>
      <c r="D220" t="str">
        <f>VLOOKUP(B220,'Base_PAS10 Final Scope_17_08'!B:D,3,0)</f>
        <v>Base Scope</v>
      </c>
      <c r="E220" t="s">
        <v>41</v>
      </c>
      <c r="F220" t="s">
        <v>597</v>
      </c>
      <c r="G220" t="s">
        <v>619</v>
      </c>
      <c r="H220" t="s">
        <v>94</v>
      </c>
      <c r="I220">
        <v>1.5</v>
      </c>
      <c r="J220">
        <v>2</v>
      </c>
      <c r="K220" t="s">
        <v>620</v>
      </c>
      <c r="L220" t="s">
        <v>924</v>
      </c>
      <c r="M220" t="s">
        <v>341</v>
      </c>
      <c r="N220" t="s">
        <v>47</v>
      </c>
      <c r="O220" t="s">
        <v>48</v>
      </c>
      <c r="P220">
        <v>32000</v>
      </c>
      <c r="Q220" t="s">
        <v>924</v>
      </c>
      <c r="R220">
        <v>620425</v>
      </c>
      <c r="S220"/>
      <c r="T220" t="s">
        <v>50</v>
      </c>
      <c r="U220" t="s">
        <v>402</v>
      </c>
      <c r="V220" t="s">
        <v>402</v>
      </c>
      <c r="W220" t="b">
        <v>1</v>
      </c>
      <c r="X220" t="s">
        <v>240</v>
      </c>
      <c r="Y220" t="s">
        <v>919</v>
      </c>
      <c r="Z220"/>
      <c r="AA220" t="s">
        <v>64</v>
      </c>
      <c r="AB220" t="s">
        <v>92</v>
      </c>
      <c r="AC220" t="s">
        <v>120</v>
      </c>
      <c r="AD220" t="b">
        <v>0</v>
      </c>
      <c r="AE220"/>
      <c r="AF220"/>
      <c r="AG220" t="s">
        <v>39</v>
      </c>
      <c r="AH220" t="s">
        <v>113</v>
      </c>
      <c r="AI220" t="s">
        <v>39</v>
      </c>
      <c r="AJ220" s="1">
        <v>42590.5</v>
      </c>
      <c r="AK220" t="s">
        <v>39</v>
      </c>
      <c r="AL220" t="s">
        <v>39</v>
      </c>
      <c r="AM220" t="s">
        <v>113</v>
      </c>
      <c r="AN220" t="s">
        <v>193</v>
      </c>
    </row>
    <row r="221" spans="1:40" ht="14.25" x14ac:dyDescent="0.45">
      <c r="A221" t="s">
        <v>113</v>
      </c>
      <c r="B221">
        <v>648547</v>
      </c>
      <c r="C221" t="s">
        <v>185</v>
      </c>
      <c r="D221" t="str">
        <f>VLOOKUP(B221,'Base_PAS10 Final Scope_17_08'!B:D,3,0)</f>
        <v>Base Scope</v>
      </c>
      <c r="E221" t="s">
        <v>41</v>
      </c>
      <c r="F221" t="s">
        <v>597</v>
      </c>
      <c r="G221" t="s">
        <v>621</v>
      </c>
      <c r="H221" t="s">
        <v>94</v>
      </c>
      <c r="I221">
        <v>2.5</v>
      </c>
      <c r="J221">
        <v>2</v>
      </c>
      <c r="K221" t="s">
        <v>622</v>
      </c>
      <c r="L221" t="s">
        <v>924</v>
      </c>
      <c r="M221" t="s">
        <v>341</v>
      </c>
      <c r="N221" t="s">
        <v>47</v>
      </c>
      <c r="O221" t="s">
        <v>48</v>
      </c>
      <c r="P221">
        <v>32000</v>
      </c>
      <c r="Q221" t="s">
        <v>924</v>
      </c>
      <c r="R221">
        <v>620425</v>
      </c>
      <c r="S221"/>
      <c r="T221" t="s">
        <v>50</v>
      </c>
      <c r="U221" t="s">
        <v>402</v>
      </c>
      <c r="V221" t="s">
        <v>402</v>
      </c>
      <c r="W221" t="b">
        <v>1</v>
      </c>
      <c r="X221" t="s">
        <v>240</v>
      </c>
      <c r="Y221" t="s">
        <v>919</v>
      </c>
      <c r="Z221"/>
      <c r="AA221" t="s">
        <v>64</v>
      </c>
      <c r="AB221" t="s">
        <v>92</v>
      </c>
      <c r="AC221" t="s">
        <v>120</v>
      </c>
      <c r="AD221" t="b">
        <v>0</v>
      </c>
      <c r="AE221"/>
      <c r="AF221"/>
      <c r="AG221" t="s">
        <v>39</v>
      </c>
      <c r="AH221" t="s">
        <v>113</v>
      </c>
      <c r="AI221" t="s">
        <v>39</v>
      </c>
      <c r="AJ221" s="1">
        <v>42590.5</v>
      </c>
      <c r="AK221" t="s">
        <v>39</v>
      </c>
      <c r="AL221" t="s">
        <v>39</v>
      </c>
      <c r="AM221" t="s">
        <v>113</v>
      </c>
      <c r="AN221" t="s">
        <v>193</v>
      </c>
    </row>
    <row r="222" spans="1:40" ht="14.25" x14ac:dyDescent="0.45">
      <c r="A222" t="s">
        <v>39</v>
      </c>
      <c r="B222">
        <v>651917</v>
      </c>
      <c r="C222" t="s">
        <v>185</v>
      </c>
      <c r="D222" t="str">
        <f>VLOOKUP(B222,'Base_PAS10 Final Scope_17_08'!B:D,3,0)</f>
        <v>Base Scope</v>
      </c>
      <c r="E222" t="s">
        <v>41</v>
      </c>
      <c r="F222" t="s">
        <v>597</v>
      </c>
      <c r="G222" t="s">
        <v>623</v>
      </c>
      <c r="H222" t="s">
        <v>311</v>
      </c>
      <c r="I222">
        <v>3</v>
      </c>
      <c r="J222">
        <v>2</v>
      </c>
      <c r="K222" t="s">
        <v>624</v>
      </c>
      <c r="L222"/>
      <c r="M222" t="s">
        <v>341</v>
      </c>
      <c r="N222" t="s">
        <v>47</v>
      </c>
      <c r="O222" t="s">
        <v>48</v>
      </c>
      <c r="P222">
        <v>32000</v>
      </c>
      <c r="Q222"/>
      <c r="R222">
        <v>620425</v>
      </c>
      <c r="S222"/>
      <c r="T222" t="s">
        <v>50</v>
      </c>
      <c r="U222" t="s">
        <v>402</v>
      </c>
      <c r="V222" t="s">
        <v>402</v>
      </c>
      <c r="W222" t="b">
        <v>1</v>
      </c>
      <c r="X222" t="s">
        <v>240</v>
      </c>
      <c r="Y222"/>
      <c r="Z222"/>
      <c r="AA222" t="s">
        <v>64</v>
      </c>
      <c r="AB222" t="s">
        <v>92</v>
      </c>
      <c r="AC222" t="s">
        <v>120</v>
      </c>
      <c r="AD222" t="b">
        <v>1</v>
      </c>
      <c r="AE222"/>
      <c r="AF222"/>
      <c r="AG222"/>
      <c r="AH222" t="s">
        <v>113</v>
      </c>
      <c r="AI222" t="s">
        <v>39</v>
      </c>
      <c r="AJ222" s="1">
        <v>42590.5</v>
      </c>
      <c r="AK222" t="s">
        <v>39</v>
      </c>
      <c r="AL222" t="s">
        <v>39</v>
      </c>
      <c r="AM222" t="s">
        <v>113</v>
      </c>
      <c r="AN222" t="s">
        <v>193</v>
      </c>
    </row>
    <row r="223" spans="1:40" ht="14.25" x14ac:dyDescent="0.45">
      <c r="A223" t="s">
        <v>113</v>
      </c>
      <c r="B223">
        <v>648541</v>
      </c>
      <c r="C223" t="s">
        <v>185</v>
      </c>
      <c r="D223" t="str">
        <f>VLOOKUP(B223,'Base_PAS10 Final Scope_17_08'!B:D,3,0)</f>
        <v>Base Scope</v>
      </c>
      <c r="E223" t="s">
        <v>41</v>
      </c>
      <c r="F223" t="s">
        <v>597</v>
      </c>
      <c r="G223" t="s">
        <v>625</v>
      </c>
      <c r="H223" t="s">
        <v>94</v>
      </c>
      <c r="I223">
        <v>2</v>
      </c>
      <c r="J223">
        <v>2</v>
      </c>
      <c r="K223" t="s">
        <v>626</v>
      </c>
      <c r="L223" t="s">
        <v>924</v>
      </c>
      <c r="M223" t="s">
        <v>341</v>
      </c>
      <c r="N223" t="s">
        <v>47</v>
      </c>
      <c r="O223" t="s">
        <v>48</v>
      </c>
      <c r="P223">
        <v>32000</v>
      </c>
      <c r="Q223" t="s">
        <v>924</v>
      </c>
      <c r="R223">
        <v>620425</v>
      </c>
      <c r="S223"/>
      <c r="T223" t="s">
        <v>50</v>
      </c>
      <c r="U223" t="s">
        <v>399</v>
      </c>
      <c r="V223" t="s">
        <v>399</v>
      </c>
      <c r="W223" t="b">
        <v>1</v>
      </c>
      <c r="X223" t="s">
        <v>240</v>
      </c>
      <c r="Y223" t="s">
        <v>919</v>
      </c>
      <c r="Z223"/>
      <c r="AA223" t="s">
        <v>64</v>
      </c>
      <c r="AB223" t="s">
        <v>92</v>
      </c>
      <c r="AC223" t="s">
        <v>120</v>
      </c>
      <c r="AD223" t="b">
        <v>0</v>
      </c>
      <c r="AE223"/>
      <c r="AF223"/>
      <c r="AG223" t="s">
        <v>39</v>
      </c>
      <c r="AH223" t="s">
        <v>113</v>
      </c>
      <c r="AI223" t="s">
        <v>39</v>
      </c>
      <c r="AJ223" s="1">
        <v>42590.5</v>
      </c>
      <c r="AK223" t="s">
        <v>39</v>
      </c>
      <c r="AL223" t="s">
        <v>39</v>
      </c>
      <c r="AM223" t="s">
        <v>113</v>
      </c>
      <c r="AN223" t="s">
        <v>193</v>
      </c>
    </row>
    <row r="224" spans="1:40" ht="14.25" x14ac:dyDescent="0.45">
      <c r="A224" t="s">
        <v>113</v>
      </c>
      <c r="B224">
        <v>648535</v>
      </c>
      <c r="C224" t="s">
        <v>185</v>
      </c>
      <c r="D224" t="str">
        <f>VLOOKUP(B224,'Base_PAS10 Final Scope_17_08'!B:D,3,0)</f>
        <v>Base Scope</v>
      </c>
      <c r="E224" t="s">
        <v>41</v>
      </c>
      <c r="F224" t="s">
        <v>597</v>
      </c>
      <c r="G224" t="s">
        <v>627</v>
      </c>
      <c r="H224" t="s">
        <v>94</v>
      </c>
      <c r="I224">
        <v>1.5</v>
      </c>
      <c r="J224">
        <v>2</v>
      </c>
      <c r="K224" t="s">
        <v>628</v>
      </c>
      <c r="L224" t="s">
        <v>924</v>
      </c>
      <c r="M224" t="s">
        <v>341</v>
      </c>
      <c r="N224" t="s">
        <v>47</v>
      </c>
      <c r="O224" t="s">
        <v>48</v>
      </c>
      <c r="P224">
        <v>32000</v>
      </c>
      <c r="Q224" t="s">
        <v>924</v>
      </c>
      <c r="R224">
        <v>620425</v>
      </c>
      <c r="S224"/>
      <c r="T224" t="s">
        <v>50</v>
      </c>
      <c r="U224" t="s">
        <v>616</v>
      </c>
      <c r="V224" t="s">
        <v>616</v>
      </c>
      <c r="W224" t="b">
        <v>1</v>
      </c>
      <c r="X224" t="s">
        <v>240</v>
      </c>
      <c r="Y224" t="s">
        <v>919</v>
      </c>
      <c r="Z224"/>
      <c r="AA224" t="s">
        <v>64</v>
      </c>
      <c r="AB224" t="s">
        <v>92</v>
      </c>
      <c r="AC224" t="s">
        <v>120</v>
      </c>
      <c r="AD224" t="b">
        <v>0</v>
      </c>
      <c r="AE224"/>
      <c r="AF224"/>
      <c r="AG224" t="s">
        <v>39</v>
      </c>
      <c r="AH224" t="s">
        <v>113</v>
      </c>
      <c r="AI224" t="s">
        <v>39</v>
      </c>
      <c r="AJ224" s="1">
        <v>42590.5</v>
      </c>
      <c r="AK224" t="s">
        <v>39</v>
      </c>
      <c r="AL224" t="s">
        <v>39</v>
      </c>
      <c r="AM224" t="s">
        <v>113</v>
      </c>
      <c r="AN224" t="s">
        <v>193</v>
      </c>
    </row>
    <row r="225" spans="1:40" ht="14.25" x14ac:dyDescent="0.45">
      <c r="A225" t="s">
        <v>113</v>
      </c>
      <c r="B225">
        <v>648532</v>
      </c>
      <c r="C225" t="s">
        <v>185</v>
      </c>
      <c r="D225" t="str">
        <f>VLOOKUP(B225,'Base_PAS10 Final Scope_17_08'!B:D,3,0)</f>
        <v>Base Scope</v>
      </c>
      <c r="E225" t="s">
        <v>41</v>
      </c>
      <c r="F225" t="s">
        <v>597</v>
      </c>
      <c r="G225" t="s">
        <v>629</v>
      </c>
      <c r="H225" t="s">
        <v>94</v>
      </c>
      <c r="I225">
        <v>0.5</v>
      </c>
      <c r="J225">
        <v>2</v>
      </c>
      <c r="K225" t="s">
        <v>630</v>
      </c>
      <c r="L225" t="s">
        <v>924</v>
      </c>
      <c r="M225" t="s">
        <v>341</v>
      </c>
      <c r="N225" t="s">
        <v>47</v>
      </c>
      <c r="O225" t="s">
        <v>48</v>
      </c>
      <c r="P225">
        <v>32000</v>
      </c>
      <c r="Q225" t="s">
        <v>924</v>
      </c>
      <c r="R225">
        <v>620425</v>
      </c>
      <c r="S225"/>
      <c r="T225" t="s">
        <v>50</v>
      </c>
      <c r="U225" t="s">
        <v>616</v>
      </c>
      <c r="V225" t="s">
        <v>616</v>
      </c>
      <c r="W225" t="b">
        <v>1</v>
      </c>
      <c r="X225" t="s">
        <v>492</v>
      </c>
      <c r="Y225" t="s">
        <v>919</v>
      </c>
      <c r="Z225"/>
      <c r="AA225" t="s">
        <v>80</v>
      </c>
      <c r="AB225" t="s">
        <v>92</v>
      </c>
      <c r="AC225" t="s">
        <v>120</v>
      </c>
      <c r="AD225" t="b">
        <v>0</v>
      </c>
      <c r="AE225"/>
      <c r="AF225"/>
      <c r="AG225" t="s">
        <v>39</v>
      </c>
      <c r="AH225" t="s">
        <v>113</v>
      </c>
      <c r="AI225" t="s">
        <v>39</v>
      </c>
      <c r="AJ225" s="1">
        <v>42590.5</v>
      </c>
      <c r="AK225" t="s">
        <v>39</v>
      </c>
      <c r="AL225" t="s">
        <v>39</v>
      </c>
      <c r="AM225" t="s">
        <v>113</v>
      </c>
      <c r="AN225" t="s">
        <v>193</v>
      </c>
    </row>
    <row r="226" spans="1:40" ht="14.25" x14ac:dyDescent="0.45">
      <c r="A226" t="s">
        <v>113</v>
      </c>
      <c r="B226">
        <v>648538</v>
      </c>
      <c r="C226" t="s">
        <v>185</v>
      </c>
      <c r="D226" t="str">
        <f>VLOOKUP(B226,'Base_PAS10 Final Scope_17_08'!B:D,3,0)</f>
        <v>Base Scope</v>
      </c>
      <c r="E226" t="s">
        <v>41</v>
      </c>
      <c r="F226" t="s">
        <v>597</v>
      </c>
      <c r="G226" t="s">
        <v>631</v>
      </c>
      <c r="H226" t="s">
        <v>94</v>
      </c>
      <c r="I226">
        <v>1.5</v>
      </c>
      <c r="J226">
        <v>2</v>
      </c>
      <c r="K226" t="s">
        <v>632</v>
      </c>
      <c r="L226" t="s">
        <v>924</v>
      </c>
      <c r="M226" t="s">
        <v>341</v>
      </c>
      <c r="N226" t="s">
        <v>47</v>
      </c>
      <c r="O226" t="s">
        <v>48</v>
      </c>
      <c r="P226">
        <v>32000</v>
      </c>
      <c r="Q226" t="s">
        <v>924</v>
      </c>
      <c r="R226">
        <v>620425</v>
      </c>
      <c r="S226"/>
      <c r="T226" t="s">
        <v>50</v>
      </c>
      <c r="U226" t="s">
        <v>399</v>
      </c>
      <c r="V226" t="s">
        <v>399</v>
      </c>
      <c r="W226" t="b">
        <v>1</v>
      </c>
      <c r="X226" t="s">
        <v>240</v>
      </c>
      <c r="Y226" t="s">
        <v>919</v>
      </c>
      <c r="Z226"/>
      <c r="AA226" t="s">
        <v>64</v>
      </c>
      <c r="AB226" t="s">
        <v>92</v>
      </c>
      <c r="AC226" t="s">
        <v>66</v>
      </c>
      <c r="AD226" t="b">
        <v>0</v>
      </c>
      <c r="AE226"/>
      <c r="AF226"/>
      <c r="AG226" t="s">
        <v>39</v>
      </c>
      <c r="AH226" t="s">
        <v>113</v>
      </c>
      <c r="AI226" t="s">
        <v>39</v>
      </c>
      <c r="AJ226" s="1">
        <v>42590.5</v>
      </c>
      <c r="AK226" t="s">
        <v>39</v>
      </c>
      <c r="AL226" t="s">
        <v>39</v>
      </c>
      <c r="AM226" t="s">
        <v>113</v>
      </c>
      <c r="AN226" t="s">
        <v>193</v>
      </c>
    </row>
    <row r="227" spans="1:40" ht="14.25" x14ac:dyDescent="0.45">
      <c r="A227" t="s">
        <v>113</v>
      </c>
      <c r="B227">
        <v>648537</v>
      </c>
      <c r="C227" t="s">
        <v>185</v>
      </c>
      <c r="D227" t="str">
        <f>VLOOKUP(B227,'Base_PAS10 Final Scope_17_08'!B:D,3,0)</f>
        <v>Base Scope</v>
      </c>
      <c r="E227" t="s">
        <v>41</v>
      </c>
      <c r="F227" t="s">
        <v>597</v>
      </c>
      <c r="G227" t="s">
        <v>633</v>
      </c>
      <c r="H227" t="s">
        <v>94</v>
      </c>
      <c r="I227">
        <v>0.5</v>
      </c>
      <c r="J227">
        <v>2</v>
      </c>
      <c r="K227" t="s">
        <v>634</v>
      </c>
      <c r="L227" t="s">
        <v>924</v>
      </c>
      <c r="M227" t="s">
        <v>341</v>
      </c>
      <c r="N227" t="s">
        <v>47</v>
      </c>
      <c r="O227" t="s">
        <v>48</v>
      </c>
      <c r="P227">
        <v>32000</v>
      </c>
      <c r="Q227" t="s">
        <v>924</v>
      </c>
      <c r="R227">
        <v>620425</v>
      </c>
      <c r="S227"/>
      <c r="T227" t="s">
        <v>50</v>
      </c>
      <c r="U227" t="s">
        <v>399</v>
      </c>
      <c r="V227" t="s">
        <v>399</v>
      </c>
      <c r="W227" t="b">
        <v>1</v>
      </c>
      <c r="X227" t="s">
        <v>492</v>
      </c>
      <c r="Y227" t="s">
        <v>919</v>
      </c>
      <c r="Z227"/>
      <c r="AA227" t="s">
        <v>64</v>
      </c>
      <c r="AB227" t="s">
        <v>92</v>
      </c>
      <c r="AC227" t="s">
        <v>120</v>
      </c>
      <c r="AD227" t="b">
        <v>0</v>
      </c>
      <c r="AE227"/>
      <c r="AF227"/>
      <c r="AG227" t="s">
        <v>39</v>
      </c>
      <c r="AH227" t="s">
        <v>113</v>
      </c>
      <c r="AI227" t="s">
        <v>39</v>
      </c>
      <c r="AJ227" s="1">
        <v>42590.5</v>
      </c>
      <c r="AK227" t="s">
        <v>39</v>
      </c>
      <c r="AL227" t="s">
        <v>39</v>
      </c>
      <c r="AM227" t="s">
        <v>113</v>
      </c>
      <c r="AN227" t="s">
        <v>193</v>
      </c>
    </row>
    <row r="228" spans="1:40" ht="14.25" x14ac:dyDescent="0.45">
      <c r="A228" t="s">
        <v>113</v>
      </c>
      <c r="B228">
        <v>648536</v>
      </c>
      <c r="C228" t="s">
        <v>185</v>
      </c>
      <c r="D228" t="str">
        <f>VLOOKUP(B228,'Base_PAS10 Final Scope_17_08'!B:D,3,0)</f>
        <v>Base Scope</v>
      </c>
      <c r="E228" t="s">
        <v>41</v>
      </c>
      <c r="F228" t="s">
        <v>597</v>
      </c>
      <c r="G228" t="s">
        <v>635</v>
      </c>
      <c r="H228" t="s">
        <v>94</v>
      </c>
      <c r="I228">
        <v>1</v>
      </c>
      <c r="J228">
        <v>2</v>
      </c>
      <c r="K228" t="s">
        <v>636</v>
      </c>
      <c r="L228" t="s">
        <v>924</v>
      </c>
      <c r="M228" t="s">
        <v>341</v>
      </c>
      <c r="N228" t="s">
        <v>47</v>
      </c>
      <c r="O228" t="s">
        <v>48</v>
      </c>
      <c r="P228">
        <v>32000</v>
      </c>
      <c r="Q228" t="s">
        <v>924</v>
      </c>
      <c r="R228">
        <v>620425</v>
      </c>
      <c r="S228"/>
      <c r="T228" t="s">
        <v>50</v>
      </c>
      <c r="U228" t="s">
        <v>616</v>
      </c>
      <c r="V228" t="s">
        <v>616</v>
      </c>
      <c r="W228" t="b">
        <v>1</v>
      </c>
      <c r="X228" t="s">
        <v>240</v>
      </c>
      <c r="Y228" t="s">
        <v>919</v>
      </c>
      <c r="Z228"/>
      <c r="AA228" t="s">
        <v>80</v>
      </c>
      <c r="AB228" t="s">
        <v>84</v>
      </c>
      <c r="AC228" t="s">
        <v>120</v>
      </c>
      <c r="AD228" t="b">
        <v>0</v>
      </c>
      <c r="AE228"/>
      <c r="AF228"/>
      <c r="AG228" t="s">
        <v>39</v>
      </c>
      <c r="AH228" t="s">
        <v>113</v>
      </c>
      <c r="AI228" t="s">
        <v>39</v>
      </c>
      <c r="AJ228" s="1">
        <v>42590.5</v>
      </c>
      <c r="AK228" t="s">
        <v>39</v>
      </c>
      <c r="AL228" t="s">
        <v>39</v>
      </c>
      <c r="AM228" t="s">
        <v>113</v>
      </c>
      <c r="AN228" t="s">
        <v>193</v>
      </c>
    </row>
    <row r="229" spans="1:40" ht="14.25" x14ac:dyDescent="0.45">
      <c r="A229" t="s">
        <v>39</v>
      </c>
      <c r="B229">
        <v>649734</v>
      </c>
      <c r="C229" t="s">
        <v>185</v>
      </c>
      <c r="D229" t="str">
        <f>VLOOKUP(B229,'Base_PAS10 Final Scope_17_08'!B:D,3,0)</f>
        <v>Base Scope</v>
      </c>
      <c r="E229" t="s">
        <v>41</v>
      </c>
      <c r="F229" t="s">
        <v>597</v>
      </c>
      <c r="G229" t="s">
        <v>637</v>
      </c>
      <c r="H229" t="s">
        <v>59</v>
      </c>
      <c r="I229">
        <v>1.5</v>
      </c>
      <c r="J229">
        <v>3.5</v>
      </c>
      <c r="K229" t="s">
        <v>638</v>
      </c>
      <c r="L229"/>
      <c r="M229" t="s">
        <v>341</v>
      </c>
      <c r="N229" t="s">
        <v>47</v>
      </c>
      <c r="O229" t="s">
        <v>48</v>
      </c>
      <c r="P229">
        <v>32000</v>
      </c>
      <c r="Q229"/>
      <c r="R229">
        <v>623379</v>
      </c>
      <c r="S229"/>
      <c r="T229" t="s">
        <v>50</v>
      </c>
      <c r="U229" t="s">
        <v>62</v>
      </c>
      <c r="V229" t="s">
        <v>62</v>
      </c>
      <c r="W229" t="b">
        <v>1</v>
      </c>
      <c r="X229" t="s">
        <v>352</v>
      </c>
      <c r="Y229"/>
      <c r="Z229"/>
      <c r="AA229" t="s">
        <v>53</v>
      </c>
      <c r="AB229" t="s">
        <v>576</v>
      </c>
      <c r="AC229" t="s">
        <v>66</v>
      </c>
      <c r="AD229" t="b">
        <v>1</v>
      </c>
      <c r="AE229"/>
      <c r="AF229"/>
      <c r="AG229"/>
      <c r="AH229" t="s">
        <v>113</v>
      </c>
      <c r="AI229" t="s">
        <v>39</v>
      </c>
      <c r="AJ229" s="1">
        <v>42590.5</v>
      </c>
      <c r="AK229" t="s">
        <v>39</v>
      </c>
      <c r="AL229" t="s">
        <v>39</v>
      </c>
      <c r="AM229" t="s">
        <v>113</v>
      </c>
      <c r="AN229" t="s">
        <v>193</v>
      </c>
    </row>
    <row r="230" spans="1:40" ht="14.25" x14ac:dyDescent="0.45">
      <c r="A230" t="s">
        <v>113</v>
      </c>
      <c r="B230">
        <v>648534</v>
      </c>
      <c r="C230" t="s">
        <v>185</v>
      </c>
      <c r="D230" t="str">
        <f>VLOOKUP(B230,'Base_PAS10 Final Scope_17_08'!B:D,3,0)</f>
        <v>Base Scope</v>
      </c>
      <c r="E230" t="s">
        <v>41</v>
      </c>
      <c r="F230" t="s">
        <v>597</v>
      </c>
      <c r="G230" t="s">
        <v>639</v>
      </c>
      <c r="H230" t="s">
        <v>94</v>
      </c>
      <c r="I230">
        <v>1.5</v>
      </c>
      <c r="J230">
        <v>2</v>
      </c>
      <c r="K230" t="s">
        <v>640</v>
      </c>
      <c r="L230" t="s">
        <v>924</v>
      </c>
      <c r="M230" t="s">
        <v>341</v>
      </c>
      <c r="N230" t="s">
        <v>47</v>
      </c>
      <c r="O230" t="s">
        <v>48</v>
      </c>
      <c r="P230">
        <v>32000</v>
      </c>
      <c r="Q230" t="s">
        <v>924</v>
      </c>
      <c r="R230">
        <v>620425</v>
      </c>
      <c r="S230"/>
      <c r="T230" t="s">
        <v>50</v>
      </c>
      <c r="U230" t="s">
        <v>616</v>
      </c>
      <c r="V230" t="s">
        <v>616</v>
      </c>
      <c r="W230" t="b">
        <v>1</v>
      </c>
      <c r="X230" t="s">
        <v>240</v>
      </c>
      <c r="Y230" t="s">
        <v>919</v>
      </c>
      <c r="Z230"/>
      <c r="AA230" t="s">
        <v>64</v>
      </c>
      <c r="AB230" t="s">
        <v>92</v>
      </c>
      <c r="AC230" t="s">
        <v>120</v>
      </c>
      <c r="AD230" t="b">
        <v>0</v>
      </c>
      <c r="AE230"/>
      <c r="AF230"/>
      <c r="AG230" t="s">
        <v>39</v>
      </c>
      <c r="AH230" t="s">
        <v>113</v>
      </c>
      <c r="AI230" t="s">
        <v>39</v>
      </c>
      <c r="AJ230" s="1">
        <v>42590.5</v>
      </c>
      <c r="AK230" t="s">
        <v>39</v>
      </c>
      <c r="AL230" t="s">
        <v>39</v>
      </c>
      <c r="AM230" t="s">
        <v>113</v>
      </c>
      <c r="AN230" t="s">
        <v>193</v>
      </c>
    </row>
    <row r="231" spans="1:40" ht="14.25" x14ac:dyDescent="0.45">
      <c r="A231" t="s">
        <v>113</v>
      </c>
      <c r="B231">
        <v>648542</v>
      </c>
      <c r="C231" t="s">
        <v>185</v>
      </c>
      <c r="D231" t="str">
        <f>VLOOKUP(B231,'Base_PAS10 Final Scope_17_08'!B:D,3,0)</f>
        <v>Base Scope</v>
      </c>
      <c r="E231" t="s">
        <v>41</v>
      </c>
      <c r="F231" t="s">
        <v>597</v>
      </c>
      <c r="G231" t="s">
        <v>641</v>
      </c>
      <c r="H231" t="s">
        <v>94</v>
      </c>
      <c r="I231">
        <v>1</v>
      </c>
      <c r="J231">
        <v>2</v>
      </c>
      <c r="K231" t="s">
        <v>642</v>
      </c>
      <c r="L231" t="s">
        <v>924</v>
      </c>
      <c r="M231" t="s">
        <v>341</v>
      </c>
      <c r="N231" t="s">
        <v>47</v>
      </c>
      <c r="O231" t="s">
        <v>48</v>
      </c>
      <c r="P231">
        <v>32000</v>
      </c>
      <c r="Q231" t="s">
        <v>924</v>
      </c>
      <c r="R231">
        <v>620425</v>
      </c>
      <c r="S231"/>
      <c r="T231" t="s">
        <v>50</v>
      </c>
      <c r="U231" t="s">
        <v>399</v>
      </c>
      <c r="V231" t="s">
        <v>399</v>
      </c>
      <c r="W231" t="b">
        <v>1</v>
      </c>
      <c r="X231" t="s">
        <v>240</v>
      </c>
      <c r="Y231" t="s">
        <v>919</v>
      </c>
      <c r="Z231"/>
      <c r="AA231" t="s">
        <v>64</v>
      </c>
      <c r="AB231" t="s">
        <v>50</v>
      </c>
      <c r="AC231" t="s">
        <v>50</v>
      </c>
      <c r="AD231" t="b">
        <v>0</v>
      </c>
      <c r="AE231"/>
      <c r="AF231"/>
      <c r="AG231" t="s">
        <v>39</v>
      </c>
      <c r="AH231" t="s">
        <v>113</v>
      </c>
      <c r="AI231" t="s">
        <v>39</v>
      </c>
      <c r="AJ231" s="1">
        <v>42590.5</v>
      </c>
      <c r="AK231" t="s">
        <v>39</v>
      </c>
      <c r="AL231" t="s">
        <v>39</v>
      </c>
      <c r="AM231" t="s">
        <v>113</v>
      </c>
      <c r="AN231" t="s">
        <v>193</v>
      </c>
    </row>
    <row r="232" spans="1:40" ht="14.25" x14ac:dyDescent="0.45">
      <c r="A232" t="s">
        <v>113</v>
      </c>
      <c r="B232">
        <v>648546</v>
      </c>
      <c r="C232" t="s">
        <v>185</v>
      </c>
      <c r="D232" t="str">
        <f>VLOOKUP(B232,'Base_PAS10 Final Scope_17_08'!B:D,3,0)</f>
        <v>Base Scope</v>
      </c>
      <c r="E232" t="s">
        <v>41</v>
      </c>
      <c r="F232" t="s">
        <v>597</v>
      </c>
      <c r="G232" t="s">
        <v>643</v>
      </c>
      <c r="H232" t="s">
        <v>94</v>
      </c>
      <c r="I232">
        <v>1</v>
      </c>
      <c r="J232">
        <v>2</v>
      </c>
      <c r="K232" t="s">
        <v>644</v>
      </c>
      <c r="L232" t="s">
        <v>924</v>
      </c>
      <c r="M232" t="s">
        <v>341</v>
      </c>
      <c r="N232" t="s">
        <v>47</v>
      </c>
      <c r="O232" t="s">
        <v>48</v>
      </c>
      <c r="P232">
        <v>32000</v>
      </c>
      <c r="Q232" t="s">
        <v>924</v>
      </c>
      <c r="R232">
        <v>620425</v>
      </c>
      <c r="S232"/>
      <c r="T232" t="s">
        <v>50</v>
      </c>
      <c r="U232" t="s">
        <v>402</v>
      </c>
      <c r="V232" t="s">
        <v>402</v>
      </c>
      <c r="W232" t="b">
        <v>1</v>
      </c>
      <c r="X232" t="s">
        <v>240</v>
      </c>
      <c r="Y232" t="s">
        <v>919</v>
      </c>
      <c r="Z232"/>
      <c r="AA232" t="s">
        <v>80</v>
      </c>
      <c r="AB232" t="s">
        <v>92</v>
      </c>
      <c r="AC232" t="s">
        <v>120</v>
      </c>
      <c r="AD232" t="b">
        <v>0</v>
      </c>
      <c r="AE232"/>
      <c r="AF232"/>
      <c r="AG232" t="s">
        <v>39</v>
      </c>
      <c r="AH232" t="s">
        <v>113</v>
      </c>
      <c r="AI232" t="s">
        <v>39</v>
      </c>
      <c r="AJ232" s="1">
        <v>42590.5</v>
      </c>
      <c r="AK232" t="s">
        <v>39</v>
      </c>
      <c r="AL232" t="s">
        <v>39</v>
      </c>
      <c r="AM232" t="s">
        <v>113</v>
      </c>
      <c r="AN232" t="s">
        <v>193</v>
      </c>
    </row>
    <row r="233" spans="1:40" ht="14.25" x14ac:dyDescent="0.45">
      <c r="A233" t="s">
        <v>113</v>
      </c>
      <c r="B233">
        <v>648549</v>
      </c>
      <c r="C233" t="s">
        <v>185</v>
      </c>
      <c r="D233" t="str">
        <f>VLOOKUP(B233,'Base_PAS10 Final Scope_17_08'!B:D,3,0)</f>
        <v>Base Scope</v>
      </c>
      <c r="E233" t="s">
        <v>41</v>
      </c>
      <c r="F233" t="s">
        <v>597</v>
      </c>
      <c r="G233" t="s">
        <v>645</v>
      </c>
      <c r="H233" t="s">
        <v>94</v>
      </c>
      <c r="I233">
        <v>2</v>
      </c>
      <c r="J233">
        <v>2</v>
      </c>
      <c r="K233" t="s">
        <v>646</v>
      </c>
      <c r="L233" t="s">
        <v>924</v>
      </c>
      <c r="M233" t="s">
        <v>341</v>
      </c>
      <c r="N233" t="s">
        <v>47</v>
      </c>
      <c r="O233" t="s">
        <v>48</v>
      </c>
      <c r="P233">
        <v>32000</v>
      </c>
      <c r="Q233" t="s">
        <v>924</v>
      </c>
      <c r="R233">
        <v>620425</v>
      </c>
      <c r="S233"/>
      <c r="T233" t="s">
        <v>50</v>
      </c>
      <c r="U233" t="s">
        <v>402</v>
      </c>
      <c r="V233" t="s">
        <v>402</v>
      </c>
      <c r="W233" t="b">
        <v>1</v>
      </c>
      <c r="X233" t="s">
        <v>240</v>
      </c>
      <c r="Y233" t="s">
        <v>919</v>
      </c>
      <c r="Z233"/>
      <c r="AA233" t="s">
        <v>80</v>
      </c>
      <c r="AB233" t="s">
        <v>84</v>
      </c>
      <c r="AC233" t="s">
        <v>120</v>
      </c>
      <c r="AD233" t="b">
        <v>0</v>
      </c>
      <c r="AE233"/>
      <c r="AF233"/>
      <c r="AG233" t="s">
        <v>39</v>
      </c>
      <c r="AH233" t="s">
        <v>113</v>
      </c>
      <c r="AI233" t="s">
        <v>39</v>
      </c>
      <c r="AJ233" s="1">
        <v>42590.5</v>
      </c>
      <c r="AK233" t="s">
        <v>39</v>
      </c>
      <c r="AL233" t="s">
        <v>39</v>
      </c>
      <c r="AM233" t="s">
        <v>113</v>
      </c>
      <c r="AN233" t="s">
        <v>193</v>
      </c>
    </row>
    <row r="234" spans="1:40" ht="14.25" x14ac:dyDescent="0.45">
      <c r="A234" t="s">
        <v>39</v>
      </c>
      <c r="B234">
        <v>648551</v>
      </c>
      <c r="C234" t="s">
        <v>185</v>
      </c>
      <c r="D234" t="str">
        <f>VLOOKUP(B234,'Base_PAS10 Final Scope_17_08'!B:D,3,0)</f>
        <v>Base Scope</v>
      </c>
      <c r="E234" t="s">
        <v>41</v>
      </c>
      <c r="F234" t="s">
        <v>597</v>
      </c>
      <c r="G234" t="s">
        <v>647</v>
      </c>
      <c r="H234" t="s">
        <v>311</v>
      </c>
      <c r="I234">
        <v>2</v>
      </c>
      <c r="J234">
        <v>2</v>
      </c>
      <c r="K234" t="s">
        <v>648</v>
      </c>
      <c r="L234"/>
      <c r="M234" t="s">
        <v>341</v>
      </c>
      <c r="N234" t="s">
        <v>47</v>
      </c>
      <c r="O234" t="s">
        <v>48</v>
      </c>
      <c r="P234">
        <v>32000</v>
      </c>
      <c r="Q234"/>
      <c r="R234">
        <v>620425</v>
      </c>
      <c r="S234"/>
      <c r="T234" t="s">
        <v>50</v>
      </c>
      <c r="U234" t="s">
        <v>616</v>
      </c>
      <c r="V234" t="s">
        <v>616</v>
      </c>
      <c r="W234" t="b">
        <v>1</v>
      </c>
      <c r="X234" t="s">
        <v>240</v>
      </c>
      <c r="Y234"/>
      <c r="Z234"/>
      <c r="AA234" t="s">
        <v>64</v>
      </c>
      <c r="AB234" t="s">
        <v>92</v>
      </c>
      <c r="AC234" t="s">
        <v>120</v>
      </c>
      <c r="AD234" t="b">
        <v>1</v>
      </c>
      <c r="AE234"/>
      <c r="AF234"/>
      <c r="AG234"/>
      <c r="AH234" t="s">
        <v>113</v>
      </c>
      <c r="AI234" t="s">
        <v>39</v>
      </c>
      <c r="AJ234" s="1">
        <v>42590.5</v>
      </c>
      <c r="AK234" t="s">
        <v>39</v>
      </c>
      <c r="AL234" t="s">
        <v>39</v>
      </c>
      <c r="AM234" t="s">
        <v>113</v>
      </c>
      <c r="AN234" t="s">
        <v>193</v>
      </c>
    </row>
    <row r="235" spans="1:40" ht="14.25" x14ac:dyDescent="0.45">
      <c r="A235" t="s">
        <v>113</v>
      </c>
      <c r="B235">
        <v>648528</v>
      </c>
      <c r="C235" t="s">
        <v>185</v>
      </c>
      <c r="D235" t="str">
        <f>VLOOKUP(B235,'Base_PAS10 Final Scope_17_08'!B:D,3,0)</f>
        <v>Base Scope</v>
      </c>
      <c r="E235" t="s">
        <v>41</v>
      </c>
      <c r="F235" t="s">
        <v>597</v>
      </c>
      <c r="G235" t="s">
        <v>649</v>
      </c>
      <c r="H235" t="s">
        <v>94</v>
      </c>
      <c r="I235">
        <v>0.5</v>
      </c>
      <c r="J235">
        <v>2</v>
      </c>
      <c r="K235" t="s">
        <v>650</v>
      </c>
      <c r="L235" t="s">
        <v>924</v>
      </c>
      <c r="M235" t="s">
        <v>341</v>
      </c>
      <c r="N235" t="s">
        <v>47</v>
      </c>
      <c r="O235" t="s">
        <v>48</v>
      </c>
      <c r="P235">
        <v>32000</v>
      </c>
      <c r="Q235" t="s">
        <v>924</v>
      </c>
      <c r="R235">
        <v>620425</v>
      </c>
      <c r="S235"/>
      <c r="T235" t="s">
        <v>50</v>
      </c>
      <c r="U235" t="s">
        <v>613</v>
      </c>
      <c r="V235" t="s">
        <v>613</v>
      </c>
      <c r="W235" t="b">
        <v>1</v>
      </c>
      <c r="X235" t="s">
        <v>492</v>
      </c>
      <c r="Y235" t="s">
        <v>919</v>
      </c>
      <c r="Z235"/>
      <c r="AA235" t="s">
        <v>64</v>
      </c>
      <c r="AB235" t="s">
        <v>92</v>
      </c>
      <c r="AC235" t="s">
        <v>120</v>
      </c>
      <c r="AD235" t="b">
        <v>0</v>
      </c>
      <c r="AE235"/>
      <c r="AF235"/>
      <c r="AG235" t="s">
        <v>39</v>
      </c>
      <c r="AH235" t="s">
        <v>113</v>
      </c>
      <c r="AI235" t="s">
        <v>39</v>
      </c>
      <c r="AJ235" s="1">
        <v>42590.5</v>
      </c>
      <c r="AK235" t="s">
        <v>39</v>
      </c>
      <c r="AL235" t="s">
        <v>39</v>
      </c>
      <c r="AM235" t="s">
        <v>113</v>
      </c>
      <c r="AN235" t="s">
        <v>193</v>
      </c>
    </row>
    <row r="236" spans="1:40" ht="14.25" x14ac:dyDescent="0.45">
      <c r="A236" t="s">
        <v>113</v>
      </c>
      <c r="B236">
        <v>648529</v>
      </c>
      <c r="C236" t="s">
        <v>185</v>
      </c>
      <c r="D236" t="str">
        <f>VLOOKUP(B236,'Base_PAS10 Final Scope_17_08'!B:D,3,0)</f>
        <v>Base Scope</v>
      </c>
      <c r="E236" t="s">
        <v>41</v>
      </c>
      <c r="F236" t="s">
        <v>597</v>
      </c>
      <c r="G236" t="s">
        <v>651</v>
      </c>
      <c r="H236" t="s">
        <v>94</v>
      </c>
      <c r="I236">
        <v>1.5</v>
      </c>
      <c r="J236">
        <v>2</v>
      </c>
      <c r="K236" t="s">
        <v>652</v>
      </c>
      <c r="L236" t="s">
        <v>924</v>
      </c>
      <c r="M236" t="s">
        <v>341</v>
      </c>
      <c r="N236" t="s">
        <v>47</v>
      </c>
      <c r="O236" t="s">
        <v>48</v>
      </c>
      <c r="P236">
        <v>32000</v>
      </c>
      <c r="Q236" t="s">
        <v>924</v>
      </c>
      <c r="R236">
        <v>620425</v>
      </c>
      <c r="S236"/>
      <c r="T236" t="s">
        <v>50</v>
      </c>
      <c r="U236" t="s">
        <v>613</v>
      </c>
      <c r="V236" t="s">
        <v>613</v>
      </c>
      <c r="W236" t="b">
        <v>1</v>
      </c>
      <c r="X236" t="s">
        <v>240</v>
      </c>
      <c r="Y236" t="s">
        <v>919</v>
      </c>
      <c r="Z236"/>
      <c r="AA236" t="s">
        <v>64</v>
      </c>
      <c r="AB236" t="s">
        <v>92</v>
      </c>
      <c r="AC236" t="s">
        <v>66</v>
      </c>
      <c r="AD236" t="b">
        <v>0</v>
      </c>
      <c r="AE236"/>
      <c r="AF236"/>
      <c r="AG236" t="s">
        <v>39</v>
      </c>
      <c r="AH236" t="s">
        <v>113</v>
      </c>
      <c r="AI236" t="s">
        <v>39</v>
      </c>
      <c r="AJ236" s="1">
        <v>42590.5</v>
      </c>
      <c r="AK236" t="s">
        <v>39</v>
      </c>
      <c r="AL236" t="s">
        <v>39</v>
      </c>
      <c r="AM236" t="s">
        <v>113</v>
      </c>
      <c r="AN236" t="s">
        <v>193</v>
      </c>
    </row>
    <row r="237" spans="1:40" ht="14.25" x14ac:dyDescent="0.45">
      <c r="A237" t="s">
        <v>113</v>
      </c>
      <c r="B237">
        <v>648531</v>
      </c>
      <c r="C237" t="s">
        <v>185</v>
      </c>
      <c r="D237" t="str">
        <f>VLOOKUP(B237,'Base_PAS10 Final Scope_17_08'!B:D,3,0)</f>
        <v>Base Scope</v>
      </c>
      <c r="E237" t="s">
        <v>41</v>
      </c>
      <c r="F237" t="s">
        <v>597</v>
      </c>
      <c r="G237" t="s">
        <v>653</v>
      </c>
      <c r="H237" t="s">
        <v>94</v>
      </c>
      <c r="I237">
        <v>1.5</v>
      </c>
      <c r="J237">
        <v>2</v>
      </c>
      <c r="K237" t="s">
        <v>654</v>
      </c>
      <c r="L237" t="s">
        <v>924</v>
      </c>
      <c r="M237" t="s">
        <v>341</v>
      </c>
      <c r="N237" t="s">
        <v>47</v>
      </c>
      <c r="O237" t="s">
        <v>48</v>
      </c>
      <c r="P237">
        <v>32000</v>
      </c>
      <c r="Q237" t="s">
        <v>924</v>
      </c>
      <c r="R237">
        <v>620425</v>
      </c>
      <c r="S237"/>
      <c r="T237" t="s">
        <v>50</v>
      </c>
      <c r="U237" t="s">
        <v>613</v>
      </c>
      <c r="V237" t="s">
        <v>613</v>
      </c>
      <c r="W237" t="b">
        <v>1</v>
      </c>
      <c r="X237" t="s">
        <v>240</v>
      </c>
      <c r="Y237" t="s">
        <v>919</v>
      </c>
      <c r="Z237"/>
      <c r="AA237" t="s">
        <v>64</v>
      </c>
      <c r="AB237" t="s">
        <v>92</v>
      </c>
      <c r="AC237" t="s">
        <v>120</v>
      </c>
      <c r="AD237" t="b">
        <v>0</v>
      </c>
      <c r="AE237"/>
      <c r="AF237"/>
      <c r="AG237" t="s">
        <v>39</v>
      </c>
      <c r="AH237" t="s">
        <v>113</v>
      </c>
      <c r="AI237" t="s">
        <v>39</v>
      </c>
      <c r="AJ237" s="1">
        <v>42590.5</v>
      </c>
      <c r="AK237" t="s">
        <v>39</v>
      </c>
      <c r="AL237" t="s">
        <v>39</v>
      </c>
      <c r="AM237" t="s">
        <v>113</v>
      </c>
      <c r="AN237" t="s">
        <v>193</v>
      </c>
    </row>
    <row r="238" spans="1:40" ht="14.25" x14ac:dyDescent="0.45">
      <c r="A238" t="s">
        <v>113</v>
      </c>
      <c r="B238">
        <v>648540</v>
      </c>
      <c r="C238" t="s">
        <v>185</v>
      </c>
      <c r="D238" t="str">
        <f>VLOOKUP(B238,'Base_PAS10 Final Scope_17_08'!B:D,3,0)</f>
        <v>Base Scope</v>
      </c>
      <c r="E238" t="s">
        <v>41</v>
      </c>
      <c r="F238" t="s">
        <v>597</v>
      </c>
      <c r="G238" t="s">
        <v>655</v>
      </c>
      <c r="H238" t="s">
        <v>94</v>
      </c>
      <c r="I238">
        <v>2</v>
      </c>
      <c r="J238">
        <v>2</v>
      </c>
      <c r="K238" t="s">
        <v>656</v>
      </c>
      <c r="L238" t="s">
        <v>924</v>
      </c>
      <c r="M238" t="s">
        <v>341</v>
      </c>
      <c r="N238" t="s">
        <v>47</v>
      </c>
      <c r="O238" t="s">
        <v>48</v>
      </c>
      <c r="P238">
        <v>32000</v>
      </c>
      <c r="Q238" t="s">
        <v>924</v>
      </c>
      <c r="R238">
        <v>620425</v>
      </c>
      <c r="S238"/>
      <c r="T238" t="s">
        <v>50</v>
      </c>
      <c r="U238" t="s">
        <v>399</v>
      </c>
      <c r="V238" t="s">
        <v>399</v>
      </c>
      <c r="W238" t="b">
        <v>1</v>
      </c>
      <c r="X238" t="s">
        <v>240</v>
      </c>
      <c r="Y238" t="s">
        <v>919</v>
      </c>
      <c r="Z238"/>
      <c r="AA238" t="s">
        <v>64</v>
      </c>
      <c r="AB238" t="s">
        <v>92</v>
      </c>
      <c r="AC238" t="s">
        <v>120</v>
      </c>
      <c r="AD238" t="b">
        <v>0</v>
      </c>
      <c r="AE238"/>
      <c r="AF238"/>
      <c r="AG238" t="s">
        <v>39</v>
      </c>
      <c r="AH238" t="s">
        <v>113</v>
      </c>
      <c r="AI238" t="s">
        <v>39</v>
      </c>
      <c r="AJ238" s="1">
        <v>42590.5</v>
      </c>
      <c r="AK238" t="s">
        <v>39</v>
      </c>
      <c r="AL238" t="s">
        <v>39</v>
      </c>
      <c r="AM238" t="s">
        <v>113</v>
      </c>
      <c r="AN238" t="s">
        <v>193</v>
      </c>
    </row>
    <row r="239" spans="1:40" ht="14.25" x14ac:dyDescent="0.45">
      <c r="A239" t="s">
        <v>113</v>
      </c>
      <c r="B239">
        <v>648539</v>
      </c>
      <c r="C239" t="s">
        <v>185</v>
      </c>
      <c r="D239" t="str">
        <f>VLOOKUP(B239,'Base_PAS10 Final Scope_17_08'!B:D,3,0)</f>
        <v>Base Scope</v>
      </c>
      <c r="E239" t="s">
        <v>41</v>
      </c>
      <c r="F239" t="s">
        <v>597</v>
      </c>
      <c r="G239" t="s">
        <v>657</v>
      </c>
      <c r="H239" t="s">
        <v>94</v>
      </c>
      <c r="I239">
        <v>1.5</v>
      </c>
      <c r="J239">
        <v>2</v>
      </c>
      <c r="K239" t="s">
        <v>658</v>
      </c>
      <c r="L239" t="s">
        <v>924</v>
      </c>
      <c r="M239" t="s">
        <v>341</v>
      </c>
      <c r="N239" t="s">
        <v>47</v>
      </c>
      <c r="O239" t="s">
        <v>48</v>
      </c>
      <c r="P239">
        <v>32000</v>
      </c>
      <c r="Q239" t="s">
        <v>924</v>
      </c>
      <c r="R239">
        <v>620425</v>
      </c>
      <c r="S239"/>
      <c r="T239" t="s">
        <v>50</v>
      </c>
      <c r="U239" t="s">
        <v>399</v>
      </c>
      <c r="V239" t="s">
        <v>399</v>
      </c>
      <c r="W239" t="b">
        <v>1</v>
      </c>
      <c r="X239" t="s">
        <v>240</v>
      </c>
      <c r="Y239" t="s">
        <v>919</v>
      </c>
      <c r="Z239"/>
      <c r="AA239" t="s">
        <v>64</v>
      </c>
      <c r="AB239" t="s">
        <v>92</v>
      </c>
      <c r="AC239" t="s">
        <v>120</v>
      </c>
      <c r="AD239" t="b">
        <v>0</v>
      </c>
      <c r="AE239"/>
      <c r="AF239" t="s">
        <v>426</v>
      </c>
      <c r="AG239" t="s">
        <v>39</v>
      </c>
      <c r="AH239" t="s">
        <v>113</v>
      </c>
      <c r="AI239" t="s">
        <v>39</v>
      </c>
      <c r="AJ239" s="1">
        <v>42590.5</v>
      </c>
      <c r="AK239" t="s">
        <v>39</v>
      </c>
      <c r="AL239" t="s">
        <v>39</v>
      </c>
      <c r="AM239" t="s">
        <v>113</v>
      </c>
      <c r="AN239" t="s">
        <v>193</v>
      </c>
    </row>
    <row r="240" spans="1:40" ht="14.25" x14ac:dyDescent="0.45">
      <c r="A240" t="s">
        <v>39</v>
      </c>
      <c r="B240">
        <v>592758</v>
      </c>
      <c r="C240" t="s">
        <v>185</v>
      </c>
      <c r="D240" t="str">
        <f>VLOOKUP(B240,'Base_PAS10 Final Scope_17_08'!B:D,3,0)</f>
        <v>Base Scope</v>
      </c>
      <c r="E240" t="s">
        <v>41</v>
      </c>
      <c r="F240" t="s">
        <v>659</v>
      </c>
      <c r="G240" t="s">
        <v>660</v>
      </c>
      <c r="H240" t="s">
        <v>44</v>
      </c>
      <c r="I240">
        <v>4</v>
      </c>
      <c r="J240">
        <v>2</v>
      </c>
      <c r="K240" t="s">
        <v>661</v>
      </c>
      <c r="L240"/>
      <c r="M240" t="s">
        <v>46</v>
      </c>
      <c r="N240" t="s">
        <v>47</v>
      </c>
      <c r="O240" t="s">
        <v>48</v>
      </c>
      <c r="P240">
        <v>30000</v>
      </c>
      <c r="Q240"/>
      <c r="R240">
        <v>593046</v>
      </c>
      <c r="S240"/>
      <c r="T240" t="s">
        <v>50</v>
      </c>
      <c r="U240" t="s">
        <v>51</v>
      </c>
      <c r="V240" t="s">
        <v>51</v>
      </c>
      <c r="W240" t="b">
        <v>1</v>
      </c>
      <c r="X240" t="s">
        <v>492</v>
      </c>
      <c r="Y240"/>
      <c r="Z240"/>
      <c r="AA240" t="s">
        <v>64</v>
      </c>
      <c r="AB240" t="s">
        <v>92</v>
      </c>
      <c r="AC240" t="s">
        <v>66</v>
      </c>
      <c r="AD240" t="b">
        <v>1</v>
      </c>
      <c r="AE240"/>
      <c r="AF240">
        <v>25907</v>
      </c>
      <c r="AG240"/>
      <c r="AH240" t="s">
        <v>113</v>
      </c>
      <c r="AI240" t="s">
        <v>39</v>
      </c>
      <c r="AJ240" s="1">
        <v>42590.5</v>
      </c>
      <c r="AK240" t="s">
        <v>39</v>
      </c>
      <c r="AL240" t="s">
        <v>39</v>
      </c>
      <c r="AM240"/>
      <c r="AN240" t="s">
        <v>193</v>
      </c>
    </row>
    <row r="241" spans="1:40" ht="14.25" x14ac:dyDescent="0.45">
      <c r="A241" t="s">
        <v>39</v>
      </c>
      <c r="B241">
        <v>592760</v>
      </c>
      <c r="C241" t="s">
        <v>185</v>
      </c>
      <c r="D241" t="str">
        <f>VLOOKUP(B241,'Base_PAS10 Final Scope_17_08'!B:D,3,0)</f>
        <v>Base Scope</v>
      </c>
      <c r="E241" t="s">
        <v>41</v>
      </c>
      <c r="F241" t="s">
        <v>659</v>
      </c>
      <c r="G241" t="s">
        <v>662</v>
      </c>
      <c r="H241" t="s">
        <v>59</v>
      </c>
      <c r="I241">
        <v>3</v>
      </c>
      <c r="J241">
        <v>3</v>
      </c>
      <c r="K241" t="s">
        <v>663</v>
      </c>
      <c r="L241"/>
      <c r="M241" t="s">
        <v>46</v>
      </c>
      <c r="N241" t="s">
        <v>47</v>
      </c>
      <c r="O241" t="s">
        <v>48</v>
      </c>
      <c r="P241">
        <v>30000</v>
      </c>
      <c r="Q241"/>
      <c r="R241">
        <v>593046</v>
      </c>
      <c r="S241"/>
      <c r="T241" t="s">
        <v>50</v>
      </c>
      <c r="U241" t="s">
        <v>51</v>
      </c>
      <c r="V241" t="s">
        <v>51</v>
      </c>
      <c r="W241" t="b">
        <v>1</v>
      </c>
      <c r="X241" t="s">
        <v>492</v>
      </c>
      <c r="Y241"/>
      <c r="Z241"/>
      <c r="AA241" t="s">
        <v>64</v>
      </c>
      <c r="AB241" t="s">
        <v>92</v>
      </c>
      <c r="AC241" t="s">
        <v>92</v>
      </c>
      <c r="AD241" t="b">
        <v>1</v>
      </c>
      <c r="AE241"/>
      <c r="AF241">
        <v>25916</v>
      </c>
      <c r="AG241"/>
      <c r="AH241" t="s">
        <v>113</v>
      </c>
      <c r="AI241" t="s">
        <v>39</v>
      </c>
      <c r="AJ241" s="1">
        <v>42590.5</v>
      </c>
      <c r="AK241" t="s">
        <v>39</v>
      </c>
      <c r="AL241" t="s">
        <v>39</v>
      </c>
      <c r="AM241"/>
      <c r="AN241" t="s">
        <v>193</v>
      </c>
    </row>
    <row r="242" spans="1:40" ht="14.25" x14ac:dyDescent="0.45">
      <c r="A242" t="s">
        <v>39</v>
      </c>
      <c r="B242">
        <v>623090</v>
      </c>
      <c r="C242" t="s">
        <v>40</v>
      </c>
      <c r="D242" t="str">
        <f>VLOOKUP(B242,'Base_PAS10 Final Scope_17_08'!B:D,3,0)</f>
        <v>Base Scope</v>
      </c>
      <c r="E242" t="s">
        <v>57</v>
      </c>
      <c r="F242" t="s">
        <v>664</v>
      </c>
      <c r="G242" t="s">
        <v>665</v>
      </c>
      <c r="H242" t="s">
        <v>59</v>
      </c>
      <c r="I242">
        <v>1</v>
      </c>
      <c r="J242">
        <v>2</v>
      </c>
      <c r="K242" t="s">
        <v>666</v>
      </c>
      <c r="L242" t="s">
        <v>667</v>
      </c>
      <c r="M242" t="s">
        <v>341</v>
      </c>
      <c r="N242" t="s">
        <v>47</v>
      </c>
      <c r="O242" t="s">
        <v>48</v>
      </c>
      <c r="P242">
        <v>50000</v>
      </c>
      <c r="Q242" t="s">
        <v>667</v>
      </c>
      <c r="R242">
        <v>602733</v>
      </c>
      <c r="S242"/>
      <c r="T242" t="s">
        <v>50</v>
      </c>
      <c r="U242" t="s">
        <v>50</v>
      </c>
      <c r="V242" t="s">
        <v>62</v>
      </c>
      <c r="W242" t="b">
        <v>1</v>
      </c>
      <c r="X242" t="s">
        <v>83</v>
      </c>
      <c r="Y242"/>
      <c r="Z242"/>
      <c r="AA242" t="s">
        <v>64</v>
      </c>
      <c r="AB242" t="s">
        <v>50</v>
      </c>
      <c r="AC242" t="s">
        <v>50</v>
      </c>
      <c r="AD242" t="b">
        <v>1</v>
      </c>
      <c r="AE242"/>
      <c r="AF242"/>
      <c r="AG242"/>
      <c r="AH242" t="s">
        <v>113</v>
      </c>
      <c r="AI242" t="s">
        <v>39</v>
      </c>
      <c r="AJ242" s="1">
        <v>42548.5</v>
      </c>
      <c r="AK242" t="s">
        <v>39</v>
      </c>
      <c r="AL242" t="s">
        <v>39</v>
      </c>
      <c r="AM242"/>
      <c r="AN242" t="s">
        <v>56</v>
      </c>
    </row>
    <row r="243" spans="1:40" ht="14.25" x14ac:dyDescent="0.45">
      <c r="A243" t="s">
        <v>39</v>
      </c>
      <c r="B243">
        <v>623080</v>
      </c>
      <c r="C243" t="s">
        <v>40</v>
      </c>
      <c r="D243" t="str">
        <f>VLOOKUP(B243,'Base_PAS10 Final Scope_17_08'!B:D,3,0)</f>
        <v>Base Scope</v>
      </c>
      <c r="E243" t="s">
        <v>57</v>
      </c>
      <c r="F243" t="s">
        <v>664</v>
      </c>
      <c r="G243" t="s">
        <v>668</v>
      </c>
      <c r="H243" t="s">
        <v>59</v>
      </c>
      <c r="I243">
        <v>2</v>
      </c>
      <c r="J243">
        <v>2</v>
      </c>
      <c r="K243" t="s">
        <v>669</v>
      </c>
      <c r="L243" t="s">
        <v>667</v>
      </c>
      <c r="M243" t="s">
        <v>341</v>
      </c>
      <c r="N243" t="s">
        <v>47</v>
      </c>
      <c r="O243" t="s">
        <v>48</v>
      </c>
      <c r="P243">
        <v>50000</v>
      </c>
      <c r="Q243"/>
      <c r="R243">
        <v>602732</v>
      </c>
      <c r="S243"/>
      <c r="T243" t="s">
        <v>50</v>
      </c>
      <c r="U243" t="s">
        <v>50</v>
      </c>
      <c r="V243" t="s">
        <v>62</v>
      </c>
      <c r="W243" t="b">
        <v>1</v>
      </c>
      <c r="X243" t="s">
        <v>83</v>
      </c>
      <c r="Y243"/>
      <c r="Z243"/>
      <c r="AA243" t="s">
        <v>64</v>
      </c>
      <c r="AB243" t="s">
        <v>50</v>
      </c>
      <c r="AC243" t="s">
        <v>50</v>
      </c>
      <c r="AD243" t="b">
        <v>1</v>
      </c>
      <c r="AE243"/>
      <c r="AF243"/>
      <c r="AG243"/>
      <c r="AH243" t="s">
        <v>113</v>
      </c>
      <c r="AI243" t="s">
        <v>39</v>
      </c>
      <c r="AJ243" s="1">
        <v>42548.5</v>
      </c>
      <c r="AK243" t="s">
        <v>39</v>
      </c>
      <c r="AL243" t="s">
        <v>39</v>
      </c>
      <c r="AM243"/>
      <c r="AN243" t="s">
        <v>56</v>
      </c>
    </row>
    <row r="244" spans="1:40" ht="14.25" x14ac:dyDescent="0.45">
      <c r="A244" t="s">
        <v>39</v>
      </c>
      <c r="B244">
        <v>623078</v>
      </c>
      <c r="C244" t="s">
        <v>40</v>
      </c>
      <c r="D244" t="str">
        <f>VLOOKUP(B244,'Base_PAS10 Final Scope_17_08'!B:D,3,0)</f>
        <v>Base Scope</v>
      </c>
      <c r="E244" t="s">
        <v>57</v>
      </c>
      <c r="F244" t="s">
        <v>664</v>
      </c>
      <c r="G244" t="s">
        <v>670</v>
      </c>
      <c r="H244" t="s">
        <v>59</v>
      </c>
      <c r="I244">
        <v>1</v>
      </c>
      <c r="J244">
        <v>2</v>
      </c>
      <c r="K244" t="s">
        <v>671</v>
      </c>
      <c r="L244" t="s">
        <v>667</v>
      </c>
      <c r="M244" t="s">
        <v>341</v>
      </c>
      <c r="N244" t="s">
        <v>47</v>
      </c>
      <c r="O244" t="s">
        <v>48</v>
      </c>
      <c r="P244">
        <v>50000</v>
      </c>
      <c r="Q244" t="s">
        <v>667</v>
      </c>
      <c r="R244">
        <v>602727</v>
      </c>
      <c r="S244"/>
      <c r="T244" t="s">
        <v>50</v>
      </c>
      <c r="U244" t="s">
        <v>50</v>
      </c>
      <c r="V244" t="s">
        <v>71</v>
      </c>
      <c r="W244" t="b">
        <v>1</v>
      </c>
      <c r="X244" t="s">
        <v>83</v>
      </c>
      <c r="Y244"/>
      <c r="Z244"/>
      <c r="AA244" t="s">
        <v>80</v>
      </c>
      <c r="AB244" t="s">
        <v>50</v>
      </c>
      <c r="AC244" t="s">
        <v>50</v>
      </c>
      <c r="AD244" t="b">
        <v>1</v>
      </c>
      <c r="AE244"/>
      <c r="AF244"/>
      <c r="AG244"/>
      <c r="AH244" t="s">
        <v>113</v>
      </c>
      <c r="AI244" t="s">
        <v>39</v>
      </c>
      <c r="AJ244" s="1">
        <v>42548.5</v>
      </c>
      <c r="AK244" t="s">
        <v>39</v>
      </c>
      <c r="AL244" t="s">
        <v>39</v>
      </c>
      <c r="AM244"/>
      <c r="AN244" t="s">
        <v>56</v>
      </c>
    </row>
    <row r="245" spans="1:40" ht="14.25" x14ac:dyDescent="0.45">
      <c r="A245" t="s">
        <v>39</v>
      </c>
      <c r="B245">
        <v>623084</v>
      </c>
      <c r="C245" t="s">
        <v>40</v>
      </c>
      <c r="D245" t="str">
        <f>VLOOKUP(B245,'Base_PAS10 Final Scope_17_08'!B:D,3,0)</f>
        <v>Base Scope</v>
      </c>
      <c r="E245" t="s">
        <v>57</v>
      </c>
      <c r="F245" t="s">
        <v>664</v>
      </c>
      <c r="G245" t="s">
        <v>672</v>
      </c>
      <c r="H245" t="s">
        <v>59</v>
      </c>
      <c r="I245">
        <v>1</v>
      </c>
      <c r="J245">
        <v>2</v>
      </c>
      <c r="K245" t="s">
        <v>673</v>
      </c>
      <c r="L245" t="s">
        <v>667</v>
      </c>
      <c r="M245" t="s">
        <v>341</v>
      </c>
      <c r="N245" t="s">
        <v>47</v>
      </c>
      <c r="O245" t="s">
        <v>48</v>
      </c>
      <c r="P245">
        <v>50000</v>
      </c>
      <c r="Q245"/>
      <c r="R245">
        <v>602727</v>
      </c>
      <c r="S245"/>
      <c r="T245" t="s">
        <v>50</v>
      </c>
      <c r="U245" t="s">
        <v>50</v>
      </c>
      <c r="V245" t="s">
        <v>62</v>
      </c>
      <c r="W245" t="b">
        <v>1</v>
      </c>
      <c r="X245" t="s">
        <v>83</v>
      </c>
      <c r="Y245"/>
      <c r="Z245"/>
      <c r="AA245" t="s">
        <v>64</v>
      </c>
      <c r="AB245" t="s">
        <v>50</v>
      </c>
      <c r="AC245" t="s">
        <v>50</v>
      </c>
      <c r="AD245" t="b">
        <v>1</v>
      </c>
      <c r="AE245"/>
      <c r="AF245"/>
      <c r="AG245"/>
      <c r="AH245" t="s">
        <v>113</v>
      </c>
      <c r="AI245" t="s">
        <v>39</v>
      </c>
      <c r="AJ245" s="1">
        <v>42548.5</v>
      </c>
      <c r="AK245" t="s">
        <v>39</v>
      </c>
      <c r="AL245" t="s">
        <v>39</v>
      </c>
      <c r="AM245"/>
      <c r="AN245" t="s">
        <v>56</v>
      </c>
    </row>
    <row r="246" spans="1:40" ht="14.25" x14ac:dyDescent="0.45">
      <c r="A246" t="s">
        <v>39</v>
      </c>
      <c r="B246">
        <v>623089</v>
      </c>
      <c r="C246" t="s">
        <v>40</v>
      </c>
      <c r="D246" t="str">
        <f>VLOOKUP(B246,'Base_PAS10 Final Scope_17_08'!B:D,3,0)</f>
        <v>Base Scope</v>
      </c>
      <c r="E246" t="s">
        <v>57</v>
      </c>
      <c r="F246" t="s">
        <v>664</v>
      </c>
      <c r="G246" t="s">
        <v>674</v>
      </c>
      <c r="H246" t="s">
        <v>59</v>
      </c>
      <c r="I246">
        <v>1</v>
      </c>
      <c r="J246">
        <v>2</v>
      </c>
      <c r="K246" t="s">
        <v>675</v>
      </c>
      <c r="L246" t="s">
        <v>667</v>
      </c>
      <c r="M246" t="s">
        <v>341</v>
      </c>
      <c r="N246" t="s">
        <v>47</v>
      </c>
      <c r="O246" t="s">
        <v>48</v>
      </c>
      <c r="P246">
        <v>50000</v>
      </c>
      <c r="Q246" t="s">
        <v>667</v>
      </c>
      <c r="R246">
        <v>602732</v>
      </c>
      <c r="S246"/>
      <c r="T246" t="s">
        <v>50</v>
      </c>
      <c r="U246" t="s">
        <v>50</v>
      </c>
      <c r="V246" t="s">
        <v>62</v>
      </c>
      <c r="W246" t="b">
        <v>1</v>
      </c>
      <c r="X246" t="s">
        <v>83</v>
      </c>
      <c r="Y246"/>
      <c r="Z246"/>
      <c r="AA246" t="s">
        <v>64</v>
      </c>
      <c r="AB246" t="s">
        <v>50</v>
      </c>
      <c r="AC246" t="s">
        <v>50</v>
      </c>
      <c r="AD246" t="b">
        <v>1</v>
      </c>
      <c r="AE246"/>
      <c r="AF246"/>
      <c r="AG246"/>
      <c r="AH246" t="s">
        <v>113</v>
      </c>
      <c r="AI246" t="s">
        <v>39</v>
      </c>
      <c r="AJ246" s="1">
        <v>42548.5</v>
      </c>
      <c r="AK246" t="s">
        <v>39</v>
      </c>
      <c r="AL246" t="s">
        <v>39</v>
      </c>
      <c r="AM246"/>
      <c r="AN246" t="s">
        <v>56</v>
      </c>
    </row>
    <row r="247" spans="1:40" ht="14.25" x14ac:dyDescent="0.45">
      <c r="A247" t="s">
        <v>39</v>
      </c>
      <c r="B247">
        <v>623088</v>
      </c>
      <c r="C247" t="s">
        <v>40</v>
      </c>
      <c r="D247" t="str">
        <f>VLOOKUP(B247,'Base_PAS10 Final Scope_17_08'!B:D,3,0)</f>
        <v>Base Scope</v>
      </c>
      <c r="E247" t="s">
        <v>57</v>
      </c>
      <c r="F247" t="s">
        <v>664</v>
      </c>
      <c r="G247" t="s">
        <v>676</v>
      </c>
      <c r="H247" t="s">
        <v>59</v>
      </c>
      <c r="I247">
        <v>2</v>
      </c>
      <c r="J247">
        <v>2</v>
      </c>
      <c r="K247" t="s">
        <v>677</v>
      </c>
      <c r="L247" t="s">
        <v>667</v>
      </c>
      <c r="M247" t="s">
        <v>341</v>
      </c>
      <c r="N247" t="s">
        <v>47</v>
      </c>
      <c r="O247" t="s">
        <v>48</v>
      </c>
      <c r="P247">
        <v>50000</v>
      </c>
      <c r="Q247" t="s">
        <v>667</v>
      </c>
      <c r="R247">
        <v>602732</v>
      </c>
      <c r="S247"/>
      <c r="T247" t="s">
        <v>50</v>
      </c>
      <c r="U247" t="s">
        <v>50</v>
      </c>
      <c r="V247" t="s">
        <v>62</v>
      </c>
      <c r="W247" t="b">
        <v>1</v>
      </c>
      <c r="X247" t="s">
        <v>83</v>
      </c>
      <c r="Y247"/>
      <c r="Z247"/>
      <c r="AA247" t="s">
        <v>88</v>
      </c>
      <c r="AB247" t="s">
        <v>50</v>
      </c>
      <c r="AC247" t="s">
        <v>50</v>
      </c>
      <c r="AD247" t="b">
        <v>1</v>
      </c>
      <c r="AE247"/>
      <c r="AF247"/>
      <c r="AG247"/>
      <c r="AH247" t="s">
        <v>113</v>
      </c>
      <c r="AI247" t="s">
        <v>39</v>
      </c>
      <c r="AJ247" s="1">
        <v>42548.5</v>
      </c>
      <c r="AK247" t="s">
        <v>39</v>
      </c>
      <c r="AL247" t="s">
        <v>39</v>
      </c>
      <c r="AM247"/>
      <c r="AN247" t="s">
        <v>56</v>
      </c>
    </row>
    <row r="248" spans="1:40" ht="14.25" x14ac:dyDescent="0.45">
      <c r="A248" t="s">
        <v>39</v>
      </c>
      <c r="B248">
        <v>623074</v>
      </c>
      <c r="C248" t="s">
        <v>40</v>
      </c>
      <c r="D248" t="str">
        <f>VLOOKUP(B248,'Base_PAS10 Final Scope_17_08'!B:D,3,0)</f>
        <v>Base Scope</v>
      </c>
      <c r="E248" t="s">
        <v>57</v>
      </c>
      <c r="F248" t="s">
        <v>664</v>
      </c>
      <c r="G248" t="s">
        <v>678</v>
      </c>
      <c r="H248" t="s">
        <v>44</v>
      </c>
      <c r="I248">
        <v>4</v>
      </c>
      <c r="J248">
        <v>2</v>
      </c>
      <c r="K248" t="s">
        <v>920</v>
      </c>
      <c r="L248" t="s">
        <v>667</v>
      </c>
      <c r="M248" t="s">
        <v>341</v>
      </c>
      <c r="N248" t="s">
        <v>47</v>
      </c>
      <c r="O248" t="s">
        <v>48</v>
      </c>
      <c r="P248">
        <v>50000</v>
      </c>
      <c r="Q248" t="s">
        <v>667</v>
      </c>
      <c r="R248">
        <v>602727</v>
      </c>
      <c r="S248"/>
      <c r="T248" t="s">
        <v>50</v>
      </c>
      <c r="U248" t="s">
        <v>50</v>
      </c>
      <c r="V248" t="s">
        <v>62</v>
      </c>
      <c r="W248" t="b">
        <v>1</v>
      </c>
      <c r="X248" t="s">
        <v>83</v>
      </c>
      <c r="Y248"/>
      <c r="Z248"/>
      <c r="AA248" t="s">
        <v>64</v>
      </c>
      <c r="AB248" t="s">
        <v>50</v>
      </c>
      <c r="AC248" t="s">
        <v>50</v>
      </c>
      <c r="AD248" t="b">
        <v>1</v>
      </c>
      <c r="AE248"/>
      <c r="AF248"/>
      <c r="AG248"/>
      <c r="AH248" t="s">
        <v>113</v>
      </c>
      <c r="AI248" t="s">
        <v>39</v>
      </c>
      <c r="AJ248" s="1">
        <v>42548.5</v>
      </c>
      <c r="AK248" t="s">
        <v>39</v>
      </c>
      <c r="AL248" t="s">
        <v>39</v>
      </c>
      <c r="AM248"/>
      <c r="AN248" t="s">
        <v>56</v>
      </c>
    </row>
    <row r="249" spans="1:40" ht="14.25" x14ac:dyDescent="0.45">
      <c r="A249" t="s">
        <v>39</v>
      </c>
      <c r="B249">
        <v>623075</v>
      </c>
      <c r="C249" t="s">
        <v>40</v>
      </c>
      <c r="D249" t="str">
        <f>VLOOKUP(B249,'Base_PAS10 Final Scope_17_08'!B:D,3,0)</f>
        <v>Base Scope</v>
      </c>
      <c r="E249" t="s">
        <v>57</v>
      </c>
      <c r="F249" t="s">
        <v>664</v>
      </c>
      <c r="G249" t="s">
        <v>680</v>
      </c>
      <c r="H249" t="s">
        <v>44</v>
      </c>
      <c r="I249">
        <v>4</v>
      </c>
      <c r="J249">
        <v>2</v>
      </c>
      <c r="K249" t="s">
        <v>681</v>
      </c>
      <c r="L249" t="s">
        <v>667</v>
      </c>
      <c r="M249" t="s">
        <v>341</v>
      </c>
      <c r="N249" t="s">
        <v>47</v>
      </c>
      <c r="O249" t="s">
        <v>48</v>
      </c>
      <c r="P249">
        <v>50000</v>
      </c>
      <c r="Q249" t="s">
        <v>667</v>
      </c>
      <c r="R249">
        <v>602727</v>
      </c>
      <c r="S249"/>
      <c r="T249" t="s">
        <v>50</v>
      </c>
      <c r="U249" t="s">
        <v>50</v>
      </c>
      <c r="V249" t="s">
        <v>62</v>
      </c>
      <c r="W249" t="b">
        <v>1</v>
      </c>
      <c r="X249" t="s">
        <v>83</v>
      </c>
      <c r="Y249"/>
      <c r="Z249"/>
      <c r="AA249" t="s">
        <v>64</v>
      </c>
      <c r="AB249" t="s">
        <v>50</v>
      </c>
      <c r="AC249" t="s">
        <v>50</v>
      </c>
      <c r="AD249" t="b">
        <v>1</v>
      </c>
      <c r="AE249"/>
      <c r="AF249"/>
      <c r="AG249"/>
      <c r="AH249" t="s">
        <v>113</v>
      </c>
      <c r="AI249" t="s">
        <v>39</v>
      </c>
      <c r="AJ249" s="1">
        <v>42548.5</v>
      </c>
      <c r="AK249" t="s">
        <v>39</v>
      </c>
      <c r="AL249" t="s">
        <v>39</v>
      </c>
      <c r="AM249"/>
      <c r="AN249" t="s">
        <v>56</v>
      </c>
    </row>
    <row r="250" spans="1:40" ht="14.25" x14ac:dyDescent="0.45">
      <c r="A250" t="s">
        <v>39</v>
      </c>
      <c r="B250">
        <v>623077</v>
      </c>
      <c r="C250" t="s">
        <v>40</v>
      </c>
      <c r="D250" t="str">
        <f>VLOOKUP(B250,'Base_PAS10 Final Scope_17_08'!B:D,3,0)</f>
        <v>Base Scope</v>
      </c>
      <c r="E250" t="s">
        <v>57</v>
      </c>
      <c r="F250" t="s">
        <v>664</v>
      </c>
      <c r="G250" t="s">
        <v>682</v>
      </c>
      <c r="H250" t="s">
        <v>59</v>
      </c>
      <c r="I250">
        <v>0.5</v>
      </c>
      <c r="J250">
        <v>2</v>
      </c>
      <c r="K250" t="s">
        <v>683</v>
      </c>
      <c r="L250" t="s">
        <v>667</v>
      </c>
      <c r="M250" t="s">
        <v>341</v>
      </c>
      <c r="N250" t="s">
        <v>47</v>
      </c>
      <c r="O250" t="s">
        <v>48</v>
      </c>
      <c r="P250">
        <v>50000</v>
      </c>
      <c r="Q250" t="s">
        <v>667</v>
      </c>
      <c r="R250">
        <v>602727</v>
      </c>
      <c r="S250"/>
      <c r="T250" t="s">
        <v>50</v>
      </c>
      <c r="U250" t="s">
        <v>50</v>
      </c>
      <c r="V250" t="s">
        <v>62</v>
      </c>
      <c r="W250" t="b">
        <v>1</v>
      </c>
      <c r="X250" t="s">
        <v>83</v>
      </c>
      <c r="Y250"/>
      <c r="Z250"/>
      <c r="AA250" t="s">
        <v>64</v>
      </c>
      <c r="AB250" t="s">
        <v>50</v>
      </c>
      <c r="AC250" t="s">
        <v>50</v>
      </c>
      <c r="AD250" t="b">
        <v>1</v>
      </c>
      <c r="AE250"/>
      <c r="AF250"/>
      <c r="AG250"/>
      <c r="AH250" t="s">
        <v>113</v>
      </c>
      <c r="AI250" t="s">
        <v>39</v>
      </c>
      <c r="AJ250" s="1">
        <v>42548.5</v>
      </c>
      <c r="AK250" t="s">
        <v>39</v>
      </c>
      <c r="AL250" t="s">
        <v>39</v>
      </c>
      <c r="AM250"/>
      <c r="AN250" t="s">
        <v>56</v>
      </c>
    </row>
    <row r="251" spans="1:40" ht="14.25" x14ac:dyDescent="0.45">
      <c r="A251" t="s">
        <v>39</v>
      </c>
      <c r="B251">
        <v>623073</v>
      </c>
      <c r="C251" t="s">
        <v>40</v>
      </c>
      <c r="D251" t="str">
        <f>VLOOKUP(B251,'Base_PAS10 Final Scope_17_08'!B:D,3,0)</f>
        <v>Base Scope</v>
      </c>
      <c r="E251" t="s">
        <v>57</v>
      </c>
      <c r="F251" t="s">
        <v>664</v>
      </c>
      <c r="G251" t="s">
        <v>684</v>
      </c>
      <c r="H251" t="s">
        <v>59</v>
      </c>
      <c r="I251">
        <v>2.5</v>
      </c>
      <c r="J251">
        <v>2</v>
      </c>
      <c r="K251" t="s">
        <v>685</v>
      </c>
      <c r="L251" t="s">
        <v>667</v>
      </c>
      <c r="M251" t="s">
        <v>341</v>
      </c>
      <c r="N251" t="s">
        <v>47</v>
      </c>
      <c r="O251" t="s">
        <v>48</v>
      </c>
      <c r="P251">
        <v>50000</v>
      </c>
      <c r="Q251" t="s">
        <v>667</v>
      </c>
      <c r="R251">
        <v>602727</v>
      </c>
      <c r="S251"/>
      <c r="T251" t="s">
        <v>50</v>
      </c>
      <c r="U251" t="s">
        <v>50</v>
      </c>
      <c r="V251" t="s">
        <v>62</v>
      </c>
      <c r="W251" t="b">
        <v>1</v>
      </c>
      <c r="X251" t="s">
        <v>83</v>
      </c>
      <c r="Y251"/>
      <c r="Z251"/>
      <c r="AA251" t="s">
        <v>80</v>
      </c>
      <c r="AB251" t="s">
        <v>50</v>
      </c>
      <c r="AC251" t="s">
        <v>50</v>
      </c>
      <c r="AD251" t="b">
        <v>1</v>
      </c>
      <c r="AE251"/>
      <c r="AF251"/>
      <c r="AG251"/>
      <c r="AH251" t="s">
        <v>113</v>
      </c>
      <c r="AI251" t="s">
        <v>39</v>
      </c>
      <c r="AJ251" s="1">
        <v>42548.5</v>
      </c>
      <c r="AK251" t="s">
        <v>39</v>
      </c>
      <c r="AL251" t="s">
        <v>39</v>
      </c>
      <c r="AM251"/>
      <c r="AN251" t="s">
        <v>56</v>
      </c>
    </row>
    <row r="252" spans="1:40" ht="14.25" x14ac:dyDescent="0.45">
      <c r="A252" t="s">
        <v>39</v>
      </c>
      <c r="B252">
        <v>623076</v>
      </c>
      <c r="C252" t="s">
        <v>40</v>
      </c>
      <c r="D252" t="str">
        <f>VLOOKUP(B252,'Base_PAS10 Final Scope_17_08'!B:D,3,0)</f>
        <v>Base Scope</v>
      </c>
      <c r="E252" t="s">
        <v>57</v>
      </c>
      <c r="F252" t="s">
        <v>664</v>
      </c>
      <c r="G252" t="s">
        <v>686</v>
      </c>
      <c r="H252" t="s">
        <v>59</v>
      </c>
      <c r="I252">
        <v>0.5</v>
      </c>
      <c r="J252">
        <v>2</v>
      </c>
      <c r="K252" t="s">
        <v>687</v>
      </c>
      <c r="L252" t="s">
        <v>667</v>
      </c>
      <c r="M252" t="s">
        <v>341</v>
      </c>
      <c r="N252" t="s">
        <v>47</v>
      </c>
      <c r="O252" t="s">
        <v>48</v>
      </c>
      <c r="P252">
        <v>50000</v>
      </c>
      <c r="Q252" t="s">
        <v>667</v>
      </c>
      <c r="R252">
        <v>602727</v>
      </c>
      <c r="S252"/>
      <c r="T252" t="s">
        <v>50</v>
      </c>
      <c r="U252" t="s">
        <v>50</v>
      </c>
      <c r="V252" t="s">
        <v>62</v>
      </c>
      <c r="W252" t="b">
        <v>1</v>
      </c>
      <c r="X252" t="s">
        <v>83</v>
      </c>
      <c r="Y252"/>
      <c r="Z252"/>
      <c r="AA252" t="s">
        <v>53</v>
      </c>
      <c r="AB252" t="s">
        <v>50</v>
      </c>
      <c r="AC252" t="s">
        <v>50</v>
      </c>
      <c r="AD252" t="b">
        <v>1</v>
      </c>
      <c r="AE252"/>
      <c r="AF252"/>
      <c r="AG252"/>
      <c r="AH252" t="s">
        <v>113</v>
      </c>
      <c r="AI252" t="s">
        <v>39</v>
      </c>
      <c r="AJ252" s="1">
        <v>42548.5</v>
      </c>
      <c r="AK252" t="s">
        <v>39</v>
      </c>
      <c r="AL252" t="s">
        <v>39</v>
      </c>
      <c r="AM252"/>
      <c r="AN252" t="s">
        <v>56</v>
      </c>
    </row>
    <row r="253" spans="1:40" ht="14.25" x14ac:dyDescent="0.45">
      <c r="A253" t="s">
        <v>39</v>
      </c>
      <c r="B253">
        <v>623086</v>
      </c>
      <c r="C253" t="s">
        <v>40</v>
      </c>
      <c r="D253" t="str">
        <f>VLOOKUP(B253,'Base_PAS10 Final Scope_17_08'!B:D,3,0)</f>
        <v>Base Scope</v>
      </c>
      <c r="E253" t="s">
        <v>57</v>
      </c>
      <c r="F253" t="s">
        <v>664</v>
      </c>
      <c r="G253" t="s">
        <v>688</v>
      </c>
      <c r="H253" t="s">
        <v>59</v>
      </c>
      <c r="I253">
        <v>2.5</v>
      </c>
      <c r="J253">
        <v>2</v>
      </c>
      <c r="K253" t="s">
        <v>689</v>
      </c>
      <c r="L253" t="s">
        <v>667</v>
      </c>
      <c r="M253" t="s">
        <v>341</v>
      </c>
      <c r="N253" t="s">
        <v>47</v>
      </c>
      <c r="O253" t="s">
        <v>48</v>
      </c>
      <c r="P253">
        <v>50000</v>
      </c>
      <c r="Q253" t="s">
        <v>667</v>
      </c>
      <c r="R253">
        <v>602732</v>
      </c>
      <c r="S253"/>
      <c r="T253" t="s">
        <v>50</v>
      </c>
      <c r="U253" t="s">
        <v>50</v>
      </c>
      <c r="V253" t="s">
        <v>62</v>
      </c>
      <c r="W253" t="b">
        <v>1</v>
      </c>
      <c r="X253" t="s">
        <v>83</v>
      </c>
      <c r="Y253"/>
      <c r="Z253"/>
      <c r="AA253" t="s">
        <v>53</v>
      </c>
      <c r="AB253" t="s">
        <v>50</v>
      </c>
      <c r="AC253" t="s">
        <v>50</v>
      </c>
      <c r="AD253" t="b">
        <v>1</v>
      </c>
      <c r="AE253"/>
      <c r="AF253"/>
      <c r="AG253"/>
      <c r="AH253" t="s">
        <v>113</v>
      </c>
      <c r="AI253" t="s">
        <v>39</v>
      </c>
      <c r="AJ253" s="1">
        <v>42548.5</v>
      </c>
      <c r="AK253" t="s">
        <v>39</v>
      </c>
      <c r="AL253" t="s">
        <v>39</v>
      </c>
      <c r="AM253"/>
      <c r="AN253" t="s">
        <v>56</v>
      </c>
    </row>
    <row r="254" spans="1:40" ht="14.25" x14ac:dyDescent="0.45">
      <c r="A254" t="s">
        <v>39</v>
      </c>
      <c r="B254">
        <v>623085</v>
      </c>
      <c r="C254" t="s">
        <v>40</v>
      </c>
      <c r="D254" t="str">
        <f>VLOOKUP(B254,'Base_PAS10 Final Scope_17_08'!B:D,3,0)</f>
        <v>Base Scope</v>
      </c>
      <c r="E254" t="s">
        <v>57</v>
      </c>
      <c r="F254" t="s">
        <v>664</v>
      </c>
      <c r="G254" t="s">
        <v>690</v>
      </c>
      <c r="H254" t="s">
        <v>59</v>
      </c>
      <c r="I254">
        <v>2.5</v>
      </c>
      <c r="J254">
        <v>2</v>
      </c>
      <c r="K254" t="s">
        <v>691</v>
      </c>
      <c r="L254" t="s">
        <v>667</v>
      </c>
      <c r="M254" t="s">
        <v>341</v>
      </c>
      <c r="N254" t="s">
        <v>47</v>
      </c>
      <c r="O254" t="s">
        <v>48</v>
      </c>
      <c r="P254">
        <v>50000</v>
      </c>
      <c r="Q254" t="s">
        <v>667</v>
      </c>
      <c r="R254">
        <v>602732</v>
      </c>
      <c r="S254"/>
      <c r="T254" t="s">
        <v>50</v>
      </c>
      <c r="U254" t="s">
        <v>50</v>
      </c>
      <c r="V254" t="s">
        <v>62</v>
      </c>
      <c r="W254" t="b">
        <v>1</v>
      </c>
      <c r="X254" t="s">
        <v>83</v>
      </c>
      <c r="Y254"/>
      <c r="Z254"/>
      <c r="AA254" t="s">
        <v>64</v>
      </c>
      <c r="AB254" t="s">
        <v>50</v>
      </c>
      <c r="AC254" t="s">
        <v>50</v>
      </c>
      <c r="AD254" t="b">
        <v>1</v>
      </c>
      <c r="AE254"/>
      <c r="AF254"/>
      <c r="AG254"/>
      <c r="AH254" t="s">
        <v>113</v>
      </c>
      <c r="AI254" t="s">
        <v>39</v>
      </c>
      <c r="AJ254" s="1">
        <v>42548.5</v>
      </c>
      <c r="AK254" t="s">
        <v>39</v>
      </c>
      <c r="AL254" t="s">
        <v>39</v>
      </c>
      <c r="AM254"/>
      <c r="AN254" t="s">
        <v>56</v>
      </c>
    </row>
    <row r="255" spans="1:40" ht="14.25" x14ac:dyDescent="0.45">
      <c r="A255" t="s">
        <v>39</v>
      </c>
      <c r="B255">
        <v>623081</v>
      </c>
      <c r="C255" t="s">
        <v>40</v>
      </c>
      <c r="D255" t="str">
        <f>VLOOKUP(B255,'Base_PAS10 Final Scope_17_08'!B:D,3,0)</f>
        <v>Base Scope</v>
      </c>
      <c r="E255" t="s">
        <v>57</v>
      </c>
      <c r="F255" t="s">
        <v>664</v>
      </c>
      <c r="G255" t="s">
        <v>692</v>
      </c>
      <c r="H255" t="s">
        <v>59</v>
      </c>
      <c r="I255">
        <v>0.5</v>
      </c>
      <c r="J255">
        <v>2</v>
      </c>
      <c r="K255" t="s">
        <v>693</v>
      </c>
      <c r="L255" t="s">
        <v>667</v>
      </c>
      <c r="M255" t="s">
        <v>341</v>
      </c>
      <c r="N255" t="s">
        <v>47</v>
      </c>
      <c r="O255" t="s">
        <v>48</v>
      </c>
      <c r="P255">
        <v>50000</v>
      </c>
      <c r="Q255"/>
      <c r="R255">
        <v>602727</v>
      </c>
      <c r="S255"/>
      <c r="T255" t="s">
        <v>50</v>
      </c>
      <c r="U255" t="s">
        <v>50</v>
      </c>
      <c r="V255" t="s">
        <v>62</v>
      </c>
      <c r="W255" t="b">
        <v>1</v>
      </c>
      <c r="X255" t="s">
        <v>83</v>
      </c>
      <c r="Y255"/>
      <c r="Z255"/>
      <c r="AA255" t="s">
        <v>64</v>
      </c>
      <c r="AB255" t="s">
        <v>50</v>
      </c>
      <c r="AC255" t="s">
        <v>50</v>
      </c>
      <c r="AD255" t="b">
        <v>1</v>
      </c>
      <c r="AE255"/>
      <c r="AF255"/>
      <c r="AG255"/>
      <c r="AH255" t="s">
        <v>113</v>
      </c>
      <c r="AI255" t="s">
        <v>39</v>
      </c>
      <c r="AJ255" s="1">
        <v>42548.5</v>
      </c>
      <c r="AK255" t="s">
        <v>39</v>
      </c>
      <c r="AL255" t="s">
        <v>39</v>
      </c>
      <c r="AM255"/>
      <c r="AN255" t="s">
        <v>56</v>
      </c>
    </row>
    <row r="256" spans="1:40" ht="14.25" x14ac:dyDescent="0.45">
      <c r="A256" t="s">
        <v>39</v>
      </c>
      <c r="B256">
        <v>623079</v>
      </c>
      <c r="C256" t="s">
        <v>40</v>
      </c>
      <c r="D256" t="str">
        <f>VLOOKUP(B256,'Base_PAS10 Final Scope_17_08'!B:D,3,0)</f>
        <v>Base Scope</v>
      </c>
      <c r="E256" t="s">
        <v>57</v>
      </c>
      <c r="F256" t="s">
        <v>664</v>
      </c>
      <c r="G256" t="s">
        <v>694</v>
      </c>
      <c r="H256" t="s">
        <v>59</v>
      </c>
      <c r="I256">
        <v>3</v>
      </c>
      <c r="J256">
        <v>2</v>
      </c>
      <c r="K256" t="s">
        <v>695</v>
      </c>
      <c r="L256" t="s">
        <v>667</v>
      </c>
      <c r="M256" t="s">
        <v>341</v>
      </c>
      <c r="N256" t="s">
        <v>47</v>
      </c>
      <c r="O256" t="s">
        <v>48</v>
      </c>
      <c r="P256">
        <v>50000</v>
      </c>
      <c r="Q256" t="s">
        <v>667</v>
      </c>
      <c r="R256">
        <v>602727</v>
      </c>
      <c r="S256"/>
      <c r="T256" t="s">
        <v>50</v>
      </c>
      <c r="U256" t="s">
        <v>50</v>
      </c>
      <c r="V256" t="s">
        <v>62</v>
      </c>
      <c r="W256" t="b">
        <v>1</v>
      </c>
      <c r="X256" t="s">
        <v>83</v>
      </c>
      <c r="Y256"/>
      <c r="Z256"/>
      <c r="AA256" t="s">
        <v>64</v>
      </c>
      <c r="AB256" t="s">
        <v>50</v>
      </c>
      <c r="AC256" t="s">
        <v>50</v>
      </c>
      <c r="AD256" t="b">
        <v>1</v>
      </c>
      <c r="AE256"/>
      <c r="AF256"/>
      <c r="AG256"/>
      <c r="AH256" t="s">
        <v>113</v>
      </c>
      <c r="AI256" t="s">
        <v>39</v>
      </c>
      <c r="AJ256" s="1">
        <v>42548.5</v>
      </c>
      <c r="AK256" t="s">
        <v>39</v>
      </c>
      <c r="AL256" t="s">
        <v>39</v>
      </c>
      <c r="AM256"/>
      <c r="AN256" t="s">
        <v>56</v>
      </c>
    </row>
    <row r="257" spans="1:40" ht="14.25" x14ac:dyDescent="0.45">
      <c r="A257" t="s">
        <v>39</v>
      </c>
      <c r="B257">
        <v>673463</v>
      </c>
      <c r="C257" t="s">
        <v>185</v>
      </c>
      <c r="D257" t="str">
        <f>VLOOKUP(B257,'Base_PAS10 Final Scope_17_08'!B:D,3,0)</f>
        <v>Base Scope</v>
      </c>
      <c r="E257" t="s">
        <v>57</v>
      </c>
      <c r="F257" t="s">
        <v>664</v>
      </c>
      <c r="G257" t="s">
        <v>696</v>
      </c>
      <c r="H257" t="s">
        <v>311</v>
      </c>
      <c r="I257">
        <v>4</v>
      </c>
      <c r="J257">
        <v>2</v>
      </c>
      <c r="K257" t="s">
        <v>697</v>
      </c>
      <c r="L257" t="s">
        <v>698</v>
      </c>
      <c r="M257" t="s">
        <v>341</v>
      </c>
      <c r="N257" t="s">
        <v>47</v>
      </c>
      <c r="O257" t="s">
        <v>48</v>
      </c>
      <c r="P257">
        <v>34000</v>
      </c>
      <c r="Q257" t="s">
        <v>698</v>
      </c>
      <c r="R257"/>
      <c r="S257"/>
      <c r="T257" t="s">
        <v>50</v>
      </c>
      <c r="U257" t="s">
        <v>50</v>
      </c>
      <c r="V257" t="s">
        <v>62</v>
      </c>
      <c r="W257" t="b">
        <v>1</v>
      </c>
      <c r="X257" t="s">
        <v>347</v>
      </c>
      <c r="Y257"/>
      <c r="Z257"/>
      <c r="AA257" t="s">
        <v>80</v>
      </c>
      <c r="AB257" t="s">
        <v>50</v>
      </c>
      <c r="AC257" t="s">
        <v>50</v>
      </c>
      <c r="AD257" t="b">
        <v>1</v>
      </c>
      <c r="AE257"/>
      <c r="AF257"/>
      <c r="AG257" t="s">
        <v>113</v>
      </c>
      <c r="AH257" t="s">
        <v>39</v>
      </c>
      <c r="AI257" t="s">
        <v>39</v>
      </c>
      <c r="AJ257" s="1">
        <v>42590.5</v>
      </c>
      <c r="AK257" t="s">
        <v>113</v>
      </c>
      <c r="AL257" t="s">
        <v>39</v>
      </c>
      <c r="AM257" t="s">
        <v>113</v>
      </c>
      <c r="AN257" t="s">
        <v>193</v>
      </c>
    </row>
    <row r="258" spans="1:40" ht="14.25" x14ac:dyDescent="0.45">
      <c r="A258" t="s">
        <v>39</v>
      </c>
      <c r="B258">
        <v>623082</v>
      </c>
      <c r="C258" t="s">
        <v>40</v>
      </c>
      <c r="D258" t="str">
        <f>VLOOKUP(B258,'Base_PAS10 Final Scope_17_08'!B:D,3,0)</f>
        <v>Base Scope</v>
      </c>
      <c r="E258" t="s">
        <v>57</v>
      </c>
      <c r="F258" t="s">
        <v>664</v>
      </c>
      <c r="G258" t="s">
        <v>699</v>
      </c>
      <c r="H258" t="s">
        <v>59</v>
      </c>
      <c r="I258">
        <v>1</v>
      </c>
      <c r="J258">
        <v>2</v>
      </c>
      <c r="K258" t="s">
        <v>700</v>
      </c>
      <c r="L258" t="s">
        <v>667</v>
      </c>
      <c r="M258" t="s">
        <v>341</v>
      </c>
      <c r="N258" t="s">
        <v>47</v>
      </c>
      <c r="O258" t="s">
        <v>48</v>
      </c>
      <c r="P258">
        <v>50000</v>
      </c>
      <c r="Q258"/>
      <c r="R258">
        <v>602727</v>
      </c>
      <c r="S258"/>
      <c r="T258" t="s">
        <v>50</v>
      </c>
      <c r="U258" t="s">
        <v>50</v>
      </c>
      <c r="V258" t="s">
        <v>62</v>
      </c>
      <c r="W258" t="b">
        <v>1</v>
      </c>
      <c r="X258" t="s">
        <v>83</v>
      </c>
      <c r="Y258"/>
      <c r="Z258"/>
      <c r="AA258" t="s">
        <v>64</v>
      </c>
      <c r="AB258" t="s">
        <v>50</v>
      </c>
      <c r="AC258" t="s">
        <v>50</v>
      </c>
      <c r="AD258" t="b">
        <v>1</v>
      </c>
      <c r="AE258"/>
      <c r="AF258"/>
      <c r="AG258"/>
      <c r="AH258" t="s">
        <v>113</v>
      </c>
      <c r="AI258" t="s">
        <v>39</v>
      </c>
      <c r="AJ258" s="1">
        <v>42548.5</v>
      </c>
      <c r="AK258" t="s">
        <v>39</v>
      </c>
      <c r="AL258" t="s">
        <v>39</v>
      </c>
      <c r="AM258"/>
      <c r="AN258" t="s">
        <v>56</v>
      </c>
    </row>
    <row r="259" spans="1:40" ht="14.25" x14ac:dyDescent="0.45">
      <c r="A259" t="s">
        <v>39</v>
      </c>
      <c r="B259">
        <v>623083</v>
      </c>
      <c r="C259" t="s">
        <v>40</v>
      </c>
      <c r="D259" t="str">
        <f>VLOOKUP(B259,'Base_PAS10 Final Scope_17_08'!B:D,3,0)</f>
        <v>Base Scope</v>
      </c>
      <c r="E259" t="s">
        <v>57</v>
      </c>
      <c r="F259" t="s">
        <v>664</v>
      </c>
      <c r="G259" t="s">
        <v>701</v>
      </c>
      <c r="H259" t="s">
        <v>59</v>
      </c>
      <c r="I259">
        <v>1</v>
      </c>
      <c r="J259">
        <v>2</v>
      </c>
      <c r="K259" t="s">
        <v>702</v>
      </c>
      <c r="L259" t="s">
        <v>667</v>
      </c>
      <c r="M259" t="s">
        <v>341</v>
      </c>
      <c r="N259" t="s">
        <v>47</v>
      </c>
      <c r="O259" t="s">
        <v>48</v>
      </c>
      <c r="P259">
        <v>50000</v>
      </c>
      <c r="Q259"/>
      <c r="R259">
        <v>602733</v>
      </c>
      <c r="S259"/>
      <c r="T259" t="s">
        <v>50</v>
      </c>
      <c r="U259" t="s">
        <v>50</v>
      </c>
      <c r="V259" t="s">
        <v>62</v>
      </c>
      <c r="W259" t="b">
        <v>1</v>
      </c>
      <c r="X259" t="s">
        <v>83</v>
      </c>
      <c r="Y259"/>
      <c r="Z259"/>
      <c r="AA259" t="s">
        <v>88</v>
      </c>
      <c r="AB259" t="s">
        <v>50</v>
      </c>
      <c r="AC259" t="s">
        <v>50</v>
      </c>
      <c r="AD259" t="b">
        <v>1</v>
      </c>
      <c r="AE259"/>
      <c r="AF259"/>
      <c r="AG259"/>
      <c r="AH259" t="s">
        <v>113</v>
      </c>
      <c r="AI259" t="s">
        <v>39</v>
      </c>
      <c r="AJ259" s="1">
        <v>42548.5</v>
      </c>
      <c r="AK259" t="s">
        <v>39</v>
      </c>
      <c r="AL259" t="s">
        <v>39</v>
      </c>
      <c r="AM259"/>
      <c r="AN259" t="s">
        <v>56</v>
      </c>
    </row>
    <row r="260" spans="1:40" ht="14.25" x14ac:dyDescent="0.45">
      <c r="A260" t="s">
        <v>39</v>
      </c>
      <c r="B260">
        <v>572522</v>
      </c>
      <c r="C260" t="s">
        <v>40</v>
      </c>
      <c r="D260" t="str">
        <f>VLOOKUP(B260,'Base_PAS10 Final Scope_17_08'!B:D,3,0)</f>
        <v>Base Scope</v>
      </c>
      <c r="E260" t="s">
        <v>57</v>
      </c>
      <c r="F260" t="s">
        <v>703</v>
      </c>
      <c r="G260" t="s">
        <v>704</v>
      </c>
      <c r="H260" t="s">
        <v>59</v>
      </c>
      <c r="I260">
        <v>4.5</v>
      </c>
      <c r="J260">
        <v>2</v>
      </c>
      <c r="K260" t="s">
        <v>705</v>
      </c>
      <c r="L260" t="s">
        <v>706</v>
      </c>
      <c r="M260" t="s">
        <v>341</v>
      </c>
      <c r="N260" t="s">
        <v>47</v>
      </c>
      <c r="O260" t="s">
        <v>48</v>
      </c>
      <c r="P260">
        <v>31000</v>
      </c>
      <c r="Q260" t="s">
        <v>707</v>
      </c>
      <c r="R260">
        <v>593047</v>
      </c>
      <c r="S260"/>
      <c r="T260" t="s">
        <v>50</v>
      </c>
      <c r="U260" t="s">
        <v>71</v>
      </c>
      <c r="V260" t="s">
        <v>71</v>
      </c>
      <c r="W260" t="b">
        <v>1</v>
      </c>
      <c r="X260" t="s">
        <v>708</v>
      </c>
      <c r="Y260"/>
      <c r="Z260"/>
      <c r="AA260" t="s">
        <v>88</v>
      </c>
      <c r="AB260" t="s">
        <v>50</v>
      </c>
      <c r="AC260" t="s">
        <v>55</v>
      </c>
      <c r="AD260" t="b">
        <v>1</v>
      </c>
      <c r="AE260" t="s">
        <v>709</v>
      </c>
      <c r="AF260" t="s">
        <v>710</v>
      </c>
      <c r="AG260"/>
      <c r="AH260" t="s">
        <v>113</v>
      </c>
      <c r="AI260" t="s">
        <v>39</v>
      </c>
      <c r="AJ260" s="1">
        <v>42548.5</v>
      </c>
      <c r="AK260" t="s">
        <v>39</v>
      </c>
      <c r="AL260" t="s">
        <v>39</v>
      </c>
      <c r="AM260"/>
      <c r="AN260" t="s">
        <v>56</v>
      </c>
    </row>
    <row r="261" spans="1:40" ht="14.25" x14ac:dyDescent="0.45">
      <c r="A261" t="s">
        <v>39</v>
      </c>
      <c r="B261">
        <v>588986</v>
      </c>
      <c r="C261" t="s">
        <v>40</v>
      </c>
      <c r="D261" t="str">
        <f>VLOOKUP(B261,'Base_PAS10 Final Scope_17_08'!B:D,3,0)</f>
        <v>Base Scope</v>
      </c>
      <c r="E261" t="s">
        <v>57</v>
      </c>
      <c r="F261" t="s">
        <v>703</v>
      </c>
      <c r="G261" t="s">
        <v>711</v>
      </c>
      <c r="H261" t="s">
        <v>59</v>
      </c>
      <c r="I261">
        <v>1</v>
      </c>
      <c r="J261">
        <v>2</v>
      </c>
      <c r="K261" t="s">
        <v>712</v>
      </c>
      <c r="L261" t="s">
        <v>706</v>
      </c>
      <c r="M261" t="s">
        <v>341</v>
      </c>
      <c r="N261" t="s">
        <v>47</v>
      </c>
      <c r="O261" t="s">
        <v>48</v>
      </c>
      <c r="P261">
        <v>31000</v>
      </c>
      <c r="Q261" t="s">
        <v>713</v>
      </c>
      <c r="R261" t="s">
        <v>714</v>
      </c>
      <c r="S261"/>
      <c r="T261" t="s">
        <v>50</v>
      </c>
      <c r="U261" t="s">
        <v>62</v>
      </c>
      <c r="V261" t="s">
        <v>62</v>
      </c>
      <c r="W261" t="b">
        <v>1</v>
      </c>
      <c r="X261" t="s">
        <v>708</v>
      </c>
      <c r="Y261"/>
      <c r="Z261"/>
      <c r="AA261" t="s">
        <v>53</v>
      </c>
      <c r="AB261" t="s">
        <v>50</v>
      </c>
      <c r="AC261" t="s">
        <v>50</v>
      </c>
      <c r="AD261" t="b">
        <v>1</v>
      </c>
      <c r="AE261" t="s">
        <v>709</v>
      </c>
      <c r="AF261"/>
      <c r="AG261"/>
      <c r="AH261" t="s">
        <v>113</v>
      </c>
      <c r="AI261" t="s">
        <v>39</v>
      </c>
      <c r="AJ261" s="1">
        <v>42548.5</v>
      </c>
      <c r="AK261" t="s">
        <v>39</v>
      </c>
      <c r="AL261" t="s">
        <v>39</v>
      </c>
      <c r="AM261"/>
      <c r="AN261" t="s">
        <v>56</v>
      </c>
    </row>
    <row r="262" spans="1:40" ht="14.25" x14ac:dyDescent="0.45">
      <c r="A262" t="s">
        <v>39</v>
      </c>
      <c r="B262">
        <v>594181</v>
      </c>
      <c r="C262" t="s">
        <v>40</v>
      </c>
      <c r="D262" t="str">
        <f>VLOOKUP(B262,'Base_PAS10 Final Scope_17_08'!B:D,3,0)</f>
        <v>Base Scope</v>
      </c>
      <c r="E262" t="s">
        <v>41</v>
      </c>
      <c r="F262" t="s">
        <v>703</v>
      </c>
      <c r="G262" t="s">
        <v>715</v>
      </c>
      <c r="H262" t="s">
        <v>59</v>
      </c>
      <c r="I262">
        <v>1</v>
      </c>
      <c r="J262">
        <v>2</v>
      </c>
      <c r="K262" t="s">
        <v>716</v>
      </c>
      <c r="L262"/>
      <c r="M262" t="s">
        <v>341</v>
      </c>
      <c r="N262" t="s">
        <v>47</v>
      </c>
      <c r="O262" t="s">
        <v>48</v>
      </c>
      <c r="P262">
        <v>88888</v>
      </c>
      <c r="Q262" t="s">
        <v>717</v>
      </c>
      <c r="R262">
        <v>593047</v>
      </c>
      <c r="S262"/>
      <c r="T262" t="s">
        <v>50</v>
      </c>
      <c r="U262" t="s">
        <v>62</v>
      </c>
      <c r="V262" t="s">
        <v>62</v>
      </c>
      <c r="W262" t="b">
        <v>1</v>
      </c>
      <c r="X262" t="s">
        <v>83</v>
      </c>
      <c r="Y262"/>
      <c r="Z262"/>
      <c r="AA262" t="s">
        <v>88</v>
      </c>
      <c r="AB262" t="s">
        <v>576</v>
      </c>
      <c r="AC262" t="s">
        <v>576</v>
      </c>
      <c r="AD262" t="b">
        <v>1</v>
      </c>
      <c r="AE262" t="s">
        <v>709</v>
      </c>
      <c r="AF262"/>
      <c r="AG262"/>
      <c r="AH262"/>
      <c r="AI262" t="s">
        <v>39</v>
      </c>
      <c r="AJ262" s="1">
        <v>42548.5</v>
      </c>
      <c r="AK262" t="s">
        <v>39</v>
      </c>
      <c r="AL262" t="s">
        <v>39</v>
      </c>
      <c r="AM262"/>
      <c r="AN262" t="s">
        <v>56</v>
      </c>
    </row>
    <row r="263" spans="1:40" ht="14.25" x14ac:dyDescent="0.45">
      <c r="A263" t="s">
        <v>39</v>
      </c>
      <c r="B263">
        <v>538656</v>
      </c>
      <c r="C263" t="s">
        <v>40</v>
      </c>
      <c r="D263" t="str">
        <f>VLOOKUP(B263,'Base_PAS10 Final Scope_17_08'!B:D,3,0)</f>
        <v>Base Scope</v>
      </c>
      <c r="E263" t="s">
        <v>57</v>
      </c>
      <c r="F263" t="s">
        <v>703</v>
      </c>
      <c r="G263" t="s">
        <v>718</v>
      </c>
      <c r="H263" t="s">
        <v>59</v>
      </c>
      <c r="I263">
        <v>4.5</v>
      </c>
      <c r="J263">
        <v>2</v>
      </c>
      <c r="K263" t="s">
        <v>719</v>
      </c>
      <c r="L263" t="s">
        <v>706</v>
      </c>
      <c r="M263" t="s">
        <v>341</v>
      </c>
      <c r="N263" t="s">
        <v>47</v>
      </c>
      <c r="O263" t="s">
        <v>48</v>
      </c>
      <c r="P263">
        <v>31000</v>
      </c>
      <c r="Q263" t="s">
        <v>707</v>
      </c>
      <c r="R263">
        <v>593047</v>
      </c>
      <c r="S263"/>
      <c r="T263" t="s">
        <v>50</v>
      </c>
      <c r="U263" t="s">
        <v>62</v>
      </c>
      <c r="V263" t="s">
        <v>62</v>
      </c>
      <c r="W263" t="b">
        <v>1</v>
      </c>
      <c r="X263" t="s">
        <v>708</v>
      </c>
      <c r="Y263"/>
      <c r="Z263"/>
      <c r="AA263" t="s">
        <v>88</v>
      </c>
      <c r="AB263" t="s">
        <v>50</v>
      </c>
      <c r="AC263" t="s">
        <v>50</v>
      </c>
      <c r="AD263" t="b">
        <v>1</v>
      </c>
      <c r="AE263" t="s">
        <v>709</v>
      </c>
      <c r="AF263"/>
      <c r="AG263"/>
      <c r="AH263" t="s">
        <v>113</v>
      </c>
      <c r="AI263" t="s">
        <v>39</v>
      </c>
      <c r="AJ263" s="1">
        <v>42548.5</v>
      </c>
      <c r="AK263" t="s">
        <v>39</v>
      </c>
      <c r="AL263" t="s">
        <v>39</v>
      </c>
      <c r="AM263"/>
      <c r="AN263" t="s">
        <v>56</v>
      </c>
    </row>
    <row r="264" spans="1:40" ht="14.25" x14ac:dyDescent="0.45">
      <c r="A264" t="s">
        <v>39</v>
      </c>
      <c r="B264">
        <v>572514</v>
      </c>
      <c r="C264" t="s">
        <v>40</v>
      </c>
      <c r="D264" t="str">
        <f>VLOOKUP(B264,'Base_PAS10 Final Scope_17_08'!B:D,3,0)</f>
        <v>Base Scope</v>
      </c>
      <c r="E264" t="s">
        <v>57</v>
      </c>
      <c r="F264" t="s">
        <v>703</v>
      </c>
      <c r="G264" t="s">
        <v>720</v>
      </c>
      <c r="H264" t="s">
        <v>59</v>
      </c>
      <c r="I264">
        <v>2</v>
      </c>
      <c r="J264">
        <v>2</v>
      </c>
      <c r="K264" t="s">
        <v>721</v>
      </c>
      <c r="L264" t="s">
        <v>706</v>
      </c>
      <c r="M264" t="s">
        <v>341</v>
      </c>
      <c r="N264" t="s">
        <v>47</v>
      </c>
      <c r="O264" t="s">
        <v>48</v>
      </c>
      <c r="P264">
        <v>31000</v>
      </c>
      <c r="Q264" t="s">
        <v>707</v>
      </c>
      <c r="R264">
        <v>593047</v>
      </c>
      <c r="S264"/>
      <c r="T264" t="s">
        <v>50</v>
      </c>
      <c r="U264" t="s">
        <v>62</v>
      </c>
      <c r="V264" t="s">
        <v>62</v>
      </c>
      <c r="W264" t="b">
        <v>1</v>
      </c>
      <c r="X264" t="s">
        <v>708</v>
      </c>
      <c r="Y264"/>
      <c r="Z264"/>
      <c r="AA264" t="s">
        <v>88</v>
      </c>
      <c r="AB264" t="s">
        <v>50</v>
      </c>
      <c r="AC264" t="s">
        <v>50</v>
      </c>
      <c r="AD264" t="b">
        <v>1</v>
      </c>
      <c r="AE264" t="s">
        <v>709</v>
      </c>
      <c r="AF264"/>
      <c r="AG264"/>
      <c r="AH264" t="s">
        <v>113</v>
      </c>
      <c r="AI264" t="s">
        <v>39</v>
      </c>
      <c r="AJ264" s="1">
        <v>42548.5</v>
      </c>
      <c r="AK264" t="s">
        <v>39</v>
      </c>
      <c r="AL264" t="s">
        <v>39</v>
      </c>
      <c r="AM264"/>
      <c r="AN264" t="s">
        <v>56</v>
      </c>
    </row>
    <row r="265" spans="1:40" ht="14.25" x14ac:dyDescent="0.45">
      <c r="A265" t="s">
        <v>39</v>
      </c>
      <c r="B265">
        <v>572513</v>
      </c>
      <c r="C265" t="s">
        <v>185</v>
      </c>
      <c r="D265" t="str">
        <f>VLOOKUP(B265,'Base_PAS10 Final Scope_17_08'!B:D,3,0)</f>
        <v>Base Scope</v>
      </c>
      <c r="E265" t="s">
        <v>41</v>
      </c>
      <c r="F265" t="s">
        <v>703</v>
      </c>
      <c r="G265" t="s">
        <v>722</v>
      </c>
      <c r="H265" t="s">
        <v>208</v>
      </c>
      <c r="I265">
        <v>4</v>
      </c>
      <c r="J265">
        <v>2</v>
      </c>
      <c r="K265" t="s">
        <v>723</v>
      </c>
      <c r="L265" t="s">
        <v>706</v>
      </c>
      <c r="M265" t="s">
        <v>341</v>
      </c>
      <c r="N265" t="s">
        <v>47</v>
      </c>
      <c r="O265" t="s">
        <v>48</v>
      </c>
      <c r="P265">
        <v>31000</v>
      </c>
      <c r="Q265" t="s">
        <v>707</v>
      </c>
      <c r="R265">
        <v>593047</v>
      </c>
      <c r="S265"/>
      <c r="T265" t="s">
        <v>50</v>
      </c>
      <c r="U265" t="s">
        <v>402</v>
      </c>
      <c r="V265" t="s">
        <v>402</v>
      </c>
      <c r="W265" t="b">
        <v>1</v>
      </c>
      <c r="X265" t="s">
        <v>352</v>
      </c>
      <c r="Y265"/>
      <c r="Z265"/>
      <c r="AA265" t="s">
        <v>64</v>
      </c>
      <c r="AB265" t="s">
        <v>576</v>
      </c>
      <c r="AC265" t="s">
        <v>576</v>
      </c>
      <c r="AD265" t="b">
        <v>1</v>
      </c>
      <c r="AE265" t="s">
        <v>709</v>
      </c>
      <c r="AF265" t="s">
        <v>724</v>
      </c>
      <c r="AG265"/>
      <c r="AH265" t="s">
        <v>113</v>
      </c>
      <c r="AI265" t="s">
        <v>39</v>
      </c>
      <c r="AJ265" s="1">
        <v>42590.5</v>
      </c>
      <c r="AK265" t="s">
        <v>39</v>
      </c>
      <c r="AL265" t="s">
        <v>39</v>
      </c>
      <c r="AM265"/>
      <c r="AN265" t="s">
        <v>193</v>
      </c>
    </row>
    <row r="266" spans="1:40" ht="14.25" x14ac:dyDescent="0.45">
      <c r="A266" t="s">
        <v>39</v>
      </c>
      <c r="B266">
        <v>593939</v>
      </c>
      <c r="C266" t="s">
        <v>40</v>
      </c>
      <c r="D266" t="str">
        <f>VLOOKUP(B266,'Base_PAS10 Final Scope_17_08'!B:D,3,0)</f>
        <v>Base Scope</v>
      </c>
      <c r="E266" t="s">
        <v>41</v>
      </c>
      <c r="F266" t="s">
        <v>703</v>
      </c>
      <c r="G266" t="s">
        <v>725</v>
      </c>
      <c r="H266" t="s">
        <v>59</v>
      </c>
      <c r="I266">
        <v>1</v>
      </c>
      <c r="J266">
        <v>2</v>
      </c>
      <c r="K266" t="s">
        <v>726</v>
      </c>
      <c r="L266" t="s">
        <v>706</v>
      </c>
      <c r="M266" t="s">
        <v>341</v>
      </c>
      <c r="N266" t="s">
        <v>47</v>
      </c>
      <c r="O266" t="s">
        <v>48</v>
      </c>
      <c r="P266">
        <v>31000</v>
      </c>
      <c r="Q266" t="s">
        <v>707</v>
      </c>
      <c r="R266">
        <v>593047</v>
      </c>
      <c r="S266"/>
      <c r="T266" t="s">
        <v>50</v>
      </c>
      <c r="U266" t="s">
        <v>402</v>
      </c>
      <c r="V266" t="s">
        <v>402</v>
      </c>
      <c r="W266" t="b">
        <v>1</v>
      </c>
      <c r="X266" t="s">
        <v>72</v>
      </c>
      <c r="Y266"/>
      <c r="Z266"/>
      <c r="AA266" t="s">
        <v>88</v>
      </c>
      <c r="AB266" t="s">
        <v>50</v>
      </c>
      <c r="AC266" t="s">
        <v>50</v>
      </c>
      <c r="AD266" t="b">
        <v>1</v>
      </c>
      <c r="AE266" t="s">
        <v>709</v>
      </c>
      <c r="AF266"/>
      <c r="AG266"/>
      <c r="AH266" t="s">
        <v>113</v>
      </c>
      <c r="AI266" t="s">
        <v>39</v>
      </c>
      <c r="AJ266" s="1">
        <v>42548.5</v>
      </c>
      <c r="AK266" t="s">
        <v>39</v>
      </c>
      <c r="AL266" t="s">
        <v>39</v>
      </c>
      <c r="AM266"/>
      <c r="AN266" t="s">
        <v>56</v>
      </c>
    </row>
    <row r="267" spans="1:40" ht="14.25" x14ac:dyDescent="0.45">
      <c r="A267" t="s">
        <v>39</v>
      </c>
      <c r="B267">
        <v>572461</v>
      </c>
      <c r="C267" t="s">
        <v>40</v>
      </c>
      <c r="D267" t="str">
        <f>VLOOKUP(B267,'Base_PAS10 Final Scope_17_08'!B:D,3,0)</f>
        <v>Base Scope</v>
      </c>
      <c r="E267" t="s">
        <v>41</v>
      </c>
      <c r="F267" t="s">
        <v>703</v>
      </c>
      <c r="G267" t="s">
        <v>727</v>
      </c>
      <c r="H267" t="s">
        <v>59</v>
      </c>
      <c r="I267">
        <v>4</v>
      </c>
      <c r="J267">
        <v>2</v>
      </c>
      <c r="K267" t="s">
        <v>728</v>
      </c>
      <c r="L267" t="s">
        <v>706</v>
      </c>
      <c r="M267" t="s">
        <v>341</v>
      </c>
      <c r="N267" t="s">
        <v>47</v>
      </c>
      <c r="O267" t="s">
        <v>48</v>
      </c>
      <c r="P267">
        <v>31000</v>
      </c>
      <c r="Q267" t="s">
        <v>707</v>
      </c>
      <c r="R267">
        <v>593047</v>
      </c>
      <c r="S267"/>
      <c r="T267" t="s">
        <v>50</v>
      </c>
      <c r="U267" t="s">
        <v>361</v>
      </c>
      <c r="V267" t="s">
        <v>361</v>
      </c>
      <c r="W267" t="b">
        <v>1</v>
      </c>
      <c r="X267" t="s">
        <v>708</v>
      </c>
      <c r="Y267"/>
      <c r="Z267"/>
      <c r="AA267" t="s">
        <v>64</v>
      </c>
      <c r="AB267" t="s">
        <v>576</v>
      </c>
      <c r="AC267" t="s">
        <v>576</v>
      </c>
      <c r="AD267" t="b">
        <v>1</v>
      </c>
      <c r="AE267" t="s">
        <v>709</v>
      </c>
      <c r="AF267" t="s">
        <v>724</v>
      </c>
      <c r="AG267"/>
      <c r="AH267" t="s">
        <v>113</v>
      </c>
      <c r="AI267" t="s">
        <v>39</v>
      </c>
      <c r="AJ267" s="1">
        <v>42548.5</v>
      </c>
      <c r="AK267" t="s">
        <v>39</v>
      </c>
      <c r="AL267" t="s">
        <v>39</v>
      </c>
      <c r="AM267"/>
      <c r="AN267" t="s">
        <v>56</v>
      </c>
    </row>
    <row r="268" spans="1:40" ht="14.25" x14ac:dyDescent="0.45">
      <c r="A268" t="s">
        <v>39</v>
      </c>
      <c r="B268">
        <v>572434</v>
      </c>
      <c r="C268" t="s">
        <v>185</v>
      </c>
      <c r="D268" t="str">
        <f>VLOOKUP(B268,'Base_PAS10 Final Scope_17_08'!B:D,3,0)</f>
        <v>Base Scope</v>
      </c>
      <c r="E268" t="s">
        <v>41</v>
      </c>
      <c r="F268" t="s">
        <v>703</v>
      </c>
      <c r="G268" t="s">
        <v>729</v>
      </c>
      <c r="H268" t="s">
        <v>311</v>
      </c>
      <c r="I268">
        <v>5</v>
      </c>
      <c r="J268">
        <v>2</v>
      </c>
      <c r="K268" t="s">
        <v>730</v>
      </c>
      <c r="L268" t="s">
        <v>706</v>
      </c>
      <c r="M268" t="s">
        <v>341</v>
      </c>
      <c r="N268" t="s">
        <v>47</v>
      </c>
      <c r="O268" t="s">
        <v>48</v>
      </c>
      <c r="P268">
        <v>31000</v>
      </c>
      <c r="Q268" t="s">
        <v>707</v>
      </c>
      <c r="R268">
        <v>593047</v>
      </c>
      <c r="S268"/>
      <c r="T268" t="s">
        <v>50</v>
      </c>
      <c r="U268" t="s">
        <v>399</v>
      </c>
      <c r="V268" t="s">
        <v>399</v>
      </c>
      <c r="W268" t="b">
        <v>1</v>
      </c>
      <c r="X268" t="s">
        <v>352</v>
      </c>
      <c r="Y268"/>
      <c r="Z268"/>
      <c r="AA268" t="s">
        <v>64</v>
      </c>
      <c r="AB268" t="s">
        <v>576</v>
      </c>
      <c r="AC268" t="s">
        <v>576</v>
      </c>
      <c r="AD268" t="b">
        <v>1</v>
      </c>
      <c r="AE268" t="s">
        <v>709</v>
      </c>
      <c r="AF268"/>
      <c r="AG268"/>
      <c r="AH268" t="s">
        <v>113</v>
      </c>
      <c r="AI268" t="s">
        <v>39</v>
      </c>
      <c r="AJ268" s="1">
        <v>42590.5</v>
      </c>
      <c r="AK268" t="s">
        <v>39</v>
      </c>
      <c r="AL268" t="s">
        <v>39</v>
      </c>
      <c r="AM268"/>
      <c r="AN268" t="s">
        <v>193</v>
      </c>
    </row>
    <row r="269" spans="1:40" ht="14.25" x14ac:dyDescent="0.45">
      <c r="A269" t="s">
        <v>39</v>
      </c>
      <c r="B269">
        <v>593933</v>
      </c>
      <c r="C269" t="s">
        <v>40</v>
      </c>
      <c r="D269" t="str">
        <f>VLOOKUP(B269,'Base_PAS10 Final Scope_17_08'!B:D,3,0)</f>
        <v>Base Scope</v>
      </c>
      <c r="E269" t="s">
        <v>41</v>
      </c>
      <c r="F269" t="s">
        <v>703</v>
      </c>
      <c r="G269" t="s">
        <v>731</v>
      </c>
      <c r="H269" t="s">
        <v>59</v>
      </c>
      <c r="I269">
        <v>0.5</v>
      </c>
      <c r="J269">
        <v>2</v>
      </c>
      <c r="K269" t="s">
        <v>732</v>
      </c>
      <c r="L269" t="s">
        <v>706</v>
      </c>
      <c r="M269" t="s">
        <v>341</v>
      </c>
      <c r="N269" t="s">
        <v>47</v>
      </c>
      <c r="O269" t="s">
        <v>48</v>
      </c>
      <c r="P269">
        <v>31000</v>
      </c>
      <c r="Q269" t="s">
        <v>707</v>
      </c>
      <c r="R269">
        <v>593047</v>
      </c>
      <c r="S269"/>
      <c r="T269" t="s">
        <v>50</v>
      </c>
      <c r="U269" t="s">
        <v>361</v>
      </c>
      <c r="V269" t="s">
        <v>361</v>
      </c>
      <c r="W269" t="b">
        <v>1</v>
      </c>
      <c r="X269" t="s">
        <v>72</v>
      </c>
      <c r="Y269"/>
      <c r="Z269"/>
      <c r="AA269" t="s">
        <v>88</v>
      </c>
      <c r="AB269" t="s">
        <v>50</v>
      </c>
      <c r="AC269" t="s">
        <v>50</v>
      </c>
      <c r="AD269" t="b">
        <v>1</v>
      </c>
      <c r="AE269" t="s">
        <v>709</v>
      </c>
      <c r="AF269"/>
      <c r="AG269"/>
      <c r="AH269" t="s">
        <v>113</v>
      </c>
      <c r="AI269" t="s">
        <v>39</v>
      </c>
      <c r="AJ269" s="1">
        <v>42548.5</v>
      </c>
      <c r="AK269" t="s">
        <v>39</v>
      </c>
      <c r="AL269" t="s">
        <v>39</v>
      </c>
      <c r="AM269"/>
      <c r="AN269" t="s">
        <v>56</v>
      </c>
    </row>
    <row r="270" spans="1:40" ht="14.25" x14ac:dyDescent="0.45">
      <c r="A270" t="s">
        <v>39</v>
      </c>
      <c r="B270">
        <v>593935</v>
      </c>
      <c r="C270" t="s">
        <v>40</v>
      </c>
      <c r="D270" t="str">
        <f>VLOOKUP(B270,'Base_PAS10 Final Scope_17_08'!B:D,3,0)</f>
        <v>Base Scope</v>
      </c>
      <c r="E270" t="s">
        <v>41</v>
      </c>
      <c r="F270" t="s">
        <v>703</v>
      </c>
      <c r="G270" t="s">
        <v>733</v>
      </c>
      <c r="H270" t="s">
        <v>59</v>
      </c>
      <c r="I270">
        <v>1</v>
      </c>
      <c r="J270">
        <v>2</v>
      </c>
      <c r="K270" t="s">
        <v>734</v>
      </c>
      <c r="L270" t="s">
        <v>706</v>
      </c>
      <c r="M270" t="s">
        <v>341</v>
      </c>
      <c r="N270" t="s">
        <v>47</v>
      </c>
      <c r="O270" t="s">
        <v>48</v>
      </c>
      <c r="P270">
        <v>31000</v>
      </c>
      <c r="Q270" t="s">
        <v>707</v>
      </c>
      <c r="R270">
        <v>593047</v>
      </c>
      <c r="S270"/>
      <c r="T270" t="s">
        <v>50</v>
      </c>
      <c r="U270" t="s">
        <v>613</v>
      </c>
      <c r="V270" t="s">
        <v>613</v>
      </c>
      <c r="W270" t="b">
        <v>1</v>
      </c>
      <c r="X270" t="s">
        <v>83</v>
      </c>
      <c r="Y270"/>
      <c r="Z270"/>
      <c r="AA270" t="s">
        <v>88</v>
      </c>
      <c r="AB270" t="s">
        <v>50</v>
      </c>
      <c r="AC270" t="s">
        <v>50</v>
      </c>
      <c r="AD270" t="b">
        <v>1</v>
      </c>
      <c r="AE270" t="s">
        <v>709</v>
      </c>
      <c r="AF270"/>
      <c r="AG270"/>
      <c r="AH270" t="s">
        <v>113</v>
      </c>
      <c r="AI270" t="s">
        <v>39</v>
      </c>
      <c r="AJ270" s="1">
        <v>42548.5</v>
      </c>
      <c r="AK270" t="s">
        <v>39</v>
      </c>
      <c r="AL270" t="s">
        <v>39</v>
      </c>
      <c r="AM270"/>
      <c r="AN270" t="s">
        <v>56</v>
      </c>
    </row>
    <row r="271" spans="1:40" ht="14.25" x14ac:dyDescent="0.45">
      <c r="A271" t="s">
        <v>39</v>
      </c>
      <c r="B271">
        <v>572510</v>
      </c>
      <c r="C271" t="s">
        <v>40</v>
      </c>
      <c r="D271" t="str">
        <f>VLOOKUP(B271,'Base_PAS10 Final Scope_17_08'!B:D,3,0)</f>
        <v>Base Scope</v>
      </c>
      <c r="E271" t="s">
        <v>41</v>
      </c>
      <c r="F271" t="s">
        <v>703</v>
      </c>
      <c r="G271" t="s">
        <v>735</v>
      </c>
      <c r="H271" t="s">
        <v>59</v>
      </c>
      <c r="I271">
        <v>4</v>
      </c>
      <c r="J271">
        <v>2</v>
      </c>
      <c r="K271" t="s">
        <v>736</v>
      </c>
      <c r="L271" t="s">
        <v>706</v>
      </c>
      <c r="M271" t="s">
        <v>341</v>
      </c>
      <c r="N271" t="s">
        <v>47</v>
      </c>
      <c r="O271" t="s">
        <v>48</v>
      </c>
      <c r="P271">
        <v>31000</v>
      </c>
      <c r="Q271" t="s">
        <v>707</v>
      </c>
      <c r="R271">
        <v>593047</v>
      </c>
      <c r="S271"/>
      <c r="T271" t="s">
        <v>50</v>
      </c>
      <c r="U271" t="s">
        <v>616</v>
      </c>
      <c r="V271" t="s">
        <v>616</v>
      </c>
      <c r="W271" t="b">
        <v>1</v>
      </c>
      <c r="X271" t="s">
        <v>83</v>
      </c>
      <c r="Y271"/>
      <c r="Z271"/>
      <c r="AA271" t="s">
        <v>64</v>
      </c>
      <c r="AB271" t="s">
        <v>576</v>
      </c>
      <c r="AC271" t="s">
        <v>576</v>
      </c>
      <c r="AD271" t="b">
        <v>1</v>
      </c>
      <c r="AE271" t="s">
        <v>709</v>
      </c>
      <c r="AF271"/>
      <c r="AG271"/>
      <c r="AH271" t="s">
        <v>113</v>
      </c>
      <c r="AI271" t="s">
        <v>39</v>
      </c>
      <c r="AJ271" s="1">
        <v>42548.5</v>
      </c>
      <c r="AK271" t="s">
        <v>39</v>
      </c>
      <c r="AL271" t="s">
        <v>39</v>
      </c>
      <c r="AM271"/>
      <c r="AN271" t="s">
        <v>56</v>
      </c>
    </row>
    <row r="272" spans="1:40" ht="14.25" x14ac:dyDescent="0.45">
      <c r="A272" t="s">
        <v>39</v>
      </c>
      <c r="B272">
        <v>593938</v>
      </c>
      <c r="C272" t="s">
        <v>40</v>
      </c>
      <c r="D272" t="str">
        <f>VLOOKUP(B272,'Base_PAS10 Final Scope_17_08'!B:D,3,0)</f>
        <v>Base Scope</v>
      </c>
      <c r="E272" t="s">
        <v>41</v>
      </c>
      <c r="F272" t="s">
        <v>703</v>
      </c>
      <c r="G272" t="s">
        <v>737</v>
      </c>
      <c r="H272" t="s">
        <v>59</v>
      </c>
      <c r="I272">
        <v>1</v>
      </c>
      <c r="J272">
        <v>2</v>
      </c>
      <c r="K272" t="s">
        <v>738</v>
      </c>
      <c r="L272" t="s">
        <v>706</v>
      </c>
      <c r="M272" t="s">
        <v>341</v>
      </c>
      <c r="N272" t="s">
        <v>47</v>
      </c>
      <c r="O272" t="s">
        <v>48</v>
      </c>
      <c r="P272">
        <v>31000</v>
      </c>
      <c r="Q272" t="s">
        <v>707</v>
      </c>
      <c r="R272">
        <v>593047</v>
      </c>
      <c r="S272"/>
      <c r="T272" t="s">
        <v>50</v>
      </c>
      <c r="U272" t="s">
        <v>616</v>
      </c>
      <c r="V272" t="s">
        <v>616</v>
      </c>
      <c r="W272" t="b">
        <v>1</v>
      </c>
      <c r="X272" t="s">
        <v>83</v>
      </c>
      <c r="Y272"/>
      <c r="Z272"/>
      <c r="AA272" t="s">
        <v>88</v>
      </c>
      <c r="AB272" t="s">
        <v>50</v>
      </c>
      <c r="AC272" t="s">
        <v>50</v>
      </c>
      <c r="AD272" t="b">
        <v>1</v>
      </c>
      <c r="AE272" t="s">
        <v>709</v>
      </c>
      <c r="AF272"/>
      <c r="AG272"/>
      <c r="AH272" t="s">
        <v>113</v>
      </c>
      <c r="AI272" t="s">
        <v>39</v>
      </c>
      <c r="AJ272" s="1">
        <v>42548.5</v>
      </c>
      <c r="AK272" t="s">
        <v>39</v>
      </c>
      <c r="AL272" t="s">
        <v>39</v>
      </c>
      <c r="AM272"/>
      <c r="AN272" t="s">
        <v>56</v>
      </c>
    </row>
    <row r="273" spans="1:40" ht="14.25" x14ac:dyDescent="0.45">
      <c r="A273" t="s">
        <v>39</v>
      </c>
      <c r="B273">
        <v>572385</v>
      </c>
      <c r="C273" t="s">
        <v>40</v>
      </c>
      <c r="D273" t="str">
        <f>VLOOKUP(B273,'Base_PAS10 Final Scope_17_08'!B:D,3,0)</f>
        <v>Base Scope</v>
      </c>
      <c r="E273" t="s">
        <v>41</v>
      </c>
      <c r="F273" t="s">
        <v>703</v>
      </c>
      <c r="G273" t="s">
        <v>739</v>
      </c>
      <c r="H273" t="s">
        <v>59</v>
      </c>
      <c r="I273">
        <v>4</v>
      </c>
      <c r="J273">
        <v>2</v>
      </c>
      <c r="K273" t="s">
        <v>740</v>
      </c>
      <c r="L273" t="s">
        <v>706</v>
      </c>
      <c r="M273" t="s">
        <v>341</v>
      </c>
      <c r="N273" t="s">
        <v>47</v>
      </c>
      <c r="O273" t="s">
        <v>48</v>
      </c>
      <c r="P273">
        <v>31000</v>
      </c>
      <c r="Q273" t="s">
        <v>707</v>
      </c>
      <c r="R273">
        <v>593047</v>
      </c>
      <c r="S273"/>
      <c r="T273" t="s">
        <v>50</v>
      </c>
      <c r="U273" t="s">
        <v>613</v>
      </c>
      <c r="V273" t="s">
        <v>613</v>
      </c>
      <c r="W273" t="b">
        <v>1</v>
      </c>
      <c r="X273" t="s">
        <v>83</v>
      </c>
      <c r="Y273"/>
      <c r="Z273"/>
      <c r="AA273" t="s">
        <v>64</v>
      </c>
      <c r="AB273" t="s">
        <v>576</v>
      </c>
      <c r="AC273" t="s">
        <v>576</v>
      </c>
      <c r="AD273" t="b">
        <v>1</v>
      </c>
      <c r="AE273" t="s">
        <v>709</v>
      </c>
      <c r="AF273" t="s">
        <v>724</v>
      </c>
      <c r="AG273"/>
      <c r="AH273" t="s">
        <v>113</v>
      </c>
      <c r="AI273" t="s">
        <v>39</v>
      </c>
      <c r="AJ273" s="1">
        <v>42548.5</v>
      </c>
      <c r="AK273" t="s">
        <v>39</v>
      </c>
      <c r="AL273" t="s">
        <v>39</v>
      </c>
      <c r="AM273"/>
      <c r="AN273" t="s">
        <v>56</v>
      </c>
    </row>
    <row r="274" spans="1:40" ht="14.25" x14ac:dyDescent="0.45">
      <c r="A274" t="s">
        <v>39</v>
      </c>
      <c r="B274">
        <v>593932</v>
      </c>
      <c r="C274" t="s">
        <v>40</v>
      </c>
      <c r="D274" t="str">
        <f>VLOOKUP(B274,'Base_PAS10 Final Scope_17_08'!B:D,3,0)</f>
        <v>Base Scope</v>
      </c>
      <c r="E274" t="s">
        <v>41</v>
      </c>
      <c r="F274" t="s">
        <v>703</v>
      </c>
      <c r="G274" t="s">
        <v>741</v>
      </c>
      <c r="H274" t="s">
        <v>59</v>
      </c>
      <c r="I274">
        <v>0.5</v>
      </c>
      <c r="J274">
        <v>2</v>
      </c>
      <c r="K274" t="s">
        <v>742</v>
      </c>
      <c r="L274" t="s">
        <v>706</v>
      </c>
      <c r="M274" t="s">
        <v>341</v>
      </c>
      <c r="N274" t="s">
        <v>47</v>
      </c>
      <c r="O274" t="s">
        <v>48</v>
      </c>
      <c r="P274">
        <v>31000</v>
      </c>
      <c r="Q274" t="s">
        <v>707</v>
      </c>
      <c r="R274">
        <v>593047</v>
      </c>
      <c r="S274"/>
      <c r="T274" t="s">
        <v>50</v>
      </c>
      <c r="U274" t="s">
        <v>399</v>
      </c>
      <c r="V274" t="s">
        <v>399</v>
      </c>
      <c r="W274" t="b">
        <v>1</v>
      </c>
      <c r="X274" t="s">
        <v>72</v>
      </c>
      <c r="Y274"/>
      <c r="Z274"/>
      <c r="AA274" t="s">
        <v>88</v>
      </c>
      <c r="AB274" t="s">
        <v>50</v>
      </c>
      <c r="AC274" t="s">
        <v>50</v>
      </c>
      <c r="AD274" t="b">
        <v>1</v>
      </c>
      <c r="AE274" t="s">
        <v>709</v>
      </c>
      <c r="AF274" t="s">
        <v>743</v>
      </c>
      <c r="AG274"/>
      <c r="AH274" t="s">
        <v>113</v>
      </c>
      <c r="AI274" t="s">
        <v>39</v>
      </c>
      <c r="AJ274" s="1">
        <v>42548.5</v>
      </c>
      <c r="AK274" t="s">
        <v>39</v>
      </c>
      <c r="AL274" t="s">
        <v>39</v>
      </c>
      <c r="AM274"/>
      <c r="AN274" t="s">
        <v>56</v>
      </c>
    </row>
    <row r="275" spans="1:40" ht="14.25" x14ac:dyDescent="0.45">
      <c r="A275" t="s">
        <v>39</v>
      </c>
      <c r="B275">
        <v>572517</v>
      </c>
      <c r="C275" t="s">
        <v>40</v>
      </c>
      <c r="D275" t="str">
        <f>VLOOKUP(B275,'Base_PAS10 Final Scope_17_08'!B:D,3,0)</f>
        <v>Base Scope</v>
      </c>
      <c r="E275" t="s">
        <v>57</v>
      </c>
      <c r="F275" t="s">
        <v>703</v>
      </c>
      <c r="G275" t="s">
        <v>744</v>
      </c>
      <c r="H275" t="s">
        <v>59</v>
      </c>
      <c r="I275">
        <v>3</v>
      </c>
      <c r="J275">
        <v>2</v>
      </c>
      <c r="K275" t="s">
        <v>745</v>
      </c>
      <c r="L275" t="s">
        <v>706</v>
      </c>
      <c r="M275" t="s">
        <v>341</v>
      </c>
      <c r="N275" t="s">
        <v>47</v>
      </c>
      <c r="O275" t="s">
        <v>48</v>
      </c>
      <c r="P275">
        <v>31000</v>
      </c>
      <c r="Q275" t="s">
        <v>707</v>
      </c>
      <c r="R275">
        <v>593047</v>
      </c>
      <c r="S275"/>
      <c r="T275" t="s">
        <v>50</v>
      </c>
      <c r="U275" t="s">
        <v>71</v>
      </c>
      <c r="V275" t="s">
        <v>71</v>
      </c>
      <c r="W275" t="b">
        <v>1</v>
      </c>
      <c r="X275" t="s">
        <v>83</v>
      </c>
      <c r="Y275"/>
      <c r="Z275"/>
      <c r="AA275" t="s">
        <v>88</v>
      </c>
      <c r="AB275" t="s">
        <v>50</v>
      </c>
      <c r="AC275" t="s">
        <v>50</v>
      </c>
      <c r="AD275" t="b">
        <v>1</v>
      </c>
      <c r="AE275" t="s">
        <v>709</v>
      </c>
      <c r="AF275"/>
      <c r="AG275"/>
      <c r="AH275" t="s">
        <v>113</v>
      </c>
      <c r="AI275" t="s">
        <v>39</v>
      </c>
      <c r="AJ275" s="1">
        <v>42548.5</v>
      </c>
      <c r="AK275" t="s">
        <v>39</v>
      </c>
      <c r="AL275" t="s">
        <v>39</v>
      </c>
      <c r="AM275"/>
      <c r="AN275" t="s">
        <v>56</v>
      </c>
    </row>
    <row r="276" spans="1:40" ht="14.25" x14ac:dyDescent="0.45">
      <c r="A276" t="s">
        <v>39</v>
      </c>
      <c r="B276">
        <v>624535</v>
      </c>
      <c r="C276" t="s">
        <v>40</v>
      </c>
      <c r="D276" t="str">
        <f>VLOOKUP(B276,'Base_PAS10 Final Scope_17_08'!B:D,3,0)</f>
        <v>Base Scope</v>
      </c>
      <c r="E276" t="s">
        <v>41</v>
      </c>
      <c r="F276" t="s">
        <v>746</v>
      </c>
      <c r="G276" t="s">
        <v>747</v>
      </c>
      <c r="H276" t="s">
        <v>59</v>
      </c>
      <c r="I276">
        <v>3.5</v>
      </c>
      <c r="J276">
        <v>2</v>
      </c>
      <c r="K276" t="s">
        <v>748</v>
      </c>
      <c r="L276" t="s">
        <v>749</v>
      </c>
      <c r="M276" t="s">
        <v>46</v>
      </c>
      <c r="N276" t="s">
        <v>47</v>
      </c>
      <c r="O276" t="s">
        <v>48</v>
      </c>
      <c r="P276">
        <v>40000</v>
      </c>
      <c r="Q276" t="s">
        <v>749</v>
      </c>
      <c r="R276">
        <v>602757</v>
      </c>
      <c r="S276"/>
      <c r="T276" t="s">
        <v>50</v>
      </c>
      <c r="U276" t="s">
        <v>468</v>
      </c>
      <c r="V276" t="s">
        <v>468</v>
      </c>
      <c r="W276" t="b">
        <v>1</v>
      </c>
      <c r="X276" t="s">
        <v>708</v>
      </c>
      <c r="Y276"/>
      <c r="Z276"/>
      <c r="AA276" t="s">
        <v>80</v>
      </c>
      <c r="AB276" t="s">
        <v>73</v>
      </c>
      <c r="AC276" t="s">
        <v>66</v>
      </c>
      <c r="AD276" t="b">
        <v>1</v>
      </c>
      <c r="AE276"/>
      <c r="AF276">
        <v>23665</v>
      </c>
      <c r="AG276"/>
      <c r="AH276" t="s">
        <v>113</v>
      </c>
      <c r="AI276" t="s">
        <v>39</v>
      </c>
      <c r="AJ276" s="1">
        <v>42548.5</v>
      </c>
      <c r="AK276" t="s">
        <v>39</v>
      </c>
      <c r="AL276" t="s">
        <v>39</v>
      </c>
      <c r="AM276"/>
      <c r="AN276" t="s">
        <v>56</v>
      </c>
    </row>
    <row r="277" spans="1:40" ht="14.25" x14ac:dyDescent="0.45">
      <c r="A277" t="s">
        <v>39</v>
      </c>
      <c r="B277">
        <v>623100</v>
      </c>
      <c r="C277" t="s">
        <v>40</v>
      </c>
      <c r="D277" t="str">
        <f>VLOOKUP(B277,'Base_PAS10 Final Scope_17_08'!B:D,3,0)</f>
        <v>Base Scope</v>
      </c>
      <c r="E277" t="s">
        <v>57</v>
      </c>
      <c r="F277" t="s">
        <v>746</v>
      </c>
      <c r="G277" t="s">
        <v>750</v>
      </c>
      <c r="H277" t="s">
        <v>117</v>
      </c>
      <c r="I277">
        <v>2</v>
      </c>
      <c r="J277">
        <v>3.5</v>
      </c>
      <c r="K277" t="s">
        <v>751</v>
      </c>
      <c r="L277" t="s">
        <v>749</v>
      </c>
      <c r="M277" t="s">
        <v>46</v>
      </c>
      <c r="N277" t="s">
        <v>47</v>
      </c>
      <c r="O277" t="s">
        <v>143</v>
      </c>
      <c r="P277">
        <v>40000</v>
      </c>
      <c r="Q277" t="s">
        <v>749</v>
      </c>
      <c r="R277">
        <v>602755</v>
      </c>
      <c r="S277"/>
      <c r="T277" t="s">
        <v>50</v>
      </c>
      <c r="U277" t="s">
        <v>71</v>
      </c>
      <c r="V277" t="s">
        <v>71</v>
      </c>
      <c r="W277" t="b">
        <v>1</v>
      </c>
      <c r="X277" t="s">
        <v>72</v>
      </c>
      <c r="Y277"/>
      <c r="Z277"/>
      <c r="AA277" t="s">
        <v>64</v>
      </c>
      <c r="AB277" t="s">
        <v>50</v>
      </c>
      <c r="AC277" t="s">
        <v>50</v>
      </c>
      <c r="AD277" t="b">
        <v>1</v>
      </c>
      <c r="AE277"/>
      <c r="AF277">
        <v>26876</v>
      </c>
      <c r="AG277"/>
      <c r="AH277" t="s">
        <v>113</v>
      </c>
      <c r="AI277" t="s">
        <v>39</v>
      </c>
      <c r="AJ277" s="1">
        <v>42548.5</v>
      </c>
      <c r="AK277" t="s">
        <v>39</v>
      </c>
      <c r="AL277" t="s">
        <v>39</v>
      </c>
      <c r="AM277"/>
      <c r="AN277" t="s">
        <v>56</v>
      </c>
    </row>
    <row r="278" spans="1:40" ht="14.25" x14ac:dyDescent="0.45">
      <c r="A278" t="s">
        <v>39</v>
      </c>
      <c r="B278">
        <v>624529</v>
      </c>
      <c r="C278" t="s">
        <v>40</v>
      </c>
      <c r="D278" t="str">
        <f>VLOOKUP(B278,'Base_PAS10 Final Scope_17_08'!B:D,3,0)</f>
        <v>Base Scope</v>
      </c>
      <c r="E278" t="s">
        <v>57</v>
      </c>
      <c r="F278" t="s">
        <v>746</v>
      </c>
      <c r="G278" t="s">
        <v>752</v>
      </c>
      <c r="H278" t="s">
        <v>59</v>
      </c>
      <c r="I278">
        <v>3.5</v>
      </c>
      <c r="J278">
        <v>3.5</v>
      </c>
      <c r="K278" t="s">
        <v>753</v>
      </c>
      <c r="L278" t="s">
        <v>749</v>
      </c>
      <c r="M278" t="s">
        <v>46</v>
      </c>
      <c r="N278" t="s">
        <v>47</v>
      </c>
      <c r="O278" t="s">
        <v>48</v>
      </c>
      <c r="P278">
        <v>40000</v>
      </c>
      <c r="Q278" t="s">
        <v>749</v>
      </c>
      <c r="R278">
        <v>602757</v>
      </c>
      <c r="S278"/>
      <c r="T278" t="s">
        <v>50</v>
      </c>
      <c r="U278" t="s">
        <v>62</v>
      </c>
      <c r="V278" t="s">
        <v>62</v>
      </c>
      <c r="W278" t="b">
        <v>1</v>
      </c>
      <c r="X278" t="s">
        <v>708</v>
      </c>
      <c r="Y278"/>
      <c r="Z278"/>
      <c r="AA278" t="s">
        <v>88</v>
      </c>
      <c r="AB278" t="s">
        <v>73</v>
      </c>
      <c r="AC278" t="s">
        <v>66</v>
      </c>
      <c r="AD278" t="b">
        <v>1</v>
      </c>
      <c r="AE278"/>
      <c r="AF278">
        <v>26884</v>
      </c>
      <c r="AG278"/>
      <c r="AH278" t="s">
        <v>113</v>
      </c>
      <c r="AI278" t="s">
        <v>39</v>
      </c>
      <c r="AJ278" s="1">
        <v>42548.5</v>
      </c>
      <c r="AK278" t="s">
        <v>39</v>
      </c>
      <c r="AL278" t="s">
        <v>39</v>
      </c>
      <c r="AM278"/>
      <c r="AN278" t="s">
        <v>56</v>
      </c>
    </row>
    <row r="279" spans="1:40" ht="14.25" x14ac:dyDescent="0.45">
      <c r="A279" t="s">
        <v>39</v>
      </c>
      <c r="B279">
        <v>624530</v>
      </c>
      <c r="C279" t="s">
        <v>40</v>
      </c>
      <c r="D279" t="str">
        <f>VLOOKUP(B279,'Base_PAS10 Final Scope_17_08'!B:D,3,0)</f>
        <v>Base Scope</v>
      </c>
      <c r="E279" t="s">
        <v>57</v>
      </c>
      <c r="F279" t="s">
        <v>746</v>
      </c>
      <c r="G279" t="s">
        <v>754</v>
      </c>
      <c r="H279" t="s">
        <v>59</v>
      </c>
      <c r="I279">
        <v>9</v>
      </c>
      <c r="J279">
        <v>2</v>
      </c>
      <c r="K279" t="s">
        <v>755</v>
      </c>
      <c r="L279" t="s">
        <v>749</v>
      </c>
      <c r="M279" t="s">
        <v>46</v>
      </c>
      <c r="N279" t="s">
        <v>47</v>
      </c>
      <c r="O279" t="s">
        <v>48</v>
      </c>
      <c r="P279">
        <v>40000</v>
      </c>
      <c r="Q279" t="s">
        <v>749</v>
      </c>
      <c r="R279">
        <v>602757</v>
      </c>
      <c r="S279"/>
      <c r="T279" t="s">
        <v>50</v>
      </c>
      <c r="U279" t="s">
        <v>62</v>
      </c>
      <c r="V279" t="s">
        <v>62</v>
      </c>
      <c r="W279" t="b">
        <v>1</v>
      </c>
      <c r="X279" t="s">
        <v>708</v>
      </c>
      <c r="Y279"/>
      <c r="Z279"/>
      <c r="AA279" t="s">
        <v>88</v>
      </c>
      <c r="AB279" t="s">
        <v>73</v>
      </c>
      <c r="AC279" t="s">
        <v>66</v>
      </c>
      <c r="AD279" t="b">
        <v>1</v>
      </c>
      <c r="AE279"/>
      <c r="AF279">
        <v>22565</v>
      </c>
      <c r="AG279"/>
      <c r="AH279" t="s">
        <v>113</v>
      </c>
      <c r="AI279" t="s">
        <v>39</v>
      </c>
      <c r="AJ279" s="1">
        <v>42548.5</v>
      </c>
      <c r="AK279" t="s">
        <v>39</v>
      </c>
      <c r="AL279" t="s">
        <v>39</v>
      </c>
      <c r="AM279"/>
      <c r="AN279" t="s">
        <v>56</v>
      </c>
    </row>
    <row r="280" spans="1:40" ht="14.25" x14ac:dyDescent="0.45">
      <c r="A280" t="s">
        <v>39</v>
      </c>
      <c r="B280">
        <v>624533</v>
      </c>
      <c r="C280" t="s">
        <v>40</v>
      </c>
      <c r="D280" t="str">
        <f>VLOOKUP(B280,'Base_PAS10 Final Scope_17_08'!B:D,3,0)</f>
        <v>Base Scope</v>
      </c>
      <c r="E280" t="s">
        <v>41</v>
      </c>
      <c r="F280" t="s">
        <v>746</v>
      </c>
      <c r="G280" t="s">
        <v>756</v>
      </c>
      <c r="H280" t="s">
        <v>59</v>
      </c>
      <c r="I280">
        <v>0.5</v>
      </c>
      <c r="J280">
        <v>3</v>
      </c>
      <c r="K280" t="s">
        <v>757</v>
      </c>
      <c r="L280" t="s">
        <v>749</v>
      </c>
      <c r="M280" t="s">
        <v>46</v>
      </c>
      <c r="N280" t="s">
        <v>47</v>
      </c>
      <c r="O280" t="s">
        <v>48</v>
      </c>
      <c r="P280">
        <v>40000</v>
      </c>
      <c r="Q280" t="s">
        <v>749</v>
      </c>
      <c r="R280">
        <v>602757</v>
      </c>
      <c r="S280"/>
      <c r="T280" t="s">
        <v>50</v>
      </c>
      <c r="U280" t="s">
        <v>468</v>
      </c>
      <c r="V280" t="s">
        <v>468</v>
      </c>
      <c r="W280" t="b">
        <v>1</v>
      </c>
      <c r="X280" t="s">
        <v>708</v>
      </c>
      <c r="Y280"/>
      <c r="Z280"/>
      <c r="AA280" t="s">
        <v>53</v>
      </c>
      <c r="AB280" t="s">
        <v>73</v>
      </c>
      <c r="AC280" t="s">
        <v>111</v>
      </c>
      <c r="AD280" t="b">
        <v>1</v>
      </c>
      <c r="AE280"/>
      <c r="AF280">
        <v>26941</v>
      </c>
      <c r="AG280"/>
      <c r="AH280" t="s">
        <v>113</v>
      </c>
      <c r="AI280" t="s">
        <v>39</v>
      </c>
      <c r="AJ280" s="1">
        <v>42548.5</v>
      </c>
      <c r="AK280" t="s">
        <v>39</v>
      </c>
      <c r="AL280" t="s">
        <v>39</v>
      </c>
      <c r="AM280"/>
      <c r="AN280" t="s">
        <v>56</v>
      </c>
    </row>
    <row r="281" spans="1:40" ht="14.25" x14ac:dyDescent="0.45">
      <c r="A281" t="s">
        <v>39</v>
      </c>
      <c r="B281">
        <v>624525</v>
      </c>
      <c r="C281" t="s">
        <v>40</v>
      </c>
      <c r="D281" t="str">
        <f>VLOOKUP(B281,'Base_PAS10 Final Scope_17_08'!B:D,3,0)</f>
        <v>Base Scope</v>
      </c>
      <c r="E281" t="s">
        <v>41</v>
      </c>
      <c r="F281" t="s">
        <v>746</v>
      </c>
      <c r="G281" t="s">
        <v>758</v>
      </c>
      <c r="H281" t="s">
        <v>59</v>
      </c>
      <c r="I281">
        <v>0.5</v>
      </c>
      <c r="J281">
        <v>2</v>
      </c>
      <c r="K281" t="s">
        <v>759</v>
      </c>
      <c r="L281" t="s">
        <v>749</v>
      </c>
      <c r="M281" t="s">
        <v>46</v>
      </c>
      <c r="N281" t="s">
        <v>47</v>
      </c>
      <c r="O281" t="s">
        <v>48</v>
      </c>
      <c r="P281">
        <v>40000</v>
      </c>
      <c r="Q281" t="s">
        <v>749</v>
      </c>
      <c r="R281">
        <v>602757</v>
      </c>
      <c r="S281"/>
      <c r="T281" t="s">
        <v>50</v>
      </c>
      <c r="U281" t="s">
        <v>760</v>
      </c>
      <c r="V281" t="s">
        <v>760</v>
      </c>
      <c r="W281" t="b">
        <v>1</v>
      </c>
      <c r="X281" t="s">
        <v>708</v>
      </c>
      <c r="Y281"/>
      <c r="Z281"/>
      <c r="AA281" t="s">
        <v>53</v>
      </c>
      <c r="AB281" t="s">
        <v>73</v>
      </c>
      <c r="AC281" t="s">
        <v>66</v>
      </c>
      <c r="AD281" t="b">
        <v>1</v>
      </c>
      <c r="AE281"/>
      <c r="AF281">
        <v>26981</v>
      </c>
      <c r="AG281"/>
      <c r="AH281" t="s">
        <v>113</v>
      </c>
      <c r="AI281" t="s">
        <v>39</v>
      </c>
      <c r="AJ281" s="1">
        <v>42548.5</v>
      </c>
      <c r="AK281" t="s">
        <v>39</v>
      </c>
      <c r="AL281" t="s">
        <v>39</v>
      </c>
      <c r="AM281"/>
      <c r="AN281" t="s">
        <v>56</v>
      </c>
    </row>
    <row r="282" spans="1:40" ht="14.25" x14ac:dyDescent="0.45">
      <c r="A282" t="s">
        <v>39</v>
      </c>
      <c r="B282">
        <v>624527</v>
      </c>
      <c r="C282" t="s">
        <v>40</v>
      </c>
      <c r="D282" t="str">
        <f>VLOOKUP(B282,'Base_PAS10 Final Scope_17_08'!B:D,3,0)</f>
        <v>Base Scope</v>
      </c>
      <c r="E282" t="s">
        <v>57</v>
      </c>
      <c r="F282" t="s">
        <v>746</v>
      </c>
      <c r="G282" t="s">
        <v>167</v>
      </c>
      <c r="H282" t="s">
        <v>59</v>
      </c>
      <c r="I282">
        <v>3</v>
      </c>
      <c r="J282">
        <v>3.5</v>
      </c>
      <c r="K282" t="s">
        <v>761</v>
      </c>
      <c r="L282" t="s">
        <v>749</v>
      </c>
      <c r="M282" t="s">
        <v>46</v>
      </c>
      <c r="N282" t="s">
        <v>47</v>
      </c>
      <c r="O282" t="s">
        <v>48</v>
      </c>
      <c r="P282">
        <v>40000</v>
      </c>
      <c r="Q282" t="s">
        <v>749</v>
      </c>
      <c r="R282">
        <v>602757</v>
      </c>
      <c r="S282"/>
      <c r="T282" t="s">
        <v>50</v>
      </c>
      <c r="U282" t="s">
        <v>62</v>
      </c>
      <c r="V282" t="s">
        <v>62</v>
      </c>
      <c r="W282" t="b">
        <v>1</v>
      </c>
      <c r="X282" t="s">
        <v>708</v>
      </c>
      <c r="Y282"/>
      <c r="Z282"/>
      <c r="AA282" t="s">
        <v>64</v>
      </c>
      <c r="AB282" t="s">
        <v>762</v>
      </c>
      <c r="AC282" t="s">
        <v>66</v>
      </c>
      <c r="AD282" t="b">
        <v>1</v>
      </c>
      <c r="AE282"/>
      <c r="AF282">
        <v>26923</v>
      </c>
      <c r="AG282"/>
      <c r="AH282" t="s">
        <v>113</v>
      </c>
      <c r="AI282" t="s">
        <v>39</v>
      </c>
      <c r="AJ282" s="1">
        <v>42548.5</v>
      </c>
      <c r="AK282" t="s">
        <v>39</v>
      </c>
      <c r="AL282" t="s">
        <v>39</v>
      </c>
      <c r="AM282"/>
      <c r="AN282" t="s">
        <v>56</v>
      </c>
    </row>
    <row r="283" spans="1:40" ht="14.25" x14ac:dyDescent="0.45">
      <c r="A283" t="s">
        <v>39</v>
      </c>
      <c r="B283">
        <v>624528</v>
      </c>
      <c r="C283" t="s">
        <v>40</v>
      </c>
      <c r="D283" t="str">
        <f>VLOOKUP(B283,'Base_PAS10 Final Scope_17_08'!B:D,3,0)</f>
        <v>Base Scope</v>
      </c>
      <c r="E283" t="s">
        <v>41</v>
      </c>
      <c r="F283" t="s">
        <v>746</v>
      </c>
      <c r="G283" t="s">
        <v>763</v>
      </c>
      <c r="H283" t="s">
        <v>59</v>
      </c>
      <c r="I283">
        <v>1.5</v>
      </c>
      <c r="J283">
        <v>2</v>
      </c>
      <c r="K283" t="s">
        <v>764</v>
      </c>
      <c r="L283" t="s">
        <v>749</v>
      </c>
      <c r="M283" t="s">
        <v>46</v>
      </c>
      <c r="N283" t="s">
        <v>47</v>
      </c>
      <c r="O283" t="s">
        <v>48</v>
      </c>
      <c r="P283">
        <v>40000</v>
      </c>
      <c r="Q283" t="s">
        <v>749</v>
      </c>
      <c r="R283">
        <v>602757</v>
      </c>
      <c r="S283"/>
      <c r="T283" t="s">
        <v>50</v>
      </c>
      <c r="U283" t="s">
        <v>765</v>
      </c>
      <c r="V283" t="s">
        <v>765</v>
      </c>
      <c r="W283" t="b">
        <v>1</v>
      </c>
      <c r="X283" t="s">
        <v>708</v>
      </c>
      <c r="Y283"/>
      <c r="Z283"/>
      <c r="AA283" t="s">
        <v>64</v>
      </c>
      <c r="AB283" t="s">
        <v>762</v>
      </c>
      <c r="AC283" t="s">
        <v>66</v>
      </c>
      <c r="AD283" t="b">
        <v>1</v>
      </c>
      <c r="AE283"/>
      <c r="AF283">
        <v>25920</v>
      </c>
      <c r="AG283"/>
      <c r="AH283" t="s">
        <v>113</v>
      </c>
      <c r="AI283" t="s">
        <v>39</v>
      </c>
      <c r="AJ283" s="1">
        <v>42548.5</v>
      </c>
      <c r="AK283" t="s">
        <v>39</v>
      </c>
      <c r="AL283" t="s">
        <v>39</v>
      </c>
      <c r="AM283"/>
      <c r="AN283" t="s">
        <v>56</v>
      </c>
    </row>
    <row r="284" spans="1:40" ht="14.25" x14ac:dyDescent="0.45">
      <c r="A284" t="s">
        <v>39</v>
      </c>
      <c r="B284">
        <v>624546</v>
      </c>
      <c r="C284" t="s">
        <v>40</v>
      </c>
      <c r="D284" t="str">
        <f>VLOOKUP(B284,'Base_PAS10 Final Scope_17_08'!B:D,3,0)</f>
        <v>Base Scope</v>
      </c>
      <c r="E284" t="s">
        <v>41</v>
      </c>
      <c r="F284" t="s">
        <v>746</v>
      </c>
      <c r="G284" t="s">
        <v>766</v>
      </c>
      <c r="H284" t="s">
        <v>59</v>
      </c>
      <c r="I284">
        <v>0.5</v>
      </c>
      <c r="J284">
        <v>2</v>
      </c>
      <c r="K284" t="s">
        <v>767</v>
      </c>
      <c r="L284" t="s">
        <v>749</v>
      </c>
      <c r="M284" t="s">
        <v>46</v>
      </c>
      <c r="N284" t="s">
        <v>47</v>
      </c>
      <c r="O284" t="s">
        <v>48</v>
      </c>
      <c r="P284">
        <v>40000</v>
      </c>
      <c r="Q284" t="s">
        <v>749</v>
      </c>
      <c r="R284">
        <v>602757</v>
      </c>
      <c r="S284"/>
      <c r="T284" t="s">
        <v>50</v>
      </c>
      <c r="U284" t="s">
        <v>768</v>
      </c>
      <c r="V284" t="s">
        <v>768</v>
      </c>
      <c r="W284" t="b">
        <v>1</v>
      </c>
      <c r="X284" t="s">
        <v>708</v>
      </c>
      <c r="Y284"/>
      <c r="Z284"/>
      <c r="AA284" t="s">
        <v>64</v>
      </c>
      <c r="AB284" t="s">
        <v>73</v>
      </c>
      <c r="AC284" t="s">
        <v>66</v>
      </c>
      <c r="AD284" t="b">
        <v>1</v>
      </c>
      <c r="AE284"/>
      <c r="AF284">
        <v>26579</v>
      </c>
      <c r="AG284"/>
      <c r="AH284" t="s">
        <v>113</v>
      </c>
      <c r="AI284" t="s">
        <v>39</v>
      </c>
      <c r="AJ284" s="1">
        <v>42548.5</v>
      </c>
      <c r="AK284" t="s">
        <v>39</v>
      </c>
      <c r="AL284" t="s">
        <v>39</v>
      </c>
      <c r="AM284"/>
      <c r="AN284" t="s">
        <v>56</v>
      </c>
    </row>
    <row r="285" spans="1:40" ht="14.25" x14ac:dyDescent="0.45">
      <c r="A285" t="s">
        <v>39</v>
      </c>
      <c r="B285">
        <v>624550</v>
      </c>
      <c r="C285" t="s">
        <v>40</v>
      </c>
      <c r="D285" t="str">
        <f>VLOOKUP(B285,'Base_PAS10 Final Scope_17_08'!B:D,3,0)</f>
        <v>Base Scope</v>
      </c>
      <c r="E285" t="s">
        <v>41</v>
      </c>
      <c r="F285" t="s">
        <v>746</v>
      </c>
      <c r="G285" t="s">
        <v>769</v>
      </c>
      <c r="H285" t="s">
        <v>59</v>
      </c>
      <c r="I285">
        <v>0.5</v>
      </c>
      <c r="J285">
        <v>2</v>
      </c>
      <c r="K285" t="s">
        <v>770</v>
      </c>
      <c r="L285" t="s">
        <v>749</v>
      </c>
      <c r="M285" t="s">
        <v>46</v>
      </c>
      <c r="N285" t="s">
        <v>47</v>
      </c>
      <c r="O285" t="s">
        <v>48</v>
      </c>
      <c r="P285">
        <v>40000</v>
      </c>
      <c r="Q285" t="s">
        <v>749</v>
      </c>
      <c r="R285">
        <v>602757</v>
      </c>
      <c r="S285"/>
      <c r="T285" t="s">
        <v>50</v>
      </c>
      <c r="U285" t="s">
        <v>765</v>
      </c>
      <c r="V285" t="s">
        <v>765</v>
      </c>
      <c r="W285" t="b">
        <v>1</v>
      </c>
      <c r="X285" t="s">
        <v>708</v>
      </c>
      <c r="Y285"/>
      <c r="Z285"/>
      <c r="AA285" t="s">
        <v>53</v>
      </c>
      <c r="AB285" t="s">
        <v>73</v>
      </c>
      <c r="AC285" t="s">
        <v>111</v>
      </c>
      <c r="AD285" t="b">
        <v>1</v>
      </c>
      <c r="AE285"/>
      <c r="AF285">
        <v>24367</v>
      </c>
      <c r="AG285"/>
      <c r="AH285" t="s">
        <v>113</v>
      </c>
      <c r="AI285" t="s">
        <v>39</v>
      </c>
      <c r="AJ285" s="1">
        <v>42548.5</v>
      </c>
      <c r="AK285" t="s">
        <v>39</v>
      </c>
      <c r="AL285" t="s">
        <v>39</v>
      </c>
      <c r="AM285"/>
      <c r="AN285" t="s">
        <v>56</v>
      </c>
    </row>
    <row r="286" spans="1:40" ht="14.25" x14ac:dyDescent="0.45">
      <c r="A286" t="s">
        <v>39</v>
      </c>
      <c r="B286">
        <v>624547</v>
      </c>
      <c r="C286" t="s">
        <v>40</v>
      </c>
      <c r="D286" t="str">
        <f>VLOOKUP(B286,'Base_PAS10 Final Scope_17_08'!B:D,3,0)</f>
        <v>Base Scope</v>
      </c>
      <c r="E286" t="s">
        <v>41</v>
      </c>
      <c r="F286" t="s">
        <v>746</v>
      </c>
      <c r="G286" t="s">
        <v>771</v>
      </c>
      <c r="H286" t="s">
        <v>59</v>
      </c>
      <c r="I286">
        <v>2</v>
      </c>
      <c r="J286">
        <v>3</v>
      </c>
      <c r="K286" t="s">
        <v>772</v>
      </c>
      <c r="L286" t="s">
        <v>749</v>
      </c>
      <c r="M286" t="s">
        <v>46</v>
      </c>
      <c r="N286" t="s">
        <v>47</v>
      </c>
      <c r="O286" t="s">
        <v>48</v>
      </c>
      <c r="P286">
        <v>40000</v>
      </c>
      <c r="Q286" t="s">
        <v>749</v>
      </c>
      <c r="R286">
        <v>602757</v>
      </c>
      <c r="S286"/>
      <c r="T286" t="s">
        <v>50</v>
      </c>
      <c r="U286" t="s">
        <v>768</v>
      </c>
      <c r="V286" t="s">
        <v>768</v>
      </c>
      <c r="W286" t="b">
        <v>1</v>
      </c>
      <c r="X286" t="s">
        <v>708</v>
      </c>
      <c r="Y286"/>
      <c r="Z286"/>
      <c r="AA286" t="s">
        <v>80</v>
      </c>
      <c r="AB286" t="s">
        <v>73</v>
      </c>
      <c r="AC286" t="s">
        <v>66</v>
      </c>
      <c r="AD286" t="b">
        <v>1</v>
      </c>
      <c r="AE286"/>
      <c r="AF286">
        <v>26943</v>
      </c>
      <c r="AG286"/>
      <c r="AH286" t="s">
        <v>113</v>
      </c>
      <c r="AI286" t="s">
        <v>39</v>
      </c>
      <c r="AJ286" s="1">
        <v>42548.5</v>
      </c>
      <c r="AK286" t="s">
        <v>39</v>
      </c>
      <c r="AL286" t="s">
        <v>39</v>
      </c>
      <c r="AM286"/>
      <c r="AN286" t="s">
        <v>56</v>
      </c>
    </row>
    <row r="287" spans="1:40" ht="14.25" x14ac:dyDescent="0.45">
      <c r="A287" t="s">
        <v>39</v>
      </c>
      <c r="B287">
        <v>624545</v>
      </c>
      <c r="C287" t="s">
        <v>40</v>
      </c>
      <c r="D287" t="str">
        <f>VLOOKUP(B287,'Base_PAS10 Final Scope_17_08'!B:D,3,0)</f>
        <v>Base Scope</v>
      </c>
      <c r="E287" t="s">
        <v>41</v>
      </c>
      <c r="F287" t="s">
        <v>746</v>
      </c>
      <c r="G287" t="s">
        <v>773</v>
      </c>
      <c r="H287" t="s">
        <v>59</v>
      </c>
      <c r="I287">
        <v>0.5</v>
      </c>
      <c r="J287">
        <v>3</v>
      </c>
      <c r="K287" t="s">
        <v>774</v>
      </c>
      <c r="L287" t="s">
        <v>749</v>
      </c>
      <c r="M287" t="s">
        <v>46</v>
      </c>
      <c r="N287" t="s">
        <v>47</v>
      </c>
      <c r="O287" t="s">
        <v>48</v>
      </c>
      <c r="P287">
        <v>40000</v>
      </c>
      <c r="Q287" t="s">
        <v>749</v>
      </c>
      <c r="R287">
        <v>602757</v>
      </c>
      <c r="S287"/>
      <c r="T287" t="s">
        <v>50</v>
      </c>
      <c r="U287" t="s">
        <v>775</v>
      </c>
      <c r="V287" t="s">
        <v>775</v>
      </c>
      <c r="W287" t="b">
        <v>1</v>
      </c>
      <c r="X287" t="s">
        <v>708</v>
      </c>
      <c r="Y287"/>
      <c r="Z287"/>
      <c r="AA287" t="s">
        <v>53</v>
      </c>
      <c r="AB287" t="s">
        <v>73</v>
      </c>
      <c r="AC287" t="s">
        <v>66</v>
      </c>
      <c r="AD287" t="b">
        <v>1</v>
      </c>
      <c r="AE287"/>
      <c r="AF287">
        <v>26967</v>
      </c>
      <c r="AG287"/>
      <c r="AH287" t="s">
        <v>113</v>
      </c>
      <c r="AI287" t="s">
        <v>39</v>
      </c>
      <c r="AJ287" s="1">
        <v>42548.5</v>
      </c>
      <c r="AK287" t="s">
        <v>39</v>
      </c>
      <c r="AL287" t="s">
        <v>39</v>
      </c>
      <c r="AM287"/>
      <c r="AN287" t="s">
        <v>56</v>
      </c>
    </row>
    <row r="288" spans="1:40" ht="14.25" x14ac:dyDescent="0.45">
      <c r="A288" t="s">
        <v>39</v>
      </c>
      <c r="B288">
        <v>624540</v>
      </c>
      <c r="C288" t="s">
        <v>40</v>
      </c>
      <c r="D288" t="str">
        <f>VLOOKUP(B288,'Base_PAS10 Final Scope_17_08'!B:D,3,0)</f>
        <v>Base Scope</v>
      </c>
      <c r="E288" t="s">
        <v>41</v>
      </c>
      <c r="F288" t="s">
        <v>746</v>
      </c>
      <c r="G288" t="s">
        <v>776</v>
      </c>
      <c r="H288" t="s">
        <v>59</v>
      </c>
      <c r="I288">
        <v>0</v>
      </c>
      <c r="J288">
        <v>2</v>
      </c>
      <c r="K288" t="s">
        <v>777</v>
      </c>
      <c r="L288" t="s">
        <v>749</v>
      </c>
      <c r="M288" t="s">
        <v>46</v>
      </c>
      <c r="N288" t="s">
        <v>47</v>
      </c>
      <c r="O288" t="s">
        <v>425</v>
      </c>
      <c r="P288">
        <v>40000</v>
      </c>
      <c r="Q288" t="s">
        <v>749</v>
      </c>
      <c r="R288">
        <v>602757</v>
      </c>
      <c r="S288"/>
      <c r="T288" t="s">
        <v>50</v>
      </c>
      <c r="U288" t="s">
        <v>778</v>
      </c>
      <c r="V288" t="s">
        <v>778</v>
      </c>
      <c r="W288" t="b">
        <v>1</v>
      </c>
      <c r="X288" t="s">
        <v>708</v>
      </c>
      <c r="Y288"/>
      <c r="Z288"/>
      <c r="AA288" t="s">
        <v>80</v>
      </c>
      <c r="AB288" t="s">
        <v>73</v>
      </c>
      <c r="AC288" t="s">
        <v>66</v>
      </c>
      <c r="AD288" t="b">
        <v>1</v>
      </c>
      <c r="AE288"/>
      <c r="AF288">
        <v>22267</v>
      </c>
      <c r="AG288"/>
      <c r="AH288" t="s">
        <v>113</v>
      </c>
      <c r="AI288" t="s">
        <v>39</v>
      </c>
      <c r="AJ288" s="1">
        <v>42548.5</v>
      </c>
      <c r="AK288" t="s">
        <v>39</v>
      </c>
      <c r="AL288" t="s">
        <v>39</v>
      </c>
      <c r="AM288"/>
      <c r="AN288" t="s">
        <v>56</v>
      </c>
    </row>
    <row r="289" spans="1:40" ht="14.25" x14ac:dyDescent="0.45">
      <c r="A289" t="s">
        <v>39</v>
      </c>
      <c r="B289">
        <v>624556</v>
      </c>
      <c r="C289" t="s">
        <v>40</v>
      </c>
      <c r="D289" t="str">
        <f>VLOOKUP(B289,'Base_PAS10 Final Scope_17_08'!B:D,3,0)</f>
        <v>Base Scope</v>
      </c>
      <c r="E289" t="s">
        <v>57</v>
      </c>
      <c r="F289" t="s">
        <v>746</v>
      </c>
      <c r="G289" t="s">
        <v>779</v>
      </c>
      <c r="H289" t="s">
        <v>59</v>
      </c>
      <c r="I289">
        <v>2</v>
      </c>
      <c r="J289">
        <v>2</v>
      </c>
      <c r="K289" t="s">
        <v>780</v>
      </c>
      <c r="L289" t="s">
        <v>749</v>
      </c>
      <c r="M289" t="s">
        <v>46</v>
      </c>
      <c r="N289" t="s">
        <v>47</v>
      </c>
      <c r="O289" t="s">
        <v>425</v>
      </c>
      <c r="P289">
        <v>40000</v>
      </c>
      <c r="Q289" t="s">
        <v>749</v>
      </c>
      <c r="R289">
        <v>602757</v>
      </c>
      <c r="S289"/>
      <c r="T289" t="s">
        <v>50</v>
      </c>
      <c r="U289" t="s">
        <v>62</v>
      </c>
      <c r="V289" t="s">
        <v>62</v>
      </c>
      <c r="W289" t="b">
        <v>1</v>
      </c>
      <c r="X289" t="s">
        <v>708</v>
      </c>
      <c r="Y289"/>
      <c r="Z289"/>
      <c r="AA289" t="s">
        <v>80</v>
      </c>
      <c r="AB289" t="s">
        <v>73</v>
      </c>
      <c r="AC289" t="s">
        <v>66</v>
      </c>
      <c r="AD289" t="b">
        <v>1</v>
      </c>
      <c r="AE289"/>
      <c r="AF289">
        <v>27026</v>
      </c>
      <c r="AG289"/>
      <c r="AH289" t="s">
        <v>113</v>
      </c>
      <c r="AI289" t="s">
        <v>39</v>
      </c>
      <c r="AJ289" s="1">
        <v>42548.5</v>
      </c>
      <c r="AK289" t="s">
        <v>39</v>
      </c>
      <c r="AL289" t="s">
        <v>39</v>
      </c>
      <c r="AM289"/>
      <c r="AN289" t="s">
        <v>56</v>
      </c>
    </row>
    <row r="290" spans="1:40" ht="14.25" x14ac:dyDescent="0.45">
      <c r="A290" t="s">
        <v>39</v>
      </c>
      <c r="B290">
        <v>624560</v>
      </c>
      <c r="C290" t="s">
        <v>40</v>
      </c>
      <c r="D290" t="str">
        <f>VLOOKUP(B290,'Base_PAS10 Final Scope_17_08'!B:D,3,0)</f>
        <v>Base Scope</v>
      </c>
      <c r="E290" t="s">
        <v>41</v>
      </c>
      <c r="F290" t="s">
        <v>746</v>
      </c>
      <c r="G290" t="s">
        <v>781</v>
      </c>
      <c r="H290" t="s">
        <v>59</v>
      </c>
      <c r="I290">
        <v>2</v>
      </c>
      <c r="J290">
        <v>3</v>
      </c>
      <c r="K290" t="s">
        <v>782</v>
      </c>
      <c r="L290" t="s">
        <v>749</v>
      </c>
      <c r="M290" t="s">
        <v>46</v>
      </c>
      <c r="N290" t="s">
        <v>47</v>
      </c>
      <c r="O290" t="s">
        <v>48</v>
      </c>
      <c r="P290">
        <v>40000</v>
      </c>
      <c r="Q290" t="s">
        <v>749</v>
      </c>
      <c r="R290">
        <v>602757</v>
      </c>
      <c r="S290"/>
      <c r="T290" t="s">
        <v>50</v>
      </c>
      <c r="U290" t="s">
        <v>132</v>
      </c>
      <c r="V290" t="s">
        <v>132</v>
      </c>
      <c r="W290" t="b">
        <v>1</v>
      </c>
      <c r="X290" t="s">
        <v>708</v>
      </c>
      <c r="Y290"/>
      <c r="Z290"/>
      <c r="AA290" t="s">
        <v>53</v>
      </c>
      <c r="AB290" t="s">
        <v>73</v>
      </c>
      <c r="AC290" t="s">
        <v>66</v>
      </c>
      <c r="AD290" t="b">
        <v>1</v>
      </c>
      <c r="AE290"/>
      <c r="AF290">
        <v>26975</v>
      </c>
      <c r="AG290"/>
      <c r="AH290" t="s">
        <v>113</v>
      </c>
      <c r="AI290" t="s">
        <v>39</v>
      </c>
      <c r="AJ290" s="1">
        <v>42548.5</v>
      </c>
      <c r="AK290" t="s">
        <v>39</v>
      </c>
      <c r="AL290" t="s">
        <v>39</v>
      </c>
      <c r="AM290"/>
      <c r="AN290" t="s">
        <v>56</v>
      </c>
    </row>
    <row r="291" spans="1:40" ht="14.25" x14ac:dyDescent="0.45">
      <c r="A291" t="s">
        <v>39</v>
      </c>
      <c r="B291">
        <v>624555</v>
      </c>
      <c r="C291" t="s">
        <v>40</v>
      </c>
      <c r="D291" t="str">
        <f>VLOOKUP(B291,'Base_PAS10 Final Scope_17_08'!B:D,3,0)</f>
        <v>Base Scope</v>
      </c>
      <c r="E291" t="s">
        <v>41</v>
      </c>
      <c r="F291" t="s">
        <v>746</v>
      </c>
      <c r="G291" t="s">
        <v>783</v>
      </c>
      <c r="H291" t="s">
        <v>59</v>
      </c>
      <c r="I291">
        <v>2</v>
      </c>
      <c r="J291">
        <v>2</v>
      </c>
      <c r="K291" t="s">
        <v>784</v>
      </c>
      <c r="L291" t="s">
        <v>749</v>
      </c>
      <c r="M291" t="s">
        <v>46</v>
      </c>
      <c r="N291" t="s">
        <v>47</v>
      </c>
      <c r="O291" t="s">
        <v>48</v>
      </c>
      <c r="P291">
        <v>40000</v>
      </c>
      <c r="Q291" t="s">
        <v>749</v>
      </c>
      <c r="R291">
        <v>602757</v>
      </c>
      <c r="S291"/>
      <c r="T291" t="s">
        <v>50</v>
      </c>
      <c r="U291" t="s">
        <v>399</v>
      </c>
      <c r="V291" t="s">
        <v>399</v>
      </c>
      <c r="W291" t="b">
        <v>1</v>
      </c>
      <c r="X291" t="s">
        <v>708</v>
      </c>
      <c r="Y291"/>
      <c r="Z291"/>
      <c r="AA291" t="s">
        <v>80</v>
      </c>
      <c r="AB291" t="s">
        <v>73</v>
      </c>
      <c r="AC291" t="s">
        <v>66</v>
      </c>
      <c r="AD291" t="b">
        <v>1</v>
      </c>
      <c r="AE291"/>
      <c r="AF291">
        <v>23666</v>
      </c>
      <c r="AG291"/>
      <c r="AH291" t="s">
        <v>113</v>
      </c>
      <c r="AI291" t="s">
        <v>39</v>
      </c>
      <c r="AJ291" s="1">
        <v>42548.5</v>
      </c>
      <c r="AK291" t="s">
        <v>39</v>
      </c>
      <c r="AL291" t="s">
        <v>39</v>
      </c>
      <c r="AM291"/>
      <c r="AN291" t="s">
        <v>56</v>
      </c>
    </row>
    <row r="292" spans="1:40" ht="14.25" x14ac:dyDescent="0.45">
      <c r="A292" t="s">
        <v>39</v>
      </c>
      <c r="B292">
        <v>624538</v>
      </c>
      <c r="C292" t="s">
        <v>40</v>
      </c>
      <c r="D292" t="str">
        <f>VLOOKUP(B292,'Base_PAS10 Final Scope_17_08'!B:D,3,0)</f>
        <v>Base Scope</v>
      </c>
      <c r="E292" t="s">
        <v>41</v>
      </c>
      <c r="F292" t="s">
        <v>746</v>
      </c>
      <c r="G292" t="s">
        <v>785</v>
      </c>
      <c r="H292" t="s">
        <v>59</v>
      </c>
      <c r="I292">
        <v>2</v>
      </c>
      <c r="J292">
        <v>3</v>
      </c>
      <c r="K292" t="s">
        <v>786</v>
      </c>
      <c r="L292" t="s">
        <v>749</v>
      </c>
      <c r="M292" t="s">
        <v>46</v>
      </c>
      <c r="N292" t="s">
        <v>47</v>
      </c>
      <c r="O292" t="s">
        <v>48</v>
      </c>
      <c r="P292">
        <v>40000</v>
      </c>
      <c r="Q292" t="s">
        <v>749</v>
      </c>
      <c r="R292">
        <v>602757</v>
      </c>
      <c r="S292"/>
      <c r="T292" t="s">
        <v>50</v>
      </c>
      <c r="U292" t="s">
        <v>787</v>
      </c>
      <c r="V292" t="s">
        <v>787</v>
      </c>
      <c r="W292" t="b">
        <v>1</v>
      </c>
      <c r="X292" t="s">
        <v>708</v>
      </c>
      <c r="Y292"/>
      <c r="Z292"/>
      <c r="AA292" t="s">
        <v>80</v>
      </c>
      <c r="AB292" t="s">
        <v>73</v>
      </c>
      <c r="AC292" t="s">
        <v>66</v>
      </c>
      <c r="AD292" t="b">
        <v>1</v>
      </c>
      <c r="AE292"/>
      <c r="AF292">
        <v>27015</v>
      </c>
      <c r="AG292"/>
      <c r="AH292" t="s">
        <v>113</v>
      </c>
      <c r="AI292" t="s">
        <v>39</v>
      </c>
      <c r="AJ292" s="1">
        <v>42548.5</v>
      </c>
      <c r="AK292" t="s">
        <v>39</v>
      </c>
      <c r="AL292" t="s">
        <v>39</v>
      </c>
      <c r="AM292"/>
      <c r="AN292" t="s">
        <v>56</v>
      </c>
    </row>
    <row r="293" spans="1:40" ht="14.25" x14ac:dyDescent="0.45">
      <c r="A293" t="s">
        <v>39</v>
      </c>
      <c r="B293">
        <v>624554</v>
      </c>
      <c r="C293" t="s">
        <v>40</v>
      </c>
      <c r="D293" t="str">
        <f>VLOOKUP(B293,'Base_PAS10 Final Scope_17_08'!B:D,3,0)</f>
        <v>Base Scope</v>
      </c>
      <c r="E293" t="s">
        <v>57</v>
      </c>
      <c r="F293" t="s">
        <v>746</v>
      </c>
      <c r="G293" t="s">
        <v>167</v>
      </c>
      <c r="H293" t="s">
        <v>59</v>
      </c>
      <c r="I293">
        <v>1.5</v>
      </c>
      <c r="J293">
        <v>2</v>
      </c>
      <c r="K293" t="s">
        <v>788</v>
      </c>
      <c r="L293" t="s">
        <v>749</v>
      </c>
      <c r="M293" t="s">
        <v>46</v>
      </c>
      <c r="N293" t="s">
        <v>47</v>
      </c>
      <c r="O293" t="s">
        <v>48</v>
      </c>
      <c r="P293">
        <v>40000</v>
      </c>
      <c r="Q293" t="s">
        <v>749</v>
      </c>
      <c r="R293">
        <v>602757</v>
      </c>
      <c r="S293"/>
      <c r="T293" t="s">
        <v>50</v>
      </c>
      <c r="U293" t="s">
        <v>62</v>
      </c>
      <c r="V293" t="s">
        <v>62</v>
      </c>
      <c r="W293" t="b">
        <v>1</v>
      </c>
      <c r="X293" t="s">
        <v>708</v>
      </c>
      <c r="Y293"/>
      <c r="Z293"/>
      <c r="AA293" t="s">
        <v>88</v>
      </c>
      <c r="AB293" t="s">
        <v>762</v>
      </c>
      <c r="AC293" t="s">
        <v>66</v>
      </c>
      <c r="AD293" t="b">
        <v>1</v>
      </c>
      <c r="AE293"/>
      <c r="AF293">
        <v>26917</v>
      </c>
      <c r="AG293"/>
      <c r="AH293" t="s">
        <v>113</v>
      </c>
      <c r="AI293" t="s">
        <v>39</v>
      </c>
      <c r="AJ293" s="1">
        <v>42548.5</v>
      </c>
      <c r="AK293" t="s">
        <v>39</v>
      </c>
      <c r="AL293" t="s">
        <v>39</v>
      </c>
      <c r="AM293"/>
      <c r="AN293" t="s">
        <v>56</v>
      </c>
    </row>
    <row r="294" spans="1:40" ht="14.25" x14ac:dyDescent="0.45">
      <c r="A294" t="s">
        <v>39</v>
      </c>
      <c r="B294">
        <v>624539</v>
      </c>
      <c r="C294" t="s">
        <v>40</v>
      </c>
      <c r="D294" t="str">
        <f>VLOOKUP(B294,'Base_PAS10 Final Scope_17_08'!B:D,3,0)</f>
        <v>Base Scope</v>
      </c>
      <c r="E294" t="s">
        <v>41</v>
      </c>
      <c r="F294" t="s">
        <v>746</v>
      </c>
      <c r="G294" t="s">
        <v>789</v>
      </c>
      <c r="H294" t="s">
        <v>59</v>
      </c>
      <c r="I294">
        <v>0</v>
      </c>
      <c r="J294">
        <v>2</v>
      </c>
      <c r="K294" t="s">
        <v>790</v>
      </c>
      <c r="L294" t="s">
        <v>749</v>
      </c>
      <c r="M294" t="s">
        <v>46</v>
      </c>
      <c r="N294" t="s">
        <v>47</v>
      </c>
      <c r="O294" t="s">
        <v>425</v>
      </c>
      <c r="P294">
        <v>40000</v>
      </c>
      <c r="Q294" t="s">
        <v>749</v>
      </c>
      <c r="R294">
        <v>602757</v>
      </c>
      <c r="S294"/>
      <c r="T294" t="s">
        <v>50</v>
      </c>
      <c r="U294" t="s">
        <v>787</v>
      </c>
      <c r="V294" t="s">
        <v>787</v>
      </c>
      <c r="W294" t="b">
        <v>1</v>
      </c>
      <c r="X294" t="s">
        <v>708</v>
      </c>
      <c r="Y294"/>
      <c r="Z294"/>
      <c r="AA294" t="s">
        <v>80</v>
      </c>
      <c r="AB294" t="s">
        <v>73</v>
      </c>
      <c r="AC294" t="s">
        <v>66</v>
      </c>
      <c r="AD294" t="b">
        <v>1</v>
      </c>
      <c r="AE294"/>
      <c r="AF294">
        <v>23075</v>
      </c>
      <c r="AG294"/>
      <c r="AH294" t="s">
        <v>113</v>
      </c>
      <c r="AI294" t="s">
        <v>39</v>
      </c>
      <c r="AJ294" s="1">
        <v>42548.5</v>
      </c>
      <c r="AK294" t="s">
        <v>39</v>
      </c>
      <c r="AL294" t="s">
        <v>39</v>
      </c>
      <c r="AM294"/>
      <c r="AN294" t="s">
        <v>56</v>
      </c>
    </row>
    <row r="295" spans="1:40" ht="14.25" x14ac:dyDescent="0.45">
      <c r="A295" t="s">
        <v>39</v>
      </c>
      <c r="B295">
        <v>624543</v>
      </c>
      <c r="C295" t="s">
        <v>40</v>
      </c>
      <c r="D295" t="str">
        <f>VLOOKUP(B295,'Base_PAS10 Final Scope_17_08'!B:D,3,0)</f>
        <v>Base Scope</v>
      </c>
      <c r="E295" t="s">
        <v>57</v>
      </c>
      <c r="F295" t="s">
        <v>746</v>
      </c>
      <c r="G295" t="s">
        <v>791</v>
      </c>
      <c r="H295" t="s">
        <v>59</v>
      </c>
      <c r="I295">
        <v>1.5</v>
      </c>
      <c r="J295">
        <v>2</v>
      </c>
      <c r="K295" t="s">
        <v>792</v>
      </c>
      <c r="L295" t="s">
        <v>749</v>
      </c>
      <c r="M295" t="s">
        <v>46</v>
      </c>
      <c r="N295" t="s">
        <v>47</v>
      </c>
      <c r="O295" t="s">
        <v>48</v>
      </c>
      <c r="P295">
        <v>40000</v>
      </c>
      <c r="Q295" t="s">
        <v>749</v>
      </c>
      <c r="R295">
        <v>602757</v>
      </c>
      <c r="S295"/>
      <c r="T295" t="s">
        <v>50</v>
      </c>
      <c r="U295" t="s">
        <v>62</v>
      </c>
      <c r="V295" t="s">
        <v>62</v>
      </c>
      <c r="W295" t="b">
        <v>1</v>
      </c>
      <c r="X295" t="s">
        <v>708</v>
      </c>
      <c r="Y295"/>
      <c r="Z295"/>
      <c r="AA295" t="s">
        <v>88</v>
      </c>
      <c r="AB295" t="s">
        <v>73</v>
      </c>
      <c r="AC295" t="s">
        <v>66</v>
      </c>
      <c r="AD295" t="b">
        <v>1</v>
      </c>
      <c r="AE295"/>
      <c r="AF295">
        <v>26972</v>
      </c>
      <c r="AG295"/>
      <c r="AH295" t="s">
        <v>113</v>
      </c>
      <c r="AI295" t="s">
        <v>39</v>
      </c>
      <c r="AJ295" s="1">
        <v>42548.5</v>
      </c>
      <c r="AK295" t="s">
        <v>39</v>
      </c>
      <c r="AL295" t="s">
        <v>39</v>
      </c>
      <c r="AM295"/>
      <c r="AN295" t="s">
        <v>56</v>
      </c>
    </row>
    <row r="296" spans="1:40" ht="14.25" x14ac:dyDescent="0.45">
      <c r="A296" t="s">
        <v>39</v>
      </c>
      <c r="B296">
        <v>624542</v>
      </c>
      <c r="C296" t="s">
        <v>40</v>
      </c>
      <c r="D296" t="str">
        <f>VLOOKUP(B296,'Base_PAS10 Final Scope_17_08'!B:D,3,0)</f>
        <v>Base Scope</v>
      </c>
      <c r="E296" t="s">
        <v>41</v>
      </c>
      <c r="F296" t="s">
        <v>746</v>
      </c>
      <c r="G296" t="s">
        <v>793</v>
      </c>
      <c r="H296" t="s">
        <v>59</v>
      </c>
      <c r="I296">
        <v>0.5</v>
      </c>
      <c r="J296">
        <v>2</v>
      </c>
      <c r="K296" t="s">
        <v>794</v>
      </c>
      <c r="L296" t="s">
        <v>749</v>
      </c>
      <c r="M296" t="s">
        <v>46</v>
      </c>
      <c r="N296" t="s">
        <v>47</v>
      </c>
      <c r="O296" t="s">
        <v>48</v>
      </c>
      <c r="P296">
        <v>40000</v>
      </c>
      <c r="Q296" t="s">
        <v>749</v>
      </c>
      <c r="R296">
        <v>602757</v>
      </c>
      <c r="S296"/>
      <c r="T296" t="s">
        <v>50</v>
      </c>
      <c r="U296" t="s">
        <v>778</v>
      </c>
      <c r="V296" t="s">
        <v>778</v>
      </c>
      <c r="W296" t="b">
        <v>1</v>
      </c>
      <c r="X296" t="s">
        <v>708</v>
      </c>
      <c r="Y296"/>
      <c r="Z296"/>
      <c r="AA296" t="s">
        <v>64</v>
      </c>
      <c r="AB296" t="s">
        <v>73</v>
      </c>
      <c r="AC296" t="s">
        <v>66</v>
      </c>
      <c r="AD296" t="b">
        <v>1</v>
      </c>
      <c r="AE296"/>
      <c r="AF296">
        <v>22297</v>
      </c>
      <c r="AG296"/>
      <c r="AH296" t="s">
        <v>113</v>
      </c>
      <c r="AI296" t="s">
        <v>39</v>
      </c>
      <c r="AJ296" s="1">
        <v>42548.5</v>
      </c>
      <c r="AK296" t="s">
        <v>39</v>
      </c>
      <c r="AL296" t="s">
        <v>39</v>
      </c>
      <c r="AM296"/>
      <c r="AN296" t="s">
        <v>56</v>
      </c>
    </row>
    <row r="297" spans="1:40" ht="14.25" x14ac:dyDescent="0.45">
      <c r="A297" t="s">
        <v>39</v>
      </c>
      <c r="B297">
        <v>624544</v>
      </c>
      <c r="C297" t="s">
        <v>40</v>
      </c>
      <c r="D297" t="str">
        <f>VLOOKUP(B297,'Base_PAS10 Final Scope_17_08'!B:D,3,0)</f>
        <v>Base Scope</v>
      </c>
      <c r="E297" t="s">
        <v>41</v>
      </c>
      <c r="F297" t="s">
        <v>746</v>
      </c>
      <c r="G297" t="s">
        <v>795</v>
      </c>
      <c r="H297" t="s">
        <v>59</v>
      </c>
      <c r="I297">
        <v>0.5</v>
      </c>
      <c r="J297">
        <v>2</v>
      </c>
      <c r="K297" t="s">
        <v>796</v>
      </c>
      <c r="L297" t="s">
        <v>749</v>
      </c>
      <c r="M297" t="s">
        <v>46</v>
      </c>
      <c r="N297" t="s">
        <v>47</v>
      </c>
      <c r="O297" t="s">
        <v>143</v>
      </c>
      <c r="P297">
        <v>40000</v>
      </c>
      <c r="Q297" t="s">
        <v>749</v>
      </c>
      <c r="R297">
        <v>602757</v>
      </c>
      <c r="S297"/>
      <c r="T297" t="s">
        <v>50</v>
      </c>
      <c r="U297" t="s">
        <v>775</v>
      </c>
      <c r="V297" t="s">
        <v>775</v>
      </c>
      <c r="W297" t="b">
        <v>1</v>
      </c>
      <c r="X297" t="s">
        <v>708</v>
      </c>
      <c r="Y297"/>
      <c r="Z297"/>
      <c r="AA297" t="s">
        <v>53</v>
      </c>
      <c r="AB297" t="s">
        <v>73</v>
      </c>
      <c r="AC297" t="s">
        <v>66</v>
      </c>
      <c r="AD297" t="b">
        <v>1</v>
      </c>
      <c r="AE297"/>
      <c r="AF297">
        <v>24051</v>
      </c>
      <c r="AG297"/>
      <c r="AH297" t="s">
        <v>113</v>
      </c>
      <c r="AI297" t="s">
        <v>39</v>
      </c>
      <c r="AJ297" s="1">
        <v>42548.5</v>
      </c>
      <c r="AK297" t="s">
        <v>39</v>
      </c>
      <c r="AL297" t="s">
        <v>39</v>
      </c>
      <c r="AM297"/>
      <c r="AN297" t="s">
        <v>56</v>
      </c>
    </row>
    <row r="298" spans="1:40" ht="14.25" x14ac:dyDescent="0.45">
      <c r="A298" t="s">
        <v>39</v>
      </c>
      <c r="B298">
        <v>624541</v>
      </c>
      <c r="C298" t="s">
        <v>40</v>
      </c>
      <c r="D298" t="str">
        <f>VLOOKUP(B298,'Base_PAS10 Final Scope_17_08'!B:D,3,0)</f>
        <v>Base Scope</v>
      </c>
      <c r="E298" t="s">
        <v>41</v>
      </c>
      <c r="F298" t="s">
        <v>746</v>
      </c>
      <c r="G298" t="s">
        <v>797</v>
      </c>
      <c r="H298" t="s">
        <v>59</v>
      </c>
      <c r="I298">
        <v>4</v>
      </c>
      <c r="J298">
        <v>2</v>
      </c>
      <c r="K298" t="s">
        <v>798</v>
      </c>
      <c r="L298" t="s">
        <v>749</v>
      </c>
      <c r="M298" t="s">
        <v>46</v>
      </c>
      <c r="N298" t="s">
        <v>47</v>
      </c>
      <c r="O298" t="s">
        <v>48</v>
      </c>
      <c r="P298">
        <v>40000</v>
      </c>
      <c r="Q298" t="s">
        <v>749</v>
      </c>
      <c r="R298">
        <v>602757</v>
      </c>
      <c r="S298"/>
      <c r="T298" t="s">
        <v>50</v>
      </c>
      <c r="U298" t="s">
        <v>778</v>
      </c>
      <c r="V298" t="s">
        <v>778</v>
      </c>
      <c r="W298" t="b">
        <v>1</v>
      </c>
      <c r="X298" t="s">
        <v>708</v>
      </c>
      <c r="Y298"/>
      <c r="Z298"/>
      <c r="AA298" t="s">
        <v>80</v>
      </c>
      <c r="AB298" t="s">
        <v>73</v>
      </c>
      <c r="AC298" t="s">
        <v>66</v>
      </c>
      <c r="AD298" t="b">
        <v>1</v>
      </c>
      <c r="AE298"/>
      <c r="AF298">
        <v>22268</v>
      </c>
      <c r="AG298"/>
      <c r="AH298" t="s">
        <v>113</v>
      </c>
      <c r="AI298" t="s">
        <v>39</v>
      </c>
      <c r="AJ298" s="1">
        <v>42548.5</v>
      </c>
      <c r="AK298" t="s">
        <v>39</v>
      </c>
      <c r="AL298" t="s">
        <v>39</v>
      </c>
      <c r="AM298"/>
      <c r="AN298" t="s">
        <v>56</v>
      </c>
    </row>
    <row r="299" spans="1:40" ht="14.25" x14ac:dyDescent="0.45">
      <c r="A299" t="s">
        <v>39</v>
      </c>
      <c r="B299">
        <v>624551</v>
      </c>
      <c r="C299" t="s">
        <v>40</v>
      </c>
      <c r="D299" t="str">
        <f>VLOOKUP(B299,'Base_PAS10 Final Scope_17_08'!B:D,3,0)</f>
        <v>Base Scope</v>
      </c>
      <c r="E299" t="s">
        <v>41</v>
      </c>
      <c r="F299" t="s">
        <v>746</v>
      </c>
      <c r="G299" t="s">
        <v>799</v>
      </c>
      <c r="H299" t="s">
        <v>59</v>
      </c>
      <c r="I299">
        <v>0.5</v>
      </c>
      <c r="J299">
        <v>3</v>
      </c>
      <c r="K299" t="s">
        <v>800</v>
      </c>
      <c r="L299" t="s">
        <v>749</v>
      </c>
      <c r="M299" t="s">
        <v>46</v>
      </c>
      <c r="N299" t="s">
        <v>47</v>
      </c>
      <c r="O299" t="s">
        <v>48</v>
      </c>
      <c r="P299">
        <v>40000</v>
      </c>
      <c r="Q299" t="s">
        <v>749</v>
      </c>
      <c r="R299">
        <v>602757</v>
      </c>
      <c r="S299"/>
      <c r="T299" t="s">
        <v>50</v>
      </c>
      <c r="U299" t="s">
        <v>765</v>
      </c>
      <c r="V299" t="s">
        <v>765</v>
      </c>
      <c r="W299" t="b">
        <v>1</v>
      </c>
      <c r="X299" t="s">
        <v>708</v>
      </c>
      <c r="Y299"/>
      <c r="Z299"/>
      <c r="AA299" t="s">
        <v>53</v>
      </c>
      <c r="AB299" t="s">
        <v>73</v>
      </c>
      <c r="AC299" t="s">
        <v>111</v>
      </c>
      <c r="AD299" t="b">
        <v>1</v>
      </c>
      <c r="AE299"/>
      <c r="AF299">
        <v>26957</v>
      </c>
      <c r="AG299"/>
      <c r="AH299" t="s">
        <v>113</v>
      </c>
      <c r="AI299" t="s">
        <v>39</v>
      </c>
      <c r="AJ299" s="1">
        <v>42548.5</v>
      </c>
      <c r="AK299" t="s">
        <v>39</v>
      </c>
      <c r="AL299" t="s">
        <v>39</v>
      </c>
      <c r="AM299"/>
      <c r="AN299" t="s">
        <v>56</v>
      </c>
    </row>
    <row r="300" spans="1:40" ht="14.25" x14ac:dyDescent="0.45">
      <c r="A300" t="s">
        <v>39</v>
      </c>
      <c r="B300">
        <v>624549</v>
      </c>
      <c r="C300" t="s">
        <v>40</v>
      </c>
      <c r="D300" t="str">
        <f>VLOOKUP(B300,'Base_PAS10 Final Scope_17_08'!B:D,3,0)</f>
        <v>Base Scope</v>
      </c>
      <c r="E300" t="s">
        <v>41</v>
      </c>
      <c r="F300" t="s">
        <v>746</v>
      </c>
      <c r="G300" t="s">
        <v>801</v>
      </c>
      <c r="H300" t="s">
        <v>59</v>
      </c>
      <c r="I300">
        <v>0.5</v>
      </c>
      <c r="J300">
        <v>2</v>
      </c>
      <c r="K300" t="s">
        <v>802</v>
      </c>
      <c r="L300" t="s">
        <v>749</v>
      </c>
      <c r="M300" t="s">
        <v>46</v>
      </c>
      <c r="N300" t="s">
        <v>47</v>
      </c>
      <c r="O300" t="s">
        <v>48</v>
      </c>
      <c r="P300">
        <v>40000</v>
      </c>
      <c r="Q300" t="s">
        <v>749</v>
      </c>
      <c r="R300">
        <v>602757</v>
      </c>
      <c r="S300"/>
      <c r="T300" t="s">
        <v>50</v>
      </c>
      <c r="U300" t="s">
        <v>765</v>
      </c>
      <c r="V300" t="s">
        <v>765</v>
      </c>
      <c r="W300" t="b">
        <v>1</v>
      </c>
      <c r="X300" t="s">
        <v>708</v>
      </c>
      <c r="Y300"/>
      <c r="Z300"/>
      <c r="AA300" t="s">
        <v>64</v>
      </c>
      <c r="AB300" t="s">
        <v>73</v>
      </c>
      <c r="AC300" t="s">
        <v>66</v>
      </c>
      <c r="AD300" t="b">
        <v>1</v>
      </c>
      <c r="AE300"/>
      <c r="AF300">
        <v>24362</v>
      </c>
      <c r="AG300"/>
      <c r="AH300" t="s">
        <v>113</v>
      </c>
      <c r="AI300" t="s">
        <v>39</v>
      </c>
      <c r="AJ300" s="1">
        <v>42548.5</v>
      </c>
      <c r="AK300" t="s">
        <v>39</v>
      </c>
      <c r="AL300" t="s">
        <v>39</v>
      </c>
      <c r="AM300"/>
      <c r="AN300" t="s">
        <v>56</v>
      </c>
    </row>
    <row r="301" spans="1:40" ht="14.25" x14ac:dyDescent="0.45">
      <c r="A301" t="s">
        <v>39</v>
      </c>
      <c r="B301">
        <v>624548</v>
      </c>
      <c r="C301" t="s">
        <v>40</v>
      </c>
      <c r="D301" t="str">
        <f>VLOOKUP(B301,'Base_PAS10 Final Scope_17_08'!B:D,3,0)</f>
        <v>Base Scope</v>
      </c>
      <c r="E301" t="s">
        <v>41</v>
      </c>
      <c r="F301" t="s">
        <v>746</v>
      </c>
      <c r="G301" t="s">
        <v>803</v>
      </c>
      <c r="H301" t="s">
        <v>59</v>
      </c>
      <c r="I301">
        <v>2.5</v>
      </c>
      <c r="J301">
        <v>2</v>
      </c>
      <c r="K301" t="s">
        <v>804</v>
      </c>
      <c r="L301" t="s">
        <v>749</v>
      </c>
      <c r="M301" t="s">
        <v>46</v>
      </c>
      <c r="N301" t="s">
        <v>47</v>
      </c>
      <c r="O301" t="s">
        <v>48</v>
      </c>
      <c r="P301">
        <v>40000</v>
      </c>
      <c r="Q301" t="s">
        <v>749</v>
      </c>
      <c r="R301">
        <v>602757</v>
      </c>
      <c r="S301"/>
      <c r="T301" t="s">
        <v>50</v>
      </c>
      <c r="U301" t="s">
        <v>765</v>
      </c>
      <c r="V301" t="s">
        <v>765</v>
      </c>
      <c r="W301" t="b">
        <v>1</v>
      </c>
      <c r="X301" t="s">
        <v>708</v>
      </c>
      <c r="Y301"/>
      <c r="Z301"/>
      <c r="AA301" t="s">
        <v>80</v>
      </c>
      <c r="AB301" t="s">
        <v>73</v>
      </c>
      <c r="AC301" t="s">
        <v>66</v>
      </c>
      <c r="AD301" t="b">
        <v>1</v>
      </c>
      <c r="AE301"/>
      <c r="AF301">
        <v>24361</v>
      </c>
      <c r="AG301"/>
      <c r="AH301" t="s">
        <v>113</v>
      </c>
      <c r="AI301" t="s">
        <v>39</v>
      </c>
      <c r="AJ301" s="1">
        <v>42548.5</v>
      </c>
      <c r="AK301" t="s">
        <v>39</v>
      </c>
      <c r="AL301" t="s">
        <v>39</v>
      </c>
      <c r="AM301"/>
      <c r="AN301" t="s">
        <v>56</v>
      </c>
    </row>
    <row r="302" spans="1:40" ht="14.25" x14ac:dyDescent="0.45">
      <c r="A302" t="s">
        <v>39</v>
      </c>
      <c r="B302">
        <v>624559</v>
      </c>
      <c r="C302" t="s">
        <v>40</v>
      </c>
      <c r="D302" t="str">
        <f>VLOOKUP(B302,'Base_PAS10 Final Scope_17_08'!B:D,3,0)</f>
        <v>Base Scope</v>
      </c>
      <c r="E302" t="s">
        <v>41</v>
      </c>
      <c r="F302" t="s">
        <v>746</v>
      </c>
      <c r="G302" t="s">
        <v>805</v>
      </c>
      <c r="H302" t="s">
        <v>59</v>
      </c>
      <c r="I302">
        <v>1.5</v>
      </c>
      <c r="J302">
        <v>2</v>
      </c>
      <c r="K302" t="s">
        <v>806</v>
      </c>
      <c r="L302" t="s">
        <v>749</v>
      </c>
      <c r="M302" t="s">
        <v>46</v>
      </c>
      <c r="N302" t="s">
        <v>47</v>
      </c>
      <c r="O302" t="s">
        <v>48</v>
      </c>
      <c r="P302">
        <v>40000</v>
      </c>
      <c r="Q302" t="s">
        <v>749</v>
      </c>
      <c r="R302">
        <v>602757</v>
      </c>
      <c r="S302"/>
      <c r="T302" t="s">
        <v>50</v>
      </c>
      <c r="U302" t="s">
        <v>132</v>
      </c>
      <c r="V302" t="s">
        <v>132</v>
      </c>
      <c r="W302" t="b">
        <v>1</v>
      </c>
      <c r="X302" t="s">
        <v>708</v>
      </c>
      <c r="Y302"/>
      <c r="Z302"/>
      <c r="AA302" t="s">
        <v>53</v>
      </c>
      <c r="AB302" t="s">
        <v>73</v>
      </c>
      <c r="AC302" t="s">
        <v>66</v>
      </c>
      <c r="AD302" t="b">
        <v>1</v>
      </c>
      <c r="AE302"/>
      <c r="AF302">
        <v>23866</v>
      </c>
      <c r="AG302"/>
      <c r="AH302" t="s">
        <v>113</v>
      </c>
      <c r="AI302" t="s">
        <v>39</v>
      </c>
      <c r="AJ302" s="1">
        <v>42548.5</v>
      </c>
      <c r="AK302" t="s">
        <v>39</v>
      </c>
      <c r="AL302" t="s">
        <v>39</v>
      </c>
      <c r="AM302"/>
      <c r="AN302" t="s">
        <v>56</v>
      </c>
    </row>
    <row r="303" spans="1:40" ht="14.25" x14ac:dyDescent="0.45">
      <c r="A303" t="s">
        <v>39</v>
      </c>
      <c r="B303">
        <v>624558</v>
      </c>
      <c r="C303" t="s">
        <v>40</v>
      </c>
      <c r="D303" t="str">
        <f>VLOOKUP(B303,'Base_PAS10 Final Scope_17_08'!B:D,3,0)</f>
        <v>Base Scope</v>
      </c>
      <c r="E303" t="s">
        <v>41</v>
      </c>
      <c r="F303" t="s">
        <v>746</v>
      </c>
      <c r="G303" t="s">
        <v>807</v>
      </c>
      <c r="H303" t="s">
        <v>59</v>
      </c>
      <c r="I303">
        <v>0.5</v>
      </c>
      <c r="J303">
        <v>2</v>
      </c>
      <c r="K303" t="s">
        <v>808</v>
      </c>
      <c r="L303" t="s">
        <v>749</v>
      </c>
      <c r="M303" t="s">
        <v>46</v>
      </c>
      <c r="N303" t="s">
        <v>47</v>
      </c>
      <c r="O303" t="s">
        <v>48</v>
      </c>
      <c r="P303">
        <v>40000</v>
      </c>
      <c r="Q303" t="s">
        <v>749</v>
      </c>
      <c r="R303">
        <v>602757</v>
      </c>
      <c r="S303"/>
      <c r="T303" t="s">
        <v>50</v>
      </c>
      <c r="U303" t="s">
        <v>809</v>
      </c>
      <c r="V303" t="s">
        <v>809</v>
      </c>
      <c r="W303" t="b">
        <v>1</v>
      </c>
      <c r="X303" t="s">
        <v>708</v>
      </c>
      <c r="Y303"/>
      <c r="Z303"/>
      <c r="AA303" t="s">
        <v>64</v>
      </c>
      <c r="AB303" t="s">
        <v>73</v>
      </c>
      <c r="AC303" t="s">
        <v>66</v>
      </c>
      <c r="AD303" t="b">
        <v>1</v>
      </c>
      <c r="AE303"/>
      <c r="AF303">
        <v>23640</v>
      </c>
      <c r="AG303"/>
      <c r="AH303" t="s">
        <v>113</v>
      </c>
      <c r="AI303" t="s">
        <v>39</v>
      </c>
      <c r="AJ303" s="1">
        <v>42548.5</v>
      </c>
      <c r="AK303" t="s">
        <v>39</v>
      </c>
      <c r="AL303" t="s">
        <v>39</v>
      </c>
      <c r="AM303"/>
      <c r="AN303" t="s">
        <v>56</v>
      </c>
    </row>
    <row r="304" spans="1:40" ht="14.25" x14ac:dyDescent="0.45">
      <c r="A304" t="s">
        <v>39</v>
      </c>
      <c r="B304">
        <v>624557</v>
      </c>
      <c r="C304" t="s">
        <v>40</v>
      </c>
      <c r="D304" t="str">
        <f>VLOOKUP(B304,'Base_PAS10 Final Scope_17_08'!B:D,3,0)</f>
        <v>Base Scope</v>
      </c>
      <c r="E304" t="s">
        <v>41</v>
      </c>
      <c r="F304" t="s">
        <v>746</v>
      </c>
      <c r="G304" t="s">
        <v>810</v>
      </c>
      <c r="H304" t="s">
        <v>59</v>
      </c>
      <c r="I304">
        <v>3.5</v>
      </c>
      <c r="J304">
        <v>2</v>
      </c>
      <c r="K304" t="s">
        <v>811</v>
      </c>
      <c r="L304" t="s">
        <v>749</v>
      </c>
      <c r="M304" t="s">
        <v>46</v>
      </c>
      <c r="N304" t="s">
        <v>47</v>
      </c>
      <c r="O304" t="s">
        <v>48</v>
      </c>
      <c r="P304">
        <v>40000</v>
      </c>
      <c r="Q304" t="s">
        <v>749</v>
      </c>
      <c r="R304">
        <v>602757</v>
      </c>
      <c r="S304"/>
      <c r="T304" t="s">
        <v>50</v>
      </c>
      <c r="U304" t="s">
        <v>809</v>
      </c>
      <c r="V304" t="s">
        <v>809</v>
      </c>
      <c r="W304" t="b">
        <v>1</v>
      </c>
      <c r="X304" t="s">
        <v>708</v>
      </c>
      <c r="Y304"/>
      <c r="Z304"/>
      <c r="AA304" t="s">
        <v>80</v>
      </c>
      <c r="AB304" t="s">
        <v>73</v>
      </c>
      <c r="AC304" t="s">
        <v>66</v>
      </c>
      <c r="AD304" t="b">
        <v>1</v>
      </c>
      <c r="AE304"/>
      <c r="AF304">
        <v>23636</v>
      </c>
      <c r="AG304"/>
      <c r="AH304" t="s">
        <v>113</v>
      </c>
      <c r="AI304" t="s">
        <v>39</v>
      </c>
      <c r="AJ304" s="1">
        <v>42548.5</v>
      </c>
      <c r="AK304" t="s">
        <v>39</v>
      </c>
      <c r="AL304" t="s">
        <v>39</v>
      </c>
      <c r="AM304"/>
      <c r="AN304" t="s">
        <v>56</v>
      </c>
    </row>
    <row r="305" spans="1:40" ht="14.25" x14ac:dyDescent="0.45">
      <c r="A305" t="s">
        <v>39</v>
      </c>
      <c r="B305">
        <v>624526</v>
      </c>
      <c r="C305" t="s">
        <v>40</v>
      </c>
      <c r="D305" t="str">
        <f>VLOOKUP(B305,'Base_PAS10 Final Scope_17_08'!B:D,3,0)</f>
        <v>Base Scope</v>
      </c>
      <c r="E305" t="s">
        <v>41</v>
      </c>
      <c r="F305" t="s">
        <v>746</v>
      </c>
      <c r="G305" t="s">
        <v>812</v>
      </c>
      <c r="H305" t="s">
        <v>59</v>
      </c>
      <c r="I305">
        <v>0.5</v>
      </c>
      <c r="J305">
        <v>3</v>
      </c>
      <c r="K305" t="s">
        <v>813</v>
      </c>
      <c r="L305" t="s">
        <v>749</v>
      </c>
      <c r="M305" t="s">
        <v>46</v>
      </c>
      <c r="N305" t="s">
        <v>47</v>
      </c>
      <c r="O305" t="s">
        <v>48</v>
      </c>
      <c r="P305">
        <v>40000</v>
      </c>
      <c r="Q305" t="s">
        <v>749</v>
      </c>
      <c r="R305">
        <v>602757</v>
      </c>
      <c r="S305"/>
      <c r="T305" t="s">
        <v>50</v>
      </c>
      <c r="U305" t="s">
        <v>760</v>
      </c>
      <c r="V305" t="s">
        <v>760</v>
      </c>
      <c r="W305" t="b">
        <v>1</v>
      </c>
      <c r="X305" t="s">
        <v>708</v>
      </c>
      <c r="Y305"/>
      <c r="Z305"/>
      <c r="AA305" t="s">
        <v>53</v>
      </c>
      <c r="AB305" t="s">
        <v>73</v>
      </c>
      <c r="AC305" t="s">
        <v>66</v>
      </c>
      <c r="AD305" t="b">
        <v>1</v>
      </c>
      <c r="AE305"/>
      <c r="AF305">
        <v>26982</v>
      </c>
      <c r="AG305"/>
      <c r="AH305" t="s">
        <v>113</v>
      </c>
      <c r="AI305" t="s">
        <v>39</v>
      </c>
      <c r="AJ305" s="1">
        <v>42548.5</v>
      </c>
      <c r="AK305" t="s">
        <v>39</v>
      </c>
      <c r="AL305" t="s">
        <v>39</v>
      </c>
      <c r="AM305"/>
      <c r="AN305" t="s">
        <v>56</v>
      </c>
    </row>
    <row r="306" spans="1:40" ht="14.25" x14ac:dyDescent="0.45">
      <c r="A306" t="s">
        <v>39</v>
      </c>
      <c r="B306">
        <v>624534</v>
      </c>
      <c r="C306" t="s">
        <v>40</v>
      </c>
      <c r="D306" t="str">
        <f>VLOOKUP(B306,'Base_PAS10 Final Scope_17_08'!B:D,3,0)</f>
        <v>Base Scope</v>
      </c>
      <c r="E306" t="s">
        <v>41</v>
      </c>
      <c r="F306" t="s">
        <v>746</v>
      </c>
      <c r="G306" t="s">
        <v>814</v>
      </c>
      <c r="H306" t="s">
        <v>59</v>
      </c>
      <c r="I306">
        <v>0</v>
      </c>
      <c r="J306">
        <v>2</v>
      </c>
      <c r="K306" t="s">
        <v>815</v>
      </c>
      <c r="L306" t="s">
        <v>749</v>
      </c>
      <c r="M306" t="s">
        <v>46</v>
      </c>
      <c r="N306" t="s">
        <v>47</v>
      </c>
      <c r="O306" t="s">
        <v>425</v>
      </c>
      <c r="P306">
        <v>40000</v>
      </c>
      <c r="Q306" t="s">
        <v>749</v>
      </c>
      <c r="R306">
        <v>602757</v>
      </c>
      <c r="S306"/>
      <c r="T306" t="s">
        <v>50</v>
      </c>
      <c r="U306" t="s">
        <v>468</v>
      </c>
      <c r="V306" t="s">
        <v>468</v>
      </c>
      <c r="W306" t="b">
        <v>1</v>
      </c>
      <c r="X306" t="s">
        <v>708</v>
      </c>
      <c r="Y306"/>
      <c r="Z306"/>
      <c r="AA306" t="s">
        <v>80</v>
      </c>
      <c r="AB306" t="s">
        <v>73</v>
      </c>
      <c r="AC306" t="s">
        <v>66</v>
      </c>
      <c r="AD306" t="b">
        <v>1</v>
      </c>
      <c r="AE306"/>
      <c r="AF306">
        <v>23069</v>
      </c>
      <c r="AG306"/>
      <c r="AH306" t="s">
        <v>113</v>
      </c>
      <c r="AI306" t="s">
        <v>39</v>
      </c>
      <c r="AJ306" s="1">
        <v>42548.5</v>
      </c>
      <c r="AK306" t="s">
        <v>39</v>
      </c>
      <c r="AL306" t="s">
        <v>39</v>
      </c>
      <c r="AM306"/>
      <c r="AN306" t="s">
        <v>56</v>
      </c>
    </row>
    <row r="307" spans="1:40" ht="14.25" x14ac:dyDescent="0.45">
      <c r="A307" t="s">
        <v>39</v>
      </c>
      <c r="B307">
        <v>624532</v>
      </c>
      <c r="C307" t="s">
        <v>40</v>
      </c>
      <c r="D307" t="str">
        <f>VLOOKUP(B307,'Base_PAS10 Final Scope_17_08'!B:D,3,0)</f>
        <v>Base Scope</v>
      </c>
      <c r="E307" t="s">
        <v>41</v>
      </c>
      <c r="F307" t="s">
        <v>746</v>
      </c>
      <c r="G307" t="s">
        <v>816</v>
      </c>
      <c r="H307" t="s">
        <v>59</v>
      </c>
      <c r="I307">
        <v>0.5</v>
      </c>
      <c r="J307">
        <v>2</v>
      </c>
      <c r="K307" t="s">
        <v>817</v>
      </c>
      <c r="L307" t="s">
        <v>749</v>
      </c>
      <c r="M307" t="s">
        <v>46</v>
      </c>
      <c r="N307" t="s">
        <v>47</v>
      </c>
      <c r="O307" t="s">
        <v>48</v>
      </c>
      <c r="P307">
        <v>40000</v>
      </c>
      <c r="Q307" t="s">
        <v>749</v>
      </c>
      <c r="R307">
        <v>602757</v>
      </c>
      <c r="S307"/>
      <c r="T307" t="s">
        <v>50</v>
      </c>
      <c r="U307" t="s">
        <v>468</v>
      </c>
      <c r="V307" t="s">
        <v>468</v>
      </c>
      <c r="W307" t="b">
        <v>1</v>
      </c>
      <c r="X307" t="s">
        <v>708</v>
      </c>
      <c r="Y307"/>
      <c r="Z307"/>
      <c r="AA307" t="s">
        <v>53</v>
      </c>
      <c r="AB307" t="s">
        <v>73</v>
      </c>
      <c r="AC307" t="s">
        <v>111</v>
      </c>
      <c r="AD307" t="b">
        <v>1</v>
      </c>
      <c r="AE307"/>
      <c r="AF307">
        <v>23409</v>
      </c>
      <c r="AG307"/>
      <c r="AH307" t="s">
        <v>113</v>
      </c>
      <c r="AI307" t="s">
        <v>39</v>
      </c>
      <c r="AJ307" s="1">
        <v>42548.5</v>
      </c>
      <c r="AK307" t="s">
        <v>39</v>
      </c>
      <c r="AL307" t="s">
        <v>39</v>
      </c>
      <c r="AM307"/>
      <c r="AN307" t="s">
        <v>56</v>
      </c>
    </row>
    <row r="308" spans="1:40" ht="14.25" x14ac:dyDescent="0.45">
      <c r="A308" t="s">
        <v>39</v>
      </c>
      <c r="B308">
        <v>624531</v>
      </c>
      <c r="C308" t="s">
        <v>40</v>
      </c>
      <c r="D308" t="str">
        <f>VLOOKUP(B308,'Base_PAS10 Final Scope_17_08'!B:D,3,0)</f>
        <v>Base Scope</v>
      </c>
      <c r="E308" t="s">
        <v>57</v>
      </c>
      <c r="F308" t="s">
        <v>746</v>
      </c>
      <c r="G308" t="s">
        <v>818</v>
      </c>
      <c r="H308" t="s">
        <v>59</v>
      </c>
      <c r="I308">
        <v>1</v>
      </c>
      <c r="J308">
        <v>2</v>
      </c>
      <c r="K308" t="s">
        <v>819</v>
      </c>
      <c r="L308" t="s">
        <v>749</v>
      </c>
      <c r="M308" t="s">
        <v>46</v>
      </c>
      <c r="N308" t="s">
        <v>47</v>
      </c>
      <c r="O308" t="s">
        <v>48</v>
      </c>
      <c r="P308">
        <v>40000</v>
      </c>
      <c r="Q308" t="s">
        <v>749</v>
      </c>
      <c r="R308">
        <v>602757</v>
      </c>
      <c r="S308"/>
      <c r="T308" t="s">
        <v>50</v>
      </c>
      <c r="U308" t="s">
        <v>62</v>
      </c>
      <c r="V308" t="s">
        <v>62</v>
      </c>
      <c r="W308" t="b">
        <v>1</v>
      </c>
      <c r="X308" t="s">
        <v>708</v>
      </c>
      <c r="Y308"/>
      <c r="Z308"/>
      <c r="AA308" t="s">
        <v>64</v>
      </c>
      <c r="AB308" t="s">
        <v>73</v>
      </c>
      <c r="AC308" t="s">
        <v>66</v>
      </c>
      <c r="AD308" t="b">
        <v>1</v>
      </c>
      <c r="AE308"/>
      <c r="AF308">
        <v>23079</v>
      </c>
      <c r="AG308"/>
      <c r="AH308" t="s">
        <v>113</v>
      </c>
      <c r="AI308" t="s">
        <v>39</v>
      </c>
      <c r="AJ308" s="1">
        <v>42548.5</v>
      </c>
      <c r="AK308" t="s">
        <v>39</v>
      </c>
      <c r="AL308" t="s">
        <v>39</v>
      </c>
      <c r="AM308"/>
      <c r="AN308" t="s">
        <v>56</v>
      </c>
    </row>
    <row r="309" spans="1:40" ht="14.25" x14ac:dyDescent="0.45">
      <c r="A309" t="s">
        <v>39</v>
      </c>
      <c r="B309">
        <v>627374</v>
      </c>
      <c r="C309" t="s">
        <v>40</v>
      </c>
      <c r="D309" t="str">
        <f>VLOOKUP(B309,'Base_PAS10 Final Scope_17_08'!B:D,3,0)</f>
        <v>Base Scope</v>
      </c>
      <c r="E309" t="s">
        <v>41</v>
      </c>
      <c r="F309" t="s">
        <v>746</v>
      </c>
      <c r="G309" t="s">
        <v>820</v>
      </c>
      <c r="H309" t="s">
        <v>59</v>
      </c>
      <c r="I309">
        <v>3.5</v>
      </c>
      <c r="J309">
        <v>3.5</v>
      </c>
      <c r="K309" t="s">
        <v>821</v>
      </c>
      <c r="L309"/>
      <c r="M309" t="s">
        <v>341</v>
      </c>
      <c r="N309" t="s">
        <v>47</v>
      </c>
      <c r="O309" t="s">
        <v>48</v>
      </c>
      <c r="P309">
        <v>40000</v>
      </c>
      <c r="Q309"/>
      <c r="R309">
        <v>602750</v>
      </c>
      <c r="S309"/>
      <c r="T309" t="s">
        <v>50</v>
      </c>
      <c r="U309" t="s">
        <v>50</v>
      </c>
      <c r="V309" t="s">
        <v>71</v>
      </c>
      <c r="W309" t="b">
        <v>1</v>
      </c>
      <c r="X309" t="s">
        <v>708</v>
      </c>
      <c r="Y309"/>
      <c r="Z309"/>
      <c r="AA309" t="s">
        <v>80</v>
      </c>
      <c r="AB309" t="s">
        <v>50</v>
      </c>
      <c r="AC309" t="s">
        <v>50</v>
      </c>
      <c r="AD309" t="b">
        <v>1</v>
      </c>
      <c r="AE309"/>
      <c r="AF309">
        <v>27152</v>
      </c>
      <c r="AG309"/>
      <c r="AH309" t="s">
        <v>113</v>
      </c>
      <c r="AI309" t="s">
        <v>39</v>
      </c>
      <c r="AJ309" s="1">
        <v>42548.5</v>
      </c>
      <c r="AK309" t="s">
        <v>39</v>
      </c>
      <c r="AL309" t="s">
        <v>39</v>
      </c>
      <c r="AM309"/>
      <c r="AN309" t="s">
        <v>56</v>
      </c>
    </row>
    <row r="310" spans="1:40" ht="14.25" x14ac:dyDescent="0.45">
      <c r="A310" t="s">
        <v>39</v>
      </c>
      <c r="B310">
        <v>624536</v>
      </c>
      <c r="C310" t="s">
        <v>40</v>
      </c>
      <c r="D310" t="str">
        <f>VLOOKUP(B310,'Base_PAS10 Final Scope_17_08'!B:D,3,0)</f>
        <v>Base Scope</v>
      </c>
      <c r="E310" t="s">
        <v>41</v>
      </c>
      <c r="F310" t="s">
        <v>746</v>
      </c>
      <c r="G310" t="s">
        <v>822</v>
      </c>
      <c r="H310" t="s">
        <v>59</v>
      </c>
      <c r="I310">
        <v>0.5</v>
      </c>
      <c r="J310">
        <v>2</v>
      </c>
      <c r="K310" t="s">
        <v>823</v>
      </c>
      <c r="L310" t="s">
        <v>749</v>
      </c>
      <c r="M310" t="s">
        <v>46</v>
      </c>
      <c r="N310" t="s">
        <v>47</v>
      </c>
      <c r="O310" t="s">
        <v>48</v>
      </c>
      <c r="P310">
        <v>40000</v>
      </c>
      <c r="Q310" t="s">
        <v>749</v>
      </c>
      <c r="R310">
        <v>602757</v>
      </c>
      <c r="S310"/>
      <c r="T310" t="s">
        <v>50</v>
      </c>
      <c r="U310" t="s">
        <v>824</v>
      </c>
      <c r="V310" t="s">
        <v>824</v>
      </c>
      <c r="W310" t="b">
        <v>1</v>
      </c>
      <c r="X310" t="s">
        <v>708</v>
      </c>
      <c r="Y310"/>
      <c r="Z310"/>
      <c r="AA310" t="s">
        <v>53</v>
      </c>
      <c r="AB310" t="s">
        <v>73</v>
      </c>
      <c r="AC310" t="s">
        <v>66</v>
      </c>
      <c r="AD310" t="b">
        <v>1</v>
      </c>
      <c r="AE310"/>
      <c r="AF310">
        <v>24363</v>
      </c>
      <c r="AG310"/>
      <c r="AH310" t="s">
        <v>113</v>
      </c>
      <c r="AI310" t="s">
        <v>39</v>
      </c>
      <c r="AJ310" s="1">
        <v>42548.5</v>
      </c>
      <c r="AK310" t="s">
        <v>39</v>
      </c>
      <c r="AL310" t="s">
        <v>39</v>
      </c>
      <c r="AM310"/>
      <c r="AN310" t="s">
        <v>56</v>
      </c>
    </row>
    <row r="311" spans="1:40" ht="14.25" x14ac:dyDescent="0.45">
      <c r="A311" t="s">
        <v>39</v>
      </c>
      <c r="B311">
        <v>630391</v>
      </c>
      <c r="C311" t="s">
        <v>40</v>
      </c>
      <c r="D311" t="str">
        <f>VLOOKUP(B311,'Base_PAS10 Final Scope_17_08'!B:D,3,0)</f>
        <v>Base Scope</v>
      </c>
      <c r="E311" t="s">
        <v>41</v>
      </c>
      <c r="F311" t="s">
        <v>746</v>
      </c>
      <c r="G311" t="s">
        <v>825</v>
      </c>
      <c r="H311" t="s">
        <v>59</v>
      </c>
      <c r="I311">
        <v>0.5</v>
      </c>
      <c r="J311">
        <v>3</v>
      </c>
      <c r="K311" t="s">
        <v>826</v>
      </c>
      <c r="L311"/>
      <c r="M311" t="s">
        <v>46</v>
      </c>
      <c r="N311" t="s">
        <v>47</v>
      </c>
      <c r="O311" t="s">
        <v>48</v>
      </c>
      <c r="P311">
        <v>40000</v>
      </c>
      <c r="Q311" t="s">
        <v>749</v>
      </c>
      <c r="R311">
        <v>602757</v>
      </c>
      <c r="S311"/>
      <c r="T311" t="s">
        <v>50</v>
      </c>
      <c r="U311" t="s">
        <v>132</v>
      </c>
      <c r="V311" t="s">
        <v>132</v>
      </c>
      <c r="W311" t="b">
        <v>1</v>
      </c>
      <c r="X311" t="s">
        <v>708</v>
      </c>
      <c r="Y311"/>
      <c r="Z311"/>
      <c r="AA311" t="s">
        <v>64</v>
      </c>
      <c r="AB311" t="s">
        <v>762</v>
      </c>
      <c r="AC311" t="s">
        <v>66</v>
      </c>
      <c r="AD311" t="b">
        <v>1</v>
      </c>
      <c r="AE311"/>
      <c r="AF311">
        <v>27016</v>
      </c>
      <c r="AG311"/>
      <c r="AH311" t="s">
        <v>113</v>
      </c>
      <c r="AI311" t="s">
        <v>39</v>
      </c>
      <c r="AJ311" s="1">
        <v>42548.5</v>
      </c>
      <c r="AK311" t="s">
        <v>39</v>
      </c>
      <c r="AL311" t="s">
        <v>39</v>
      </c>
      <c r="AM311"/>
      <c r="AN311" t="s">
        <v>56</v>
      </c>
    </row>
    <row r="312" spans="1:40" ht="14.25" x14ac:dyDescent="0.45">
      <c r="A312" t="s">
        <v>39</v>
      </c>
      <c r="B312">
        <v>624537</v>
      </c>
      <c r="C312" t="s">
        <v>40</v>
      </c>
      <c r="D312" t="str">
        <f>VLOOKUP(B312,'Base_PAS10 Final Scope_17_08'!B:D,3,0)</f>
        <v>Base Scope</v>
      </c>
      <c r="E312" t="s">
        <v>41</v>
      </c>
      <c r="F312" t="s">
        <v>746</v>
      </c>
      <c r="G312" t="s">
        <v>827</v>
      </c>
      <c r="H312" t="s">
        <v>59</v>
      </c>
      <c r="I312">
        <v>0.5</v>
      </c>
      <c r="J312">
        <v>3</v>
      </c>
      <c r="K312" t="s">
        <v>828</v>
      </c>
      <c r="L312" t="s">
        <v>749</v>
      </c>
      <c r="M312" t="s">
        <v>46</v>
      </c>
      <c r="N312" t="s">
        <v>47</v>
      </c>
      <c r="O312" t="s">
        <v>48</v>
      </c>
      <c r="P312">
        <v>40000</v>
      </c>
      <c r="Q312" t="s">
        <v>749</v>
      </c>
      <c r="R312">
        <v>602757</v>
      </c>
      <c r="S312"/>
      <c r="T312" t="s">
        <v>50</v>
      </c>
      <c r="U312" t="s">
        <v>824</v>
      </c>
      <c r="V312" t="s">
        <v>824</v>
      </c>
      <c r="W312" t="b">
        <v>1</v>
      </c>
      <c r="X312" t="s">
        <v>708</v>
      </c>
      <c r="Y312"/>
      <c r="Z312"/>
      <c r="AA312" t="s">
        <v>53</v>
      </c>
      <c r="AB312" t="s">
        <v>73</v>
      </c>
      <c r="AC312" t="s">
        <v>66</v>
      </c>
      <c r="AD312" t="b">
        <v>1</v>
      </c>
      <c r="AE312"/>
      <c r="AF312">
        <v>26954</v>
      </c>
      <c r="AG312"/>
      <c r="AH312" t="s">
        <v>113</v>
      </c>
      <c r="AI312" t="s">
        <v>39</v>
      </c>
      <c r="AJ312" s="1">
        <v>42548.5</v>
      </c>
      <c r="AK312" t="s">
        <v>39</v>
      </c>
      <c r="AL312" t="s">
        <v>39</v>
      </c>
      <c r="AM312"/>
      <c r="AN312" t="s">
        <v>56</v>
      </c>
    </row>
    <row r="313" spans="1:40" ht="14.25" x14ac:dyDescent="0.45">
      <c r="A313" t="s">
        <v>39</v>
      </c>
      <c r="B313">
        <v>630390</v>
      </c>
      <c r="C313" t="s">
        <v>40</v>
      </c>
      <c r="D313" t="str">
        <f>VLOOKUP(B313,'Base_PAS10 Final Scope_17_08'!B:D,3,0)</f>
        <v>Base Scope</v>
      </c>
      <c r="E313" t="s">
        <v>41</v>
      </c>
      <c r="F313" t="s">
        <v>746</v>
      </c>
      <c r="G313" t="s">
        <v>829</v>
      </c>
      <c r="H313" t="s">
        <v>59</v>
      </c>
      <c r="I313">
        <v>0.5</v>
      </c>
      <c r="J313">
        <v>3</v>
      </c>
      <c r="K313" t="s">
        <v>830</v>
      </c>
      <c r="L313"/>
      <c r="M313" t="s">
        <v>46</v>
      </c>
      <c r="N313" t="s">
        <v>47</v>
      </c>
      <c r="O313" t="s">
        <v>48</v>
      </c>
      <c r="P313">
        <v>40000</v>
      </c>
      <c r="Q313" t="s">
        <v>749</v>
      </c>
      <c r="R313">
        <v>602757</v>
      </c>
      <c r="S313"/>
      <c r="T313" t="s">
        <v>50</v>
      </c>
      <c r="U313" t="s">
        <v>50</v>
      </c>
      <c r="V313" t="s">
        <v>760</v>
      </c>
      <c r="W313" t="b">
        <v>1</v>
      </c>
      <c r="X313" t="s">
        <v>708</v>
      </c>
      <c r="Y313"/>
      <c r="Z313"/>
      <c r="AA313" t="s">
        <v>64</v>
      </c>
      <c r="AB313" t="s">
        <v>762</v>
      </c>
      <c r="AC313" t="s">
        <v>66</v>
      </c>
      <c r="AD313" t="b">
        <v>1</v>
      </c>
      <c r="AE313"/>
      <c r="AF313">
        <v>27020</v>
      </c>
      <c r="AG313"/>
      <c r="AH313" t="s">
        <v>113</v>
      </c>
      <c r="AI313" t="s">
        <v>39</v>
      </c>
      <c r="AJ313" s="1">
        <v>42548.5</v>
      </c>
      <c r="AK313" t="s">
        <v>39</v>
      </c>
      <c r="AL313" t="s">
        <v>39</v>
      </c>
      <c r="AM313"/>
      <c r="AN313" t="s">
        <v>56</v>
      </c>
    </row>
    <row r="314" spans="1:40" ht="14.25" x14ac:dyDescent="0.45">
      <c r="A314" t="s">
        <v>39</v>
      </c>
      <c r="B314">
        <v>630388</v>
      </c>
      <c r="C314" t="s">
        <v>40</v>
      </c>
      <c r="D314" t="str">
        <f>VLOOKUP(B314,'Base_PAS10 Final Scope_17_08'!B:D,3,0)</f>
        <v>Base Scope</v>
      </c>
      <c r="E314" t="s">
        <v>41</v>
      </c>
      <c r="F314" t="s">
        <v>746</v>
      </c>
      <c r="G314" t="s">
        <v>831</v>
      </c>
      <c r="H314" t="s">
        <v>59</v>
      </c>
      <c r="I314">
        <v>0.5</v>
      </c>
      <c r="J314">
        <v>2</v>
      </c>
      <c r="K314" t="s">
        <v>832</v>
      </c>
      <c r="L314"/>
      <c r="M314" t="s">
        <v>46</v>
      </c>
      <c r="N314" t="s">
        <v>47</v>
      </c>
      <c r="O314" t="s">
        <v>48</v>
      </c>
      <c r="P314">
        <v>40000</v>
      </c>
      <c r="Q314" t="s">
        <v>749</v>
      </c>
      <c r="R314">
        <v>602757</v>
      </c>
      <c r="S314"/>
      <c r="T314" t="s">
        <v>50</v>
      </c>
      <c r="U314" t="s">
        <v>775</v>
      </c>
      <c r="V314" t="s">
        <v>775</v>
      </c>
      <c r="W314" t="b">
        <v>1</v>
      </c>
      <c r="X314" t="s">
        <v>708</v>
      </c>
      <c r="Y314"/>
      <c r="Z314"/>
      <c r="AA314" t="s">
        <v>64</v>
      </c>
      <c r="AB314" t="s">
        <v>762</v>
      </c>
      <c r="AC314" t="s">
        <v>66</v>
      </c>
      <c r="AD314" t="b">
        <v>1</v>
      </c>
      <c r="AE314"/>
      <c r="AF314">
        <v>23959</v>
      </c>
      <c r="AG314"/>
      <c r="AH314" t="s">
        <v>113</v>
      </c>
      <c r="AI314" t="s">
        <v>39</v>
      </c>
      <c r="AJ314" s="1">
        <v>42548.5</v>
      </c>
      <c r="AK314" t="s">
        <v>39</v>
      </c>
      <c r="AL314" t="s">
        <v>39</v>
      </c>
      <c r="AM314"/>
      <c r="AN314" t="s">
        <v>56</v>
      </c>
    </row>
    <row r="315" spans="1:40" ht="14.25" x14ac:dyDescent="0.45">
      <c r="A315" t="s">
        <v>39</v>
      </c>
      <c r="B315">
        <v>630389</v>
      </c>
      <c r="C315" t="s">
        <v>40</v>
      </c>
      <c r="D315" t="str">
        <f>VLOOKUP(B315,'Base_PAS10 Final Scope_17_08'!B:D,3,0)</f>
        <v>Base Scope</v>
      </c>
      <c r="E315" t="s">
        <v>41</v>
      </c>
      <c r="F315" t="s">
        <v>746</v>
      </c>
      <c r="G315" t="s">
        <v>833</v>
      </c>
      <c r="H315" t="s">
        <v>59</v>
      </c>
      <c r="I315">
        <v>0.5</v>
      </c>
      <c r="J315">
        <v>3</v>
      </c>
      <c r="K315" t="s">
        <v>834</v>
      </c>
      <c r="L315"/>
      <c r="M315" t="s">
        <v>46</v>
      </c>
      <c r="N315" t="s">
        <v>47</v>
      </c>
      <c r="O315" t="s">
        <v>48</v>
      </c>
      <c r="P315">
        <v>40000</v>
      </c>
      <c r="Q315" t="s">
        <v>749</v>
      </c>
      <c r="R315">
        <v>602757</v>
      </c>
      <c r="S315"/>
      <c r="T315" t="s">
        <v>50</v>
      </c>
      <c r="U315" t="s">
        <v>824</v>
      </c>
      <c r="V315" t="s">
        <v>824</v>
      </c>
      <c r="W315" t="b">
        <v>1</v>
      </c>
      <c r="X315" t="s">
        <v>708</v>
      </c>
      <c r="Y315"/>
      <c r="Z315"/>
      <c r="AA315" t="s">
        <v>64</v>
      </c>
      <c r="AB315" t="s">
        <v>762</v>
      </c>
      <c r="AC315" t="s">
        <v>66</v>
      </c>
      <c r="AD315" t="b">
        <v>1</v>
      </c>
      <c r="AE315"/>
      <c r="AF315">
        <v>24384</v>
      </c>
      <c r="AG315"/>
      <c r="AH315" t="s">
        <v>113</v>
      </c>
      <c r="AI315" t="s">
        <v>39</v>
      </c>
      <c r="AJ315" s="1">
        <v>42548.5</v>
      </c>
      <c r="AK315" t="s">
        <v>39</v>
      </c>
      <c r="AL315" t="s">
        <v>39</v>
      </c>
      <c r="AM315"/>
      <c r="AN315" t="s">
        <v>56</v>
      </c>
    </row>
    <row r="316" spans="1:40" ht="14.25" x14ac:dyDescent="0.45">
      <c r="A316" t="s">
        <v>39</v>
      </c>
      <c r="B316">
        <v>630387</v>
      </c>
      <c r="C316" t="s">
        <v>40</v>
      </c>
      <c r="D316" t="str">
        <f>VLOOKUP(B316,'Base_PAS10 Final Scope_17_08'!B:D,3,0)</f>
        <v>Base Scope</v>
      </c>
      <c r="E316" t="s">
        <v>41</v>
      </c>
      <c r="F316" t="s">
        <v>746</v>
      </c>
      <c r="G316" t="s">
        <v>835</v>
      </c>
      <c r="H316" t="s">
        <v>59</v>
      </c>
      <c r="I316">
        <v>1</v>
      </c>
      <c r="J316">
        <v>2</v>
      </c>
      <c r="K316" t="s">
        <v>836</v>
      </c>
      <c r="L316"/>
      <c r="M316" t="s">
        <v>46</v>
      </c>
      <c r="N316" t="s">
        <v>47</v>
      </c>
      <c r="O316" t="s">
        <v>48</v>
      </c>
      <c r="P316">
        <v>40000</v>
      </c>
      <c r="Q316" t="s">
        <v>749</v>
      </c>
      <c r="R316">
        <v>602757</v>
      </c>
      <c r="S316"/>
      <c r="T316" t="s">
        <v>50</v>
      </c>
      <c r="U316" t="s">
        <v>787</v>
      </c>
      <c r="V316" t="s">
        <v>787</v>
      </c>
      <c r="W316" t="b">
        <v>1</v>
      </c>
      <c r="X316" t="s">
        <v>708</v>
      </c>
      <c r="Y316"/>
      <c r="Z316"/>
      <c r="AA316" t="s">
        <v>64</v>
      </c>
      <c r="AB316" t="s">
        <v>762</v>
      </c>
      <c r="AC316" t="s">
        <v>66</v>
      </c>
      <c r="AD316" t="b">
        <v>1</v>
      </c>
      <c r="AE316"/>
      <c r="AF316">
        <v>26991</v>
      </c>
      <c r="AG316"/>
      <c r="AH316" t="s">
        <v>113</v>
      </c>
      <c r="AI316" t="s">
        <v>39</v>
      </c>
      <c r="AJ316" s="1">
        <v>42548.5</v>
      </c>
      <c r="AK316" t="s">
        <v>39</v>
      </c>
      <c r="AL316" t="s">
        <v>39</v>
      </c>
      <c r="AM316"/>
      <c r="AN316" t="s">
        <v>56</v>
      </c>
    </row>
    <row r="317" spans="1:40" ht="14.25" x14ac:dyDescent="0.45">
      <c r="A317" t="s">
        <v>39</v>
      </c>
      <c r="B317">
        <v>630383</v>
      </c>
      <c r="C317" t="s">
        <v>40</v>
      </c>
      <c r="D317" t="str">
        <f>VLOOKUP(B317,'Base_PAS10 Final Scope_17_08'!B:D,3,0)</f>
        <v>Base Scope</v>
      </c>
      <c r="E317" t="s">
        <v>41</v>
      </c>
      <c r="F317" t="s">
        <v>746</v>
      </c>
      <c r="G317" t="s">
        <v>837</v>
      </c>
      <c r="H317" t="s">
        <v>59</v>
      </c>
      <c r="I317">
        <v>2</v>
      </c>
      <c r="J317">
        <v>2</v>
      </c>
      <c r="K317" t="s">
        <v>838</v>
      </c>
      <c r="L317"/>
      <c r="M317" t="s">
        <v>46</v>
      </c>
      <c r="N317" t="s">
        <v>47</v>
      </c>
      <c r="O317" t="s">
        <v>48</v>
      </c>
      <c r="P317">
        <v>40000</v>
      </c>
      <c r="Q317" t="s">
        <v>749</v>
      </c>
      <c r="R317">
        <v>602757</v>
      </c>
      <c r="S317"/>
      <c r="T317" t="s">
        <v>50</v>
      </c>
      <c r="U317" t="s">
        <v>50</v>
      </c>
      <c r="V317" t="s">
        <v>50</v>
      </c>
      <c r="W317" t="b">
        <v>1</v>
      </c>
      <c r="X317" t="s">
        <v>708</v>
      </c>
      <c r="Y317"/>
      <c r="Z317"/>
      <c r="AA317" t="s">
        <v>64</v>
      </c>
      <c r="AB317" t="s">
        <v>50</v>
      </c>
      <c r="AC317" t="s">
        <v>50</v>
      </c>
      <c r="AD317" t="b">
        <v>1</v>
      </c>
      <c r="AE317"/>
      <c r="AF317">
        <v>27005</v>
      </c>
      <c r="AG317"/>
      <c r="AH317" t="s">
        <v>113</v>
      </c>
      <c r="AI317" t="s">
        <v>39</v>
      </c>
      <c r="AJ317" s="1">
        <v>42548.5</v>
      </c>
      <c r="AK317" t="s">
        <v>39</v>
      </c>
      <c r="AL317" t="s">
        <v>39</v>
      </c>
      <c r="AM317"/>
      <c r="AN317" t="s">
        <v>56</v>
      </c>
    </row>
    <row r="318" spans="1:40" ht="14.25" x14ac:dyDescent="0.45">
      <c r="A318" t="s">
        <v>39</v>
      </c>
      <c r="B318">
        <v>630385</v>
      </c>
      <c r="C318" t="s">
        <v>40</v>
      </c>
      <c r="D318" t="str">
        <f>VLOOKUP(B318,'Base_PAS10 Final Scope_17_08'!B:D,3,0)</f>
        <v>Base Scope</v>
      </c>
      <c r="E318" t="s">
        <v>41</v>
      </c>
      <c r="F318" t="s">
        <v>746</v>
      </c>
      <c r="G318" t="s">
        <v>839</v>
      </c>
      <c r="H318" t="s">
        <v>59</v>
      </c>
      <c r="I318">
        <v>1</v>
      </c>
      <c r="J318">
        <v>2</v>
      </c>
      <c r="K318" t="s">
        <v>840</v>
      </c>
      <c r="L318"/>
      <c r="M318" t="s">
        <v>46</v>
      </c>
      <c r="N318" t="s">
        <v>47</v>
      </c>
      <c r="O318" t="s">
        <v>48</v>
      </c>
      <c r="P318">
        <v>40000</v>
      </c>
      <c r="Q318" t="s">
        <v>749</v>
      </c>
      <c r="R318">
        <v>602757</v>
      </c>
      <c r="S318"/>
      <c r="T318" t="s">
        <v>50</v>
      </c>
      <c r="U318" t="s">
        <v>809</v>
      </c>
      <c r="V318" t="s">
        <v>809</v>
      </c>
      <c r="W318" t="b">
        <v>1</v>
      </c>
      <c r="X318" t="s">
        <v>708</v>
      </c>
      <c r="Y318"/>
      <c r="Z318"/>
      <c r="AA318" t="s">
        <v>64</v>
      </c>
      <c r="AB318" t="s">
        <v>762</v>
      </c>
      <c r="AC318" t="s">
        <v>66</v>
      </c>
      <c r="AD318" t="b">
        <v>1</v>
      </c>
      <c r="AE318"/>
      <c r="AF318">
        <v>23406</v>
      </c>
      <c r="AG318"/>
      <c r="AH318" t="s">
        <v>113</v>
      </c>
      <c r="AI318" t="s">
        <v>39</v>
      </c>
      <c r="AJ318" s="1">
        <v>42548.5</v>
      </c>
      <c r="AK318" t="s">
        <v>39</v>
      </c>
      <c r="AL318" t="s">
        <v>39</v>
      </c>
      <c r="AM318"/>
      <c r="AN318" t="s">
        <v>56</v>
      </c>
    </row>
    <row r="319" spans="1:40" ht="14.25" x14ac:dyDescent="0.45">
      <c r="A319" t="s">
        <v>39</v>
      </c>
      <c r="B319">
        <v>630384</v>
      </c>
      <c r="C319" t="s">
        <v>40</v>
      </c>
      <c r="D319" t="str">
        <f>VLOOKUP(B319,'Base_PAS10 Final Scope_17_08'!B:D,3,0)</f>
        <v>Base Scope</v>
      </c>
      <c r="E319" t="s">
        <v>41</v>
      </c>
      <c r="F319" t="s">
        <v>746</v>
      </c>
      <c r="G319" t="s">
        <v>841</v>
      </c>
      <c r="H319" t="s">
        <v>59</v>
      </c>
      <c r="I319">
        <v>1.5</v>
      </c>
      <c r="J319">
        <v>2</v>
      </c>
      <c r="K319" t="s">
        <v>842</v>
      </c>
      <c r="L319"/>
      <c r="M319" t="s">
        <v>46</v>
      </c>
      <c r="N319" t="s">
        <v>47</v>
      </c>
      <c r="O319" t="s">
        <v>48</v>
      </c>
      <c r="P319">
        <v>40000</v>
      </c>
      <c r="Q319" t="s">
        <v>749</v>
      </c>
      <c r="R319">
        <v>602757</v>
      </c>
      <c r="S319"/>
      <c r="T319" t="s">
        <v>50</v>
      </c>
      <c r="U319" t="s">
        <v>778</v>
      </c>
      <c r="V319" t="s">
        <v>778</v>
      </c>
      <c r="W319" t="b">
        <v>1</v>
      </c>
      <c r="X319" t="s">
        <v>708</v>
      </c>
      <c r="Y319"/>
      <c r="Z319"/>
      <c r="AA319" t="s">
        <v>64</v>
      </c>
      <c r="AB319" t="s">
        <v>762</v>
      </c>
      <c r="AC319" t="s">
        <v>66</v>
      </c>
      <c r="AD319" t="b">
        <v>1</v>
      </c>
      <c r="AE319"/>
      <c r="AF319">
        <v>23201</v>
      </c>
      <c r="AG319"/>
      <c r="AH319" t="s">
        <v>113</v>
      </c>
      <c r="AI319" t="s">
        <v>39</v>
      </c>
      <c r="AJ319" s="1">
        <v>42548.5</v>
      </c>
      <c r="AK319" t="s">
        <v>39</v>
      </c>
      <c r="AL319" t="s">
        <v>39</v>
      </c>
      <c r="AM319"/>
      <c r="AN319" t="s">
        <v>56</v>
      </c>
    </row>
    <row r="320" spans="1:40" ht="14.25" x14ac:dyDescent="0.45">
      <c r="A320" t="s">
        <v>39</v>
      </c>
      <c r="B320">
        <v>630386</v>
      </c>
      <c r="C320" t="s">
        <v>40</v>
      </c>
      <c r="D320" t="str">
        <f>VLOOKUP(B320,'Base_PAS10 Final Scope_17_08'!B:D,3,0)</f>
        <v>Base Scope</v>
      </c>
      <c r="E320" t="s">
        <v>41</v>
      </c>
      <c r="F320" t="s">
        <v>746</v>
      </c>
      <c r="G320" t="s">
        <v>843</v>
      </c>
      <c r="H320" t="s">
        <v>59</v>
      </c>
      <c r="I320">
        <v>1</v>
      </c>
      <c r="J320">
        <v>2</v>
      </c>
      <c r="K320" t="s">
        <v>844</v>
      </c>
      <c r="L320"/>
      <c r="M320" t="s">
        <v>46</v>
      </c>
      <c r="N320" t="s">
        <v>47</v>
      </c>
      <c r="O320" t="s">
        <v>48</v>
      </c>
      <c r="P320">
        <v>40000</v>
      </c>
      <c r="Q320" t="s">
        <v>749</v>
      </c>
      <c r="R320">
        <v>602757</v>
      </c>
      <c r="S320"/>
      <c r="T320" t="s">
        <v>50</v>
      </c>
      <c r="U320" t="s">
        <v>768</v>
      </c>
      <c r="V320" t="s">
        <v>768</v>
      </c>
      <c r="W320" t="b">
        <v>1</v>
      </c>
      <c r="X320" t="s">
        <v>708</v>
      </c>
      <c r="Y320"/>
      <c r="Z320"/>
      <c r="AA320" t="s">
        <v>64</v>
      </c>
      <c r="AB320" t="s">
        <v>762</v>
      </c>
      <c r="AC320" t="s">
        <v>66</v>
      </c>
      <c r="AD320" t="b">
        <v>1</v>
      </c>
      <c r="AE320"/>
      <c r="AF320">
        <v>26987</v>
      </c>
      <c r="AG320"/>
      <c r="AH320" t="s">
        <v>113</v>
      </c>
      <c r="AI320" t="s">
        <v>39</v>
      </c>
      <c r="AJ320" s="1">
        <v>42548.5</v>
      </c>
      <c r="AK320" t="s">
        <v>39</v>
      </c>
      <c r="AL320" t="s">
        <v>39</v>
      </c>
      <c r="AM320"/>
      <c r="AN320" t="s">
        <v>56</v>
      </c>
    </row>
    <row r="321" spans="1:40" ht="14.25" x14ac:dyDescent="0.45">
      <c r="A321" t="s">
        <v>39</v>
      </c>
      <c r="B321">
        <v>618706</v>
      </c>
      <c r="C321" t="s">
        <v>40</v>
      </c>
      <c r="D321" t="str">
        <f>VLOOKUP(B321,'Base_PAS10 Final Scope_17_08'!B:D,3,0)</f>
        <v>Base Scope</v>
      </c>
      <c r="E321" t="s">
        <v>41</v>
      </c>
      <c r="F321" t="s">
        <v>845</v>
      </c>
      <c r="G321" t="s">
        <v>846</v>
      </c>
      <c r="H321" t="s">
        <v>59</v>
      </c>
      <c r="I321">
        <v>5.5</v>
      </c>
      <c r="J321">
        <v>2</v>
      </c>
      <c r="K321" t="s">
        <v>847</v>
      </c>
      <c r="L321" t="s">
        <v>848</v>
      </c>
      <c r="M321" t="s">
        <v>46</v>
      </c>
      <c r="N321" t="s">
        <v>47</v>
      </c>
      <c r="O321" t="s">
        <v>48</v>
      </c>
      <c r="P321">
        <v>60000</v>
      </c>
      <c r="Q321" t="s">
        <v>849</v>
      </c>
      <c r="R321" t="s">
        <v>850</v>
      </c>
      <c r="S321"/>
      <c r="T321" t="s">
        <v>50</v>
      </c>
      <c r="U321" t="s">
        <v>62</v>
      </c>
      <c r="V321" t="s">
        <v>62</v>
      </c>
      <c r="W321" t="b">
        <v>1</v>
      </c>
      <c r="X321" t="s">
        <v>72</v>
      </c>
      <c r="Y321"/>
      <c r="Z321"/>
      <c r="AA321" t="s">
        <v>80</v>
      </c>
      <c r="AB321" t="s">
        <v>77</v>
      </c>
      <c r="AC321" t="s">
        <v>111</v>
      </c>
      <c r="AD321" t="b">
        <v>1</v>
      </c>
      <c r="AE321"/>
      <c r="AF321">
        <v>23846</v>
      </c>
      <c r="AG321"/>
      <c r="AH321" t="s">
        <v>113</v>
      </c>
      <c r="AI321" t="s">
        <v>39</v>
      </c>
      <c r="AJ321" s="1">
        <v>42548.5</v>
      </c>
      <c r="AK321" t="s">
        <v>39</v>
      </c>
      <c r="AL321" t="s">
        <v>39</v>
      </c>
      <c r="AM321"/>
      <c r="AN321" t="s">
        <v>56</v>
      </c>
    </row>
    <row r="322" spans="1:40" ht="14.25" x14ac:dyDescent="0.45">
      <c r="A322" t="s">
        <v>39</v>
      </c>
      <c r="B322">
        <v>618707</v>
      </c>
      <c r="C322" t="s">
        <v>40</v>
      </c>
      <c r="D322" t="str">
        <f>VLOOKUP(B322,'Base_PAS10 Final Scope_17_08'!B:D,3,0)</f>
        <v>Base Scope</v>
      </c>
      <c r="E322" t="s">
        <v>57</v>
      </c>
      <c r="F322" t="s">
        <v>845</v>
      </c>
      <c r="G322" t="s">
        <v>851</v>
      </c>
      <c r="H322" t="s">
        <v>59</v>
      </c>
      <c r="I322">
        <v>3</v>
      </c>
      <c r="J322">
        <v>3</v>
      </c>
      <c r="K322" t="s">
        <v>852</v>
      </c>
      <c r="L322" t="s">
        <v>848</v>
      </c>
      <c r="M322" t="s">
        <v>46</v>
      </c>
      <c r="N322" t="s">
        <v>47</v>
      </c>
      <c r="O322" t="s">
        <v>48</v>
      </c>
      <c r="P322">
        <v>60000</v>
      </c>
      <c r="Q322" t="s">
        <v>853</v>
      </c>
      <c r="R322" t="s">
        <v>854</v>
      </c>
      <c r="S322"/>
      <c r="T322" t="s">
        <v>50</v>
      </c>
      <c r="U322" t="s">
        <v>855</v>
      </c>
      <c r="V322" t="s">
        <v>855</v>
      </c>
      <c r="W322" t="b">
        <v>1</v>
      </c>
      <c r="X322" t="s">
        <v>72</v>
      </c>
      <c r="Y322"/>
      <c r="Z322"/>
      <c r="AA322" t="s">
        <v>80</v>
      </c>
      <c r="AB322" t="s">
        <v>77</v>
      </c>
      <c r="AC322" t="s">
        <v>66</v>
      </c>
      <c r="AD322" t="b">
        <v>1</v>
      </c>
      <c r="AE322"/>
      <c r="AF322">
        <v>26807</v>
      </c>
      <c r="AG322"/>
      <c r="AH322" t="s">
        <v>113</v>
      </c>
      <c r="AI322" t="s">
        <v>39</v>
      </c>
      <c r="AJ322" s="1">
        <v>42548.5</v>
      </c>
      <c r="AK322" t="s">
        <v>39</v>
      </c>
      <c r="AL322" t="s">
        <v>39</v>
      </c>
      <c r="AM322"/>
      <c r="AN322" t="s">
        <v>56</v>
      </c>
    </row>
    <row r="323" spans="1:40" ht="14.25" x14ac:dyDescent="0.45">
      <c r="A323" t="s">
        <v>39</v>
      </c>
      <c r="B323">
        <v>620673</v>
      </c>
      <c r="C323" t="s">
        <v>40</v>
      </c>
      <c r="D323" t="str">
        <f>VLOOKUP(B323,'Base_PAS10 Final Scope_17_08'!B:D,3,0)</f>
        <v>Base Scope</v>
      </c>
      <c r="E323" t="s">
        <v>57</v>
      </c>
      <c r="F323" t="s">
        <v>845</v>
      </c>
      <c r="G323" t="s">
        <v>856</v>
      </c>
      <c r="H323" t="s">
        <v>59</v>
      </c>
      <c r="I323">
        <v>1</v>
      </c>
      <c r="J323">
        <v>2</v>
      </c>
      <c r="K323" t="s">
        <v>857</v>
      </c>
      <c r="L323" t="s">
        <v>848</v>
      </c>
      <c r="M323" t="s">
        <v>46</v>
      </c>
      <c r="N323" t="s">
        <v>47</v>
      </c>
      <c r="O323" t="s">
        <v>48</v>
      </c>
      <c r="P323">
        <v>60000</v>
      </c>
      <c r="Q323" t="s">
        <v>858</v>
      </c>
      <c r="R323">
        <v>596885</v>
      </c>
      <c r="S323"/>
      <c r="T323" t="s">
        <v>50</v>
      </c>
      <c r="U323" t="s">
        <v>62</v>
      </c>
      <c r="V323" t="s">
        <v>62</v>
      </c>
      <c r="W323" t="b">
        <v>1</v>
      </c>
      <c r="X323" t="s">
        <v>72</v>
      </c>
      <c r="Y323"/>
      <c r="Z323"/>
      <c r="AA323" t="s">
        <v>88</v>
      </c>
      <c r="AB323" t="s">
        <v>166</v>
      </c>
      <c r="AC323" t="s">
        <v>66</v>
      </c>
      <c r="AD323" t="b">
        <v>1</v>
      </c>
      <c r="AE323"/>
      <c r="AF323">
        <v>22604</v>
      </c>
      <c r="AG323"/>
      <c r="AH323" t="s">
        <v>113</v>
      </c>
      <c r="AI323" t="s">
        <v>39</v>
      </c>
      <c r="AJ323" s="1">
        <v>42548.5</v>
      </c>
      <c r="AK323" t="s">
        <v>39</v>
      </c>
      <c r="AL323" t="s">
        <v>39</v>
      </c>
      <c r="AM323"/>
      <c r="AN323" t="s">
        <v>56</v>
      </c>
    </row>
    <row r="324" spans="1:40" ht="14.25" x14ac:dyDescent="0.45">
      <c r="A324" t="s">
        <v>39</v>
      </c>
      <c r="B324">
        <v>620672</v>
      </c>
      <c r="C324" t="s">
        <v>40</v>
      </c>
      <c r="D324" t="str">
        <f>VLOOKUP(B324,'Base_PAS10 Final Scope_17_08'!B:D,3,0)</f>
        <v>Base Scope</v>
      </c>
      <c r="E324" t="s">
        <v>57</v>
      </c>
      <c r="F324" t="s">
        <v>845</v>
      </c>
      <c r="G324" t="s">
        <v>859</v>
      </c>
      <c r="H324" t="s">
        <v>59</v>
      </c>
      <c r="I324">
        <v>2.5</v>
      </c>
      <c r="J324">
        <v>2</v>
      </c>
      <c r="K324" t="s">
        <v>860</v>
      </c>
      <c r="L324" t="s">
        <v>848</v>
      </c>
      <c r="M324" t="s">
        <v>46</v>
      </c>
      <c r="N324" t="s">
        <v>47</v>
      </c>
      <c r="O324" t="s">
        <v>48</v>
      </c>
      <c r="P324">
        <v>60000</v>
      </c>
      <c r="Q324" t="s">
        <v>858</v>
      </c>
      <c r="R324">
        <v>596885</v>
      </c>
      <c r="S324"/>
      <c r="T324" t="s">
        <v>50</v>
      </c>
      <c r="U324" t="s">
        <v>62</v>
      </c>
      <c r="V324" t="s">
        <v>62</v>
      </c>
      <c r="W324" t="b">
        <v>1</v>
      </c>
      <c r="X324" t="s">
        <v>708</v>
      </c>
      <c r="Y324"/>
      <c r="Z324"/>
      <c r="AA324" t="s">
        <v>53</v>
      </c>
      <c r="AB324" t="s">
        <v>166</v>
      </c>
      <c r="AC324" t="s">
        <v>66</v>
      </c>
      <c r="AD324" t="b">
        <v>1</v>
      </c>
      <c r="AE324"/>
      <c r="AF324">
        <v>24770</v>
      </c>
      <c r="AG324"/>
      <c r="AH324" t="s">
        <v>113</v>
      </c>
      <c r="AI324" t="s">
        <v>39</v>
      </c>
      <c r="AJ324" s="1">
        <v>42548.5</v>
      </c>
      <c r="AK324" t="s">
        <v>39</v>
      </c>
      <c r="AL324" t="s">
        <v>39</v>
      </c>
      <c r="AM324"/>
      <c r="AN324" t="s">
        <v>56</v>
      </c>
    </row>
    <row r="325" spans="1:40" ht="14.25" x14ac:dyDescent="0.45">
      <c r="A325" t="s">
        <v>39</v>
      </c>
      <c r="B325">
        <v>624045</v>
      </c>
      <c r="C325" t="s">
        <v>40</v>
      </c>
      <c r="D325" t="str">
        <f>VLOOKUP(B325,'Base_PAS10 Final Scope_17_08'!B:D,3,0)</f>
        <v>Base Scope</v>
      </c>
      <c r="E325" t="s">
        <v>57</v>
      </c>
      <c r="F325" t="s">
        <v>845</v>
      </c>
      <c r="G325" t="s">
        <v>861</v>
      </c>
      <c r="H325" t="s">
        <v>59</v>
      </c>
      <c r="I325">
        <v>2</v>
      </c>
      <c r="J325">
        <v>2</v>
      </c>
      <c r="K325" t="s">
        <v>862</v>
      </c>
      <c r="L325" t="s">
        <v>848</v>
      </c>
      <c r="M325" t="s">
        <v>46</v>
      </c>
      <c r="N325" t="s">
        <v>47</v>
      </c>
      <c r="O325" t="s">
        <v>48</v>
      </c>
      <c r="P325">
        <v>60000</v>
      </c>
      <c r="Q325" t="s">
        <v>863</v>
      </c>
      <c r="R325">
        <v>596883</v>
      </c>
      <c r="S325"/>
      <c r="T325" t="s">
        <v>50</v>
      </c>
      <c r="U325" t="s">
        <v>62</v>
      </c>
      <c r="V325" t="s">
        <v>62</v>
      </c>
      <c r="W325" t="b">
        <v>1</v>
      </c>
      <c r="X325" t="s">
        <v>72</v>
      </c>
      <c r="Y325"/>
      <c r="Z325"/>
      <c r="AA325" t="s">
        <v>80</v>
      </c>
      <c r="AB325" t="s">
        <v>77</v>
      </c>
      <c r="AC325" t="s">
        <v>66</v>
      </c>
      <c r="AD325" t="b">
        <v>1</v>
      </c>
      <c r="AE325"/>
      <c r="AF325">
        <v>26873</v>
      </c>
      <c r="AG325"/>
      <c r="AH325" t="s">
        <v>113</v>
      </c>
      <c r="AI325" t="s">
        <v>39</v>
      </c>
      <c r="AJ325" s="1">
        <v>42548.5</v>
      </c>
      <c r="AK325" t="s">
        <v>39</v>
      </c>
      <c r="AL325" t="s">
        <v>39</v>
      </c>
      <c r="AM325"/>
      <c r="AN325" t="s">
        <v>56</v>
      </c>
    </row>
    <row r="326" spans="1:40" ht="14.25" x14ac:dyDescent="0.45">
      <c r="A326" t="s">
        <v>39</v>
      </c>
      <c r="B326">
        <v>627378</v>
      </c>
      <c r="C326" t="s">
        <v>40</v>
      </c>
      <c r="D326" t="str">
        <f>VLOOKUP(B326,'Base_PAS10 Final Scope_17_08'!B:D,3,0)</f>
        <v>Base Scope</v>
      </c>
      <c r="E326" t="s">
        <v>41</v>
      </c>
      <c r="F326" t="s">
        <v>845</v>
      </c>
      <c r="G326" t="s">
        <v>864</v>
      </c>
      <c r="H326" t="s">
        <v>59</v>
      </c>
      <c r="I326">
        <v>3.5</v>
      </c>
      <c r="J326">
        <v>2</v>
      </c>
      <c r="K326" t="s">
        <v>865</v>
      </c>
      <c r="L326" t="s">
        <v>848</v>
      </c>
      <c r="M326" t="s">
        <v>46</v>
      </c>
      <c r="N326" t="s">
        <v>47</v>
      </c>
      <c r="O326" t="s">
        <v>48</v>
      </c>
      <c r="P326">
        <v>60000</v>
      </c>
      <c r="Q326" t="s">
        <v>848</v>
      </c>
      <c r="R326">
        <v>606062</v>
      </c>
      <c r="S326"/>
      <c r="T326" t="s">
        <v>50</v>
      </c>
      <c r="U326" t="s">
        <v>51</v>
      </c>
      <c r="V326" t="s">
        <v>51</v>
      </c>
      <c r="W326" t="b">
        <v>1</v>
      </c>
      <c r="X326" t="s">
        <v>708</v>
      </c>
      <c r="Y326"/>
      <c r="Z326"/>
      <c r="AA326" t="s">
        <v>64</v>
      </c>
      <c r="AB326" t="s">
        <v>77</v>
      </c>
      <c r="AC326" t="s">
        <v>66</v>
      </c>
      <c r="AD326" t="b">
        <v>1</v>
      </c>
      <c r="AE326"/>
      <c r="AF326">
        <v>22932</v>
      </c>
      <c r="AG326"/>
      <c r="AH326" t="s">
        <v>113</v>
      </c>
      <c r="AI326" t="s">
        <v>39</v>
      </c>
      <c r="AJ326" s="1">
        <v>42548.5</v>
      </c>
      <c r="AK326" t="s">
        <v>39</v>
      </c>
      <c r="AL326" t="s">
        <v>39</v>
      </c>
      <c r="AM326"/>
      <c r="AN326" t="s">
        <v>56</v>
      </c>
    </row>
    <row r="327" spans="1:40" ht="14.25" x14ac:dyDescent="0.45">
      <c r="A327" t="s">
        <v>39</v>
      </c>
      <c r="B327">
        <v>620675</v>
      </c>
      <c r="C327" t="s">
        <v>40</v>
      </c>
      <c r="D327" t="str">
        <f>VLOOKUP(B327,'Base_PAS10 Final Scope_17_08'!B:D,3,0)</f>
        <v>Base Scope</v>
      </c>
      <c r="E327" t="s">
        <v>57</v>
      </c>
      <c r="F327" t="s">
        <v>845</v>
      </c>
      <c r="G327" t="s">
        <v>866</v>
      </c>
      <c r="H327" t="s">
        <v>59</v>
      </c>
      <c r="I327">
        <v>1</v>
      </c>
      <c r="J327">
        <v>2</v>
      </c>
      <c r="K327" t="s">
        <v>867</v>
      </c>
      <c r="L327" t="s">
        <v>848</v>
      </c>
      <c r="M327" t="s">
        <v>46</v>
      </c>
      <c r="N327" t="s">
        <v>47</v>
      </c>
      <c r="O327" t="s">
        <v>48</v>
      </c>
      <c r="P327">
        <v>60000</v>
      </c>
      <c r="Q327" t="s">
        <v>858</v>
      </c>
      <c r="R327">
        <v>596885</v>
      </c>
      <c r="S327"/>
      <c r="T327" t="s">
        <v>50</v>
      </c>
      <c r="U327" t="s">
        <v>62</v>
      </c>
      <c r="V327" t="s">
        <v>62</v>
      </c>
      <c r="W327" t="b">
        <v>1</v>
      </c>
      <c r="X327" t="s">
        <v>72</v>
      </c>
      <c r="Y327"/>
      <c r="Z327"/>
      <c r="AA327" t="s">
        <v>80</v>
      </c>
      <c r="AB327" t="s">
        <v>762</v>
      </c>
      <c r="AC327" t="s">
        <v>66</v>
      </c>
      <c r="AD327" t="b">
        <v>1</v>
      </c>
      <c r="AE327"/>
      <c r="AF327">
        <v>26854</v>
      </c>
      <c r="AG327"/>
      <c r="AH327" t="s">
        <v>113</v>
      </c>
      <c r="AI327" t="s">
        <v>39</v>
      </c>
      <c r="AJ327" s="1">
        <v>42548.5</v>
      </c>
      <c r="AK327" t="s">
        <v>39</v>
      </c>
      <c r="AL327" t="s">
        <v>39</v>
      </c>
      <c r="AM327"/>
      <c r="AN327" t="s">
        <v>56</v>
      </c>
    </row>
    <row r="328" spans="1:40" ht="14.25" x14ac:dyDescent="0.45">
      <c r="A328" t="s">
        <v>39</v>
      </c>
      <c r="B328">
        <v>627377</v>
      </c>
      <c r="C328" t="s">
        <v>40</v>
      </c>
      <c r="D328" t="str">
        <f>VLOOKUP(B328,'Base_PAS10 Final Scope_17_08'!B:D,3,0)</f>
        <v>Base Scope</v>
      </c>
      <c r="E328" t="s">
        <v>57</v>
      </c>
      <c r="F328" t="s">
        <v>845</v>
      </c>
      <c r="G328" t="s">
        <v>868</v>
      </c>
      <c r="H328" t="s">
        <v>59</v>
      </c>
      <c r="I328">
        <v>3.5</v>
      </c>
      <c r="J328">
        <v>2</v>
      </c>
      <c r="K328" t="s">
        <v>869</v>
      </c>
      <c r="L328" t="s">
        <v>848</v>
      </c>
      <c r="M328" t="s">
        <v>46</v>
      </c>
      <c r="N328" t="s">
        <v>47</v>
      </c>
      <c r="O328" t="s">
        <v>48</v>
      </c>
      <c r="P328">
        <v>60000</v>
      </c>
      <c r="Q328" t="s">
        <v>848</v>
      </c>
      <c r="R328">
        <v>606062</v>
      </c>
      <c r="S328"/>
      <c r="T328" t="s">
        <v>50</v>
      </c>
      <c r="U328" t="s">
        <v>62</v>
      </c>
      <c r="V328" t="s">
        <v>62</v>
      </c>
      <c r="W328" t="b">
        <v>1</v>
      </c>
      <c r="X328" t="s">
        <v>708</v>
      </c>
      <c r="Y328"/>
      <c r="Z328"/>
      <c r="AA328" t="s">
        <v>64</v>
      </c>
      <c r="AB328" t="s">
        <v>77</v>
      </c>
      <c r="AC328" t="s">
        <v>66</v>
      </c>
      <c r="AD328" t="b">
        <v>1</v>
      </c>
      <c r="AE328"/>
      <c r="AF328">
        <v>23757</v>
      </c>
      <c r="AG328"/>
      <c r="AH328" t="s">
        <v>113</v>
      </c>
      <c r="AI328" t="s">
        <v>39</v>
      </c>
      <c r="AJ328" s="1">
        <v>42548.5</v>
      </c>
      <c r="AK328" t="s">
        <v>39</v>
      </c>
      <c r="AL328" t="s">
        <v>39</v>
      </c>
      <c r="AM328"/>
      <c r="AN328" t="s">
        <v>56</v>
      </c>
    </row>
    <row r="329" spans="1:40" ht="14.25" x14ac:dyDescent="0.45">
      <c r="A329" t="s">
        <v>39</v>
      </c>
      <c r="B329">
        <v>611189</v>
      </c>
      <c r="C329" t="s">
        <v>40</v>
      </c>
      <c r="D329" t="str">
        <f>VLOOKUP(B329,'Base_PAS10 Final Scope_17_08'!B:D,3,0)</f>
        <v>Base Scope</v>
      </c>
      <c r="E329" t="s">
        <v>41</v>
      </c>
      <c r="F329" t="s">
        <v>845</v>
      </c>
      <c r="G329" t="s">
        <v>870</v>
      </c>
      <c r="H329" t="s">
        <v>59</v>
      </c>
      <c r="I329">
        <v>0</v>
      </c>
      <c r="J329">
        <v>2</v>
      </c>
      <c r="K329" t="s">
        <v>871</v>
      </c>
      <c r="L329" t="s">
        <v>848</v>
      </c>
      <c r="M329" t="s">
        <v>46</v>
      </c>
      <c r="N329" t="s">
        <v>47</v>
      </c>
      <c r="O329" t="s">
        <v>48</v>
      </c>
      <c r="P329">
        <v>60000</v>
      </c>
      <c r="Q329" t="s">
        <v>872</v>
      </c>
      <c r="R329">
        <v>602743</v>
      </c>
      <c r="S329"/>
      <c r="T329" t="s">
        <v>50</v>
      </c>
      <c r="U329" t="s">
        <v>51</v>
      </c>
      <c r="V329" t="s">
        <v>51</v>
      </c>
      <c r="W329" t="b">
        <v>1</v>
      </c>
      <c r="X329" t="s">
        <v>83</v>
      </c>
      <c r="Y329"/>
      <c r="Z329"/>
      <c r="AA329" t="s">
        <v>88</v>
      </c>
      <c r="AB329" t="s">
        <v>260</v>
      </c>
      <c r="AC329" t="s">
        <v>92</v>
      </c>
      <c r="AD329" t="b">
        <v>1</v>
      </c>
      <c r="AE329"/>
      <c r="AF329">
        <v>26665</v>
      </c>
      <c r="AG329"/>
      <c r="AH329" t="s">
        <v>113</v>
      </c>
      <c r="AI329" t="s">
        <v>39</v>
      </c>
      <c r="AJ329" s="1">
        <v>42548.5</v>
      </c>
      <c r="AK329" t="s">
        <v>39</v>
      </c>
      <c r="AL329" t="s">
        <v>39</v>
      </c>
      <c r="AM329"/>
      <c r="AN329" t="s">
        <v>56</v>
      </c>
    </row>
    <row r="330" spans="1:40" ht="14.25" x14ac:dyDescent="0.45">
      <c r="A330" t="s">
        <v>39</v>
      </c>
      <c r="B330">
        <v>613282</v>
      </c>
      <c r="C330" t="s">
        <v>40</v>
      </c>
      <c r="D330" t="str">
        <f>VLOOKUP(B330,'Base_PAS10 Final Scope_17_08'!B:D,3,0)</f>
        <v>Base Scope</v>
      </c>
      <c r="E330" t="s">
        <v>41</v>
      </c>
      <c r="F330" t="s">
        <v>845</v>
      </c>
      <c r="G330" t="s">
        <v>873</v>
      </c>
      <c r="H330" t="s">
        <v>59</v>
      </c>
      <c r="I330">
        <v>3</v>
      </c>
      <c r="J330">
        <v>2</v>
      </c>
      <c r="K330" t="s">
        <v>874</v>
      </c>
      <c r="L330" t="s">
        <v>848</v>
      </c>
      <c r="M330" t="s">
        <v>46</v>
      </c>
      <c r="N330" t="s">
        <v>47</v>
      </c>
      <c r="O330" t="s">
        <v>48</v>
      </c>
      <c r="P330">
        <v>60000</v>
      </c>
      <c r="Q330" t="s">
        <v>875</v>
      </c>
      <c r="R330">
        <v>596884</v>
      </c>
      <c r="S330"/>
      <c r="T330" t="s">
        <v>50</v>
      </c>
      <c r="U330" t="s">
        <v>468</v>
      </c>
      <c r="V330" t="s">
        <v>468</v>
      </c>
      <c r="W330" t="b">
        <v>1</v>
      </c>
      <c r="X330" t="s">
        <v>708</v>
      </c>
      <c r="Y330"/>
      <c r="Z330"/>
      <c r="AA330" t="s">
        <v>53</v>
      </c>
      <c r="AB330" t="s">
        <v>557</v>
      </c>
      <c r="AC330" t="s">
        <v>66</v>
      </c>
      <c r="AD330" t="b">
        <v>1</v>
      </c>
      <c r="AE330"/>
      <c r="AF330">
        <v>22741</v>
      </c>
      <c r="AG330"/>
      <c r="AH330" t="s">
        <v>113</v>
      </c>
      <c r="AI330" t="s">
        <v>39</v>
      </c>
      <c r="AJ330" s="1">
        <v>42548.5</v>
      </c>
      <c r="AK330" t="s">
        <v>39</v>
      </c>
      <c r="AL330" t="s">
        <v>39</v>
      </c>
      <c r="AM330"/>
      <c r="AN330" t="s">
        <v>56</v>
      </c>
    </row>
    <row r="331" spans="1:40" ht="14.25" x14ac:dyDescent="0.45">
      <c r="A331" t="s">
        <v>39</v>
      </c>
      <c r="B331">
        <v>611191</v>
      </c>
      <c r="C331" t="s">
        <v>40</v>
      </c>
      <c r="D331" t="str">
        <f>VLOOKUP(B331,'Base_PAS10 Final Scope_17_08'!B:D,3,0)</f>
        <v>Base Scope</v>
      </c>
      <c r="E331" t="s">
        <v>57</v>
      </c>
      <c r="F331" t="s">
        <v>845</v>
      </c>
      <c r="G331" t="s">
        <v>876</v>
      </c>
      <c r="H331" t="s">
        <v>59</v>
      </c>
      <c r="I331">
        <v>2.5</v>
      </c>
      <c r="J331">
        <v>2</v>
      </c>
      <c r="K331" t="s">
        <v>877</v>
      </c>
      <c r="L331" t="s">
        <v>848</v>
      </c>
      <c r="M331" t="s">
        <v>46</v>
      </c>
      <c r="N331" t="s">
        <v>47</v>
      </c>
      <c r="O331" t="s">
        <v>48</v>
      </c>
      <c r="P331">
        <v>60000</v>
      </c>
      <c r="Q331" t="s">
        <v>878</v>
      </c>
      <c r="R331">
        <v>596879</v>
      </c>
      <c r="S331"/>
      <c r="T331" t="s">
        <v>50</v>
      </c>
      <c r="U331" t="s">
        <v>62</v>
      </c>
      <c r="V331" t="s">
        <v>62</v>
      </c>
      <c r="W331" t="b">
        <v>1</v>
      </c>
      <c r="X331" t="s">
        <v>72</v>
      </c>
      <c r="Y331"/>
      <c r="Z331"/>
      <c r="AA331" t="s">
        <v>53</v>
      </c>
      <c r="AB331" t="s">
        <v>166</v>
      </c>
      <c r="AC331" t="s">
        <v>111</v>
      </c>
      <c r="AD331" t="b">
        <v>1</v>
      </c>
      <c r="AE331"/>
      <c r="AF331">
        <v>22774</v>
      </c>
      <c r="AG331"/>
      <c r="AH331" t="s">
        <v>113</v>
      </c>
      <c r="AI331" t="s">
        <v>39</v>
      </c>
      <c r="AJ331" s="1">
        <v>42548.5</v>
      </c>
      <c r="AK331" t="s">
        <v>39</v>
      </c>
      <c r="AL331" t="s">
        <v>39</v>
      </c>
      <c r="AM331"/>
      <c r="AN331" t="s">
        <v>56</v>
      </c>
    </row>
    <row r="332" spans="1:40" ht="14.25" x14ac:dyDescent="0.45">
      <c r="A332" t="s">
        <v>39</v>
      </c>
      <c r="B332">
        <v>618708</v>
      </c>
      <c r="C332" t="s">
        <v>40</v>
      </c>
      <c r="D332" t="str">
        <f>VLOOKUP(B332,'Base_PAS10 Final Scope_17_08'!B:D,3,0)</f>
        <v>Base Scope</v>
      </c>
      <c r="E332" t="s">
        <v>41</v>
      </c>
      <c r="F332" t="s">
        <v>845</v>
      </c>
      <c r="G332" t="s">
        <v>879</v>
      </c>
      <c r="H332" t="s">
        <v>59</v>
      </c>
      <c r="I332">
        <v>1.5</v>
      </c>
      <c r="J332">
        <v>2</v>
      </c>
      <c r="K332" t="s">
        <v>880</v>
      </c>
      <c r="L332" t="s">
        <v>848</v>
      </c>
      <c r="M332" t="s">
        <v>46</v>
      </c>
      <c r="N332" t="s">
        <v>47</v>
      </c>
      <c r="O332" t="s">
        <v>48</v>
      </c>
      <c r="P332">
        <v>60000</v>
      </c>
      <c r="Q332" t="s">
        <v>881</v>
      </c>
      <c r="R332">
        <v>602741</v>
      </c>
      <c r="S332"/>
      <c r="T332" t="s">
        <v>50</v>
      </c>
      <c r="U332" t="s">
        <v>855</v>
      </c>
      <c r="V332" t="s">
        <v>613</v>
      </c>
      <c r="W332" t="b">
        <v>1</v>
      </c>
      <c r="X332" t="s">
        <v>72</v>
      </c>
      <c r="Y332"/>
      <c r="Z332"/>
      <c r="AA332" t="s">
        <v>53</v>
      </c>
      <c r="AB332" t="s">
        <v>140</v>
      </c>
      <c r="AC332" t="s">
        <v>55</v>
      </c>
      <c r="AD332" t="b">
        <v>1</v>
      </c>
      <c r="AE332"/>
      <c r="AF332">
        <v>26803</v>
      </c>
      <c r="AG332"/>
      <c r="AH332" t="s">
        <v>113</v>
      </c>
      <c r="AI332" t="s">
        <v>39</v>
      </c>
      <c r="AJ332" s="1">
        <v>42548.5</v>
      </c>
      <c r="AK332" t="s">
        <v>39</v>
      </c>
      <c r="AL332" t="s">
        <v>39</v>
      </c>
      <c r="AM332"/>
      <c r="AN332" t="s">
        <v>56</v>
      </c>
    </row>
    <row r="333" spans="1:40" ht="14.25" x14ac:dyDescent="0.45">
      <c r="A333" t="s">
        <v>39</v>
      </c>
      <c r="B333">
        <v>613287</v>
      </c>
      <c r="C333" t="s">
        <v>40</v>
      </c>
      <c r="D333" t="str">
        <f>VLOOKUP(B333,'Base_PAS10 Final Scope_17_08'!B:D,3,0)</f>
        <v>Base Scope</v>
      </c>
      <c r="E333" t="s">
        <v>57</v>
      </c>
      <c r="F333" t="s">
        <v>845</v>
      </c>
      <c r="G333" t="s">
        <v>882</v>
      </c>
      <c r="H333" t="s">
        <v>59</v>
      </c>
      <c r="I333">
        <v>1.5</v>
      </c>
      <c r="J333">
        <v>2</v>
      </c>
      <c r="K333" t="s">
        <v>883</v>
      </c>
      <c r="L333" t="s">
        <v>848</v>
      </c>
      <c r="M333" t="s">
        <v>46</v>
      </c>
      <c r="N333" t="s">
        <v>47</v>
      </c>
      <c r="O333" t="s">
        <v>48</v>
      </c>
      <c r="P333">
        <v>60000</v>
      </c>
      <c r="Q333" t="s">
        <v>875</v>
      </c>
      <c r="R333">
        <v>596884</v>
      </c>
      <c r="S333"/>
      <c r="T333" t="s">
        <v>50</v>
      </c>
      <c r="U333" t="s">
        <v>62</v>
      </c>
      <c r="V333" t="s">
        <v>62</v>
      </c>
      <c r="W333" t="b">
        <v>1</v>
      </c>
      <c r="X333" t="s">
        <v>708</v>
      </c>
      <c r="Y333"/>
      <c r="Z333"/>
      <c r="AA333" t="s">
        <v>53</v>
      </c>
      <c r="AB333" t="s">
        <v>557</v>
      </c>
      <c r="AC333" t="s">
        <v>66</v>
      </c>
      <c r="AD333" t="b">
        <v>1</v>
      </c>
      <c r="AE333"/>
      <c r="AF333">
        <v>24611</v>
      </c>
      <c r="AG333"/>
      <c r="AH333" t="s">
        <v>113</v>
      </c>
      <c r="AI333" t="s">
        <v>39</v>
      </c>
      <c r="AJ333" s="1">
        <v>42548.5</v>
      </c>
      <c r="AK333" t="s">
        <v>39</v>
      </c>
      <c r="AL333" t="s">
        <v>39</v>
      </c>
      <c r="AM333"/>
      <c r="AN333" t="s">
        <v>56</v>
      </c>
    </row>
    <row r="334" spans="1:40" ht="14.25" x14ac:dyDescent="0.45">
      <c r="A334" t="s">
        <v>39</v>
      </c>
      <c r="B334">
        <v>618709</v>
      </c>
      <c r="C334" t="s">
        <v>40</v>
      </c>
      <c r="D334" t="str">
        <f>VLOOKUP(B334,'Base_PAS10 Final Scope_17_08'!B:D,3,0)</f>
        <v>Base Scope</v>
      </c>
      <c r="E334" t="s">
        <v>41</v>
      </c>
      <c r="F334" t="s">
        <v>845</v>
      </c>
      <c r="G334" t="s">
        <v>884</v>
      </c>
      <c r="H334" t="s">
        <v>59</v>
      </c>
      <c r="I334">
        <v>1.5</v>
      </c>
      <c r="J334">
        <v>3</v>
      </c>
      <c r="K334" t="s">
        <v>885</v>
      </c>
      <c r="L334" t="s">
        <v>848</v>
      </c>
      <c r="M334" t="s">
        <v>46</v>
      </c>
      <c r="N334" t="s">
        <v>47</v>
      </c>
      <c r="O334" t="s">
        <v>48</v>
      </c>
      <c r="P334">
        <v>60000</v>
      </c>
      <c r="Q334" t="s">
        <v>881</v>
      </c>
      <c r="R334">
        <v>602741</v>
      </c>
      <c r="S334"/>
      <c r="T334" t="s">
        <v>50</v>
      </c>
      <c r="U334" t="s">
        <v>613</v>
      </c>
      <c r="V334" t="s">
        <v>613</v>
      </c>
      <c r="W334" t="b">
        <v>1</v>
      </c>
      <c r="X334" t="s">
        <v>72</v>
      </c>
      <c r="Y334"/>
      <c r="Z334"/>
      <c r="AA334" t="s">
        <v>53</v>
      </c>
      <c r="AB334" t="s">
        <v>140</v>
      </c>
      <c r="AC334" t="s">
        <v>55</v>
      </c>
      <c r="AD334" t="b">
        <v>1</v>
      </c>
      <c r="AE334"/>
      <c r="AF334">
        <v>26801</v>
      </c>
      <c r="AG334"/>
      <c r="AH334" t="s">
        <v>113</v>
      </c>
      <c r="AI334" t="s">
        <v>39</v>
      </c>
      <c r="AJ334" s="1">
        <v>42548.5</v>
      </c>
      <c r="AK334" t="s">
        <v>39</v>
      </c>
      <c r="AL334" t="s">
        <v>39</v>
      </c>
      <c r="AM334"/>
      <c r="AN334" t="s">
        <v>56</v>
      </c>
    </row>
    <row r="335" spans="1:40" ht="14.25" x14ac:dyDescent="0.45">
      <c r="A335" t="s">
        <v>39</v>
      </c>
      <c r="B335">
        <v>613286</v>
      </c>
      <c r="C335" t="s">
        <v>40</v>
      </c>
      <c r="D335" t="str">
        <f>VLOOKUP(B335,'Base_PAS10 Final Scope_17_08'!B:D,3,0)</f>
        <v>Base Scope</v>
      </c>
      <c r="E335" t="s">
        <v>57</v>
      </c>
      <c r="F335" t="s">
        <v>845</v>
      </c>
      <c r="G335" t="s">
        <v>886</v>
      </c>
      <c r="H335" t="s">
        <v>59</v>
      </c>
      <c r="I335">
        <v>1.5</v>
      </c>
      <c r="J335">
        <v>2</v>
      </c>
      <c r="K335" t="s">
        <v>887</v>
      </c>
      <c r="L335" t="s">
        <v>848</v>
      </c>
      <c r="M335" t="s">
        <v>46</v>
      </c>
      <c r="N335" t="s">
        <v>47</v>
      </c>
      <c r="O335" t="s">
        <v>48</v>
      </c>
      <c r="P335">
        <v>60000</v>
      </c>
      <c r="Q335" t="s">
        <v>875</v>
      </c>
      <c r="R335">
        <v>596884</v>
      </c>
      <c r="S335"/>
      <c r="T335" t="s">
        <v>50</v>
      </c>
      <c r="U335" t="s">
        <v>62</v>
      </c>
      <c r="V335" t="s">
        <v>62</v>
      </c>
      <c r="W335" t="b">
        <v>1</v>
      </c>
      <c r="X335" t="s">
        <v>83</v>
      </c>
      <c r="Y335"/>
      <c r="Z335"/>
      <c r="AA335" t="s">
        <v>80</v>
      </c>
      <c r="AB335" t="s">
        <v>92</v>
      </c>
      <c r="AC335" t="s">
        <v>66</v>
      </c>
      <c r="AD335" t="b">
        <v>1</v>
      </c>
      <c r="AE335"/>
      <c r="AF335">
        <v>26543</v>
      </c>
      <c r="AG335"/>
      <c r="AH335" t="s">
        <v>113</v>
      </c>
      <c r="AI335" t="s">
        <v>39</v>
      </c>
      <c r="AJ335" s="1">
        <v>42548.5</v>
      </c>
      <c r="AK335" t="s">
        <v>39</v>
      </c>
      <c r="AL335" t="s">
        <v>39</v>
      </c>
      <c r="AM335"/>
      <c r="AN335" t="s">
        <v>56</v>
      </c>
    </row>
    <row r="336" spans="1:40" ht="14.25" x14ac:dyDescent="0.45">
      <c r="A336" t="s">
        <v>39</v>
      </c>
      <c r="B336">
        <v>613285</v>
      </c>
      <c r="C336" t="s">
        <v>40</v>
      </c>
      <c r="D336" t="str">
        <f>VLOOKUP(B336,'Base_PAS10 Final Scope_17_08'!B:D,3,0)</f>
        <v>Base Scope</v>
      </c>
      <c r="E336" t="s">
        <v>41</v>
      </c>
      <c r="F336" t="s">
        <v>845</v>
      </c>
      <c r="G336" t="s">
        <v>888</v>
      </c>
      <c r="H336" t="s">
        <v>59</v>
      </c>
      <c r="I336">
        <v>1.5</v>
      </c>
      <c r="J336">
        <v>2</v>
      </c>
      <c r="K336" t="s">
        <v>889</v>
      </c>
      <c r="L336" t="s">
        <v>848</v>
      </c>
      <c r="M336" t="s">
        <v>46</v>
      </c>
      <c r="N336" t="s">
        <v>47</v>
      </c>
      <c r="O336" t="s">
        <v>48</v>
      </c>
      <c r="P336">
        <v>60000</v>
      </c>
      <c r="Q336" t="s">
        <v>875</v>
      </c>
      <c r="R336">
        <v>596884</v>
      </c>
      <c r="S336"/>
      <c r="T336" t="s">
        <v>50</v>
      </c>
      <c r="U336" t="s">
        <v>890</v>
      </c>
      <c r="V336" t="s">
        <v>890</v>
      </c>
      <c r="W336" t="b">
        <v>1</v>
      </c>
      <c r="X336" t="s">
        <v>708</v>
      </c>
      <c r="Y336"/>
      <c r="Z336"/>
      <c r="AA336" t="s">
        <v>53</v>
      </c>
      <c r="AB336" t="s">
        <v>557</v>
      </c>
      <c r="AC336" t="s">
        <v>66</v>
      </c>
      <c r="AD336" t="b">
        <v>1</v>
      </c>
      <c r="AE336"/>
      <c r="AF336">
        <v>22283</v>
      </c>
      <c r="AG336"/>
      <c r="AH336" t="s">
        <v>113</v>
      </c>
      <c r="AI336" t="s">
        <v>39</v>
      </c>
      <c r="AJ336" s="1">
        <v>42548.5</v>
      </c>
      <c r="AK336" t="s">
        <v>39</v>
      </c>
      <c r="AL336" t="s">
        <v>39</v>
      </c>
      <c r="AM336"/>
      <c r="AN336" t="s">
        <v>56</v>
      </c>
    </row>
    <row r="337" spans="1:40" ht="14.25" x14ac:dyDescent="0.45">
      <c r="A337" t="s">
        <v>39</v>
      </c>
      <c r="B337">
        <v>631730</v>
      </c>
      <c r="C337" t="s">
        <v>40</v>
      </c>
      <c r="D337" t="str">
        <f>VLOOKUP(B337,'Base_PAS10 Final Scope_17_08'!B:D,3,0)</f>
        <v>Base Scope</v>
      </c>
      <c r="E337" t="s">
        <v>57</v>
      </c>
      <c r="F337" t="s">
        <v>845</v>
      </c>
      <c r="G337" t="s">
        <v>891</v>
      </c>
      <c r="H337" t="s">
        <v>59</v>
      </c>
      <c r="I337">
        <v>3.5</v>
      </c>
      <c r="J337">
        <v>2</v>
      </c>
      <c r="K337" t="s">
        <v>892</v>
      </c>
      <c r="L337" t="s">
        <v>893</v>
      </c>
      <c r="M337" t="s">
        <v>46</v>
      </c>
      <c r="N337" t="s">
        <v>47</v>
      </c>
      <c r="O337" t="s">
        <v>48</v>
      </c>
      <c r="P337">
        <v>9999</v>
      </c>
      <c r="Q337" t="s">
        <v>894</v>
      </c>
      <c r="R337">
        <v>596886</v>
      </c>
      <c r="S337"/>
      <c r="T337" t="s">
        <v>50</v>
      </c>
      <c r="U337" t="s">
        <v>62</v>
      </c>
      <c r="V337" t="s">
        <v>62</v>
      </c>
      <c r="W337" t="b">
        <v>1</v>
      </c>
      <c r="X337" t="s">
        <v>708</v>
      </c>
      <c r="Y337"/>
      <c r="Z337"/>
      <c r="AA337" t="s">
        <v>80</v>
      </c>
      <c r="AB337" t="s">
        <v>557</v>
      </c>
      <c r="AC337" t="s">
        <v>66</v>
      </c>
      <c r="AD337" t="b">
        <v>1</v>
      </c>
      <c r="AE337"/>
      <c r="AF337">
        <v>23319</v>
      </c>
      <c r="AG337"/>
      <c r="AH337" t="s">
        <v>113</v>
      </c>
      <c r="AI337" t="s">
        <v>39</v>
      </c>
      <c r="AJ337" s="1">
        <v>42548.5</v>
      </c>
      <c r="AK337" t="s">
        <v>39</v>
      </c>
      <c r="AL337" t="s">
        <v>39</v>
      </c>
      <c r="AM337"/>
      <c r="AN337" t="s">
        <v>56</v>
      </c>
    </row>
    <row r="338" spans="1:40" ht="14.25" x14ac:dyDescent="0.45">
      <c r="A338" t="s">
        <v>39</v>
      </c>
      <c r="B338">
        <v>613283</v>
      </c>
      <c r="C338" t="s">
        <v>40</v>
      </c>
      <c r="D338" t="str">
        <f>VLOOKUP(B338,'Base_PAS10 Final Scope_17_08'!B:D,3,0)</f>
        <v>Base Scope</v>
      </c>
      <c r="E338" t="s">
        <v>57</v>
      </c>
      <c r="F338" t="s">
        <v>845</v>
      </c>
      <c r="G338" t="s">
        <v>895</v>
      </c>
      <c r="H338" t="s">
        <v>59</v>
      </c>
      <c r="I338">
        <v>1.5</v>
      </c>
      <c r="J338">
        <v>2</v>
      </c>
      <c r="K338" t="s">
        <v>896</v>
      </c>
      <c r="L338" t="s">
        <v>848</v>
      </c>
      <c r="M338" t="s">
        <v>46</v>
      </c>
      <c r="N338" t="s">
        <v>47</v>
      </c>
      <c r="O338" t="s">
        <v>48</v>
      </c>
      <c r="P338">
        <v>60000</v>
      </c>
      <c r="Q338" t="s">
        <v>875</v>
      </c>
      <c r="R338">
        <v>596884</v>
      </c>
      <c r="S338"/>
      <c r="T338" t="s">
        <v>50</v>
      </c>
      <c r="U338" t="s">
        <v>62</v>
      </c>
      <c r="V338" t="s">
        <v>62</v>
      </c>
      <c r="W338" t="b">
        <v>1</v>
      </c>
      <c r="X338" t="s">
        <v>83</v>
      </c>
      <c r="Y338"/>
      <c r="Z338"/>
      <c r="AA338" t="s">
        <v>80</v>
      </c>
      <c r="AB338" t="s">
        <v>92</v>
      </c>
      <c r="AC338" t="s">
        <v>66</v>
      </c>
      <c r="AD338" t="b">
        <v>1</v>
      </c>
      <c r="AE338"/>
      <c r="AF338">
        <v>26707</v>
      </c>
      <c r="AG338"/>
      <c r="AH338" t="s">
        <v>113</v>
      </c>
      <c r="AI338" t="s">
        <v>39</v>
      </c>
      <c r="AJ338" s="1">
        <v>42548.5</v>
      </c>
      <c r="AK338" t="s">
        <v>39</v>
      </c>
      <c r="AL338" t="s">
        <v>39</v>
      </c>
      <c r="AM338"/>
      <c r="AN338" t="s">
        <v>56</v>
      </c>
    </row>
    <row r="339" spans="1:40" ht="14.25" x14ac:dyDescent="0.45">
      <c r="A339" t="s">
        <v>39</v>
      </c>
      <c r="B339">
        <v>625733</v>
      </c>
      <c r="C339" t="s">
        <v>40</v>
      </c>
      <c r="D339" t="str">
        <f>VLOOKUP(B339,'Base_PAS10 Final Scope_17_08'!B:D,3,0)</f>
        <v>Base Scope</v>
      </c>
      <c r="E339" t="s">
        <v>41</v>
      </c>
      <c r="F339" t="s">
        <v>845</v>
      </c>
      <c r="G339" t="s">
        <v>590</v>
      </c>
      <c r="H339" t="s">
        <v>59</v>
      </c>
      <c r="I339">
        <v>2</v>
      </c>
      <c r="J339">
        <v>2</v>
      </c>
      <c r="K339" t="s">
        <v>897</v>
      </c>
      <c r="L339" t="s">
        <v>848</v>
      </c>
      <c r="M339" t="s">
        <v>46</v>
      </c>
      <c r="N339" t="s">
        <v>47</v>
      </c>
      <c r="O339" t="s">
        <v>48</v>
      </c>
      <c r="P339">
        <v>60000</v>
      </c>
      <c r="Q339" t="s">
        <v>898</v>
      </c>
      <c r="R339">
        <v>593657</v>
      </c>
      <c r="S339"/>
      <c r="T339" t="s">
        <v>50</v>
      </c>
      <c r="U339" t="s">
        <v>51</v>
      </c>
      <c r="V339" t="s">
        <v>51</v>
      </c>
      <c r="W339" t="b">
        <v>1</v>
      </c>
      <c r="X339" t="s">
        <v>83</v>
      </c>
      <c r="Y339"/>
      <c r="Z339"/>
      <c r="AA339" t="s">
        <v>80</v>
      </c>
      <c r="AB339" t="s">
        <v>92</v>
      </c>
      <c r="AC339" t="s">
        <v>92</v>
      </c>
      <c r="AD339" t="b">
        <v>1</v>
      </c>
      <c r="AE339"/>
      <c r="AF339">
        <v>22432</v>
      </c>
      <c r="AG339"/>
      <c r="AH339" t="s">
        <v>113</v>
      </c>
      <c r="AI339" t="s">
        <v>39</v>
      </c>
      <c r="AJ339" s="1">
        <v>42548.5</v>
      </c>
      <c r="AK339" t="s">
        <v>39</v>
      </c>
      <c r="AL339" t="s">
        <v>39</v>
      </c>
      <c r="AM339"/>
      <c r="AN339" t="s">
        <v>56</v>
      </c>
    </row>
    <row r="340" spans="1:40" ht="14.25" x14ac:dyDescent="0.45">
      <c r="A340" t="s">
        <v>39</v>
      </c>
      <c r="B340">
        <v>618703</v>
      </c>
      <c r="C340" t="s">
        <v>40</v>
      </c>
      <c r="D340" t="str">
        <f>VLOOKUP(B340,'Base_PAS10 Final Scope_17_08'!B:D,3,0)</f>
        <v>Base Scope</v>
      </c>
      <c r="E340" t="s">
        <v>57</v>
      </c>
      <c r="F340" t="s">
        <v>845</v>
      </c>
      <c r="G340" t="s">
        <v>899</v>
      </c>
      <c r="H340" t="s">
        <v>59</v>
      </c>
      <c r="I340">
        <v>2</v>
      </c>
      <c r="J340">
        <v>2</v>
      </c>
      <c r="K340" t="s">
        <v>900</v>
      </c>
      <c r="L340" t="s">
        <v>848</v>
      </c>
      <c r="M340" t="s">
        <v>46</v>
      </c>
      <c r="N340" t="s">
        <v>47</v>
      </c>
      <c r="O340" t="s">
        <v>48</v>
      </c>
      <c r="P340">
        <v>60000</v>
      </c>
      <c r="Q340" t="s">
        <v>901</v>
      </c>
      <c r="R340">
        <v>596882</v>
      </c>
      <c r="S340"/>
      <c r="T340" t="s">
        <v>50</v>
      </c>
      <c r="U340" t="s">
        <v>62</v>
      </c>
      <c r="V340" t="s">
        <v>62</v>
      </c>
      <c r="W340" t="b">
        <v>1</v>
      </c>
      <c r="X340" t="s">
        <v>72</v>
      </c>
      <c r="Y340"/>
      <c r="Z340"/>
      <c r="AA340" t="s">
        <v>80</v>
      </c>
      <c r="AB340" t="s">
        <v>902</v>
      </c>
      <c r="AC340" t="s">
        <v>66</v>
      </c>
      <c r="AD340" t="b">
        <v>1</v>
      </c>
      <c r="AE340"/>
      <c r="AF340">
        <v>23298</v>
      </c>
      <c r="AG340"/>
      <c r="AH340" t="s">
        <v>113</v>
      </c>
      <c r="AI340" t="s">
        <v>39</v>
      </c>
      <c r="AJ340" s="1">
        <v>42548.5</v>
      </c>
      <c r="AK340" t="s">
        <v>39</v>
      </c>
      <c r="AL340" t="s">
        <v>39</v>
      </c>
      <c r="AM340"/>
      <c r="AN340" t="s">
        <v>56</v>
      </c>
    </row>
    <row r="341" spans="1:40" ht="14.25" x14ac:dyDescent="0.45">
      <c r="A341" t="s">
        <v>39</v>
      </c>
      <c r="B341">
        <v>625732</v>
      </c>
      <c r="C341" t="s">
        <v>40</v>
      </c>
      <c r="D341" t="str">
        <f>VLOOKUP(B341,'Base_PAS10 Final Scope_17_08'!B:D,3,0)</f>
        <v>Base Scope</v>
      </c>
      <c r="E341" t="s">
        <v>57</v>
      </c>
      <c r="F341" t="s">
        <v>845</v>
      </c>
      <c r="G341" t="s">
        <v>903</v>
      </c>
      <c r="H341" t="s">
        <v>59</v>
      </c>
      <c r="I341">
        <v>2</v>
      </c>
      <c r="J341">
        <v>2</v>
      </c>
      <c r="K341" t="s">
        <v>904</v>
      </c>
      <c r="L341" t="s">
        <v>848</v>
      </c>
      <c r="M341" t="s">
        <v>46</v>
      </c>
      <c r="N341" t="s">
        <v>47</v>
      </c>
      <c r="O341" t="s">
        <v>48</v>
      </c>
      <c r="P341">
        <v>60000</v>
      </c>
      <c r="Q341" t="s">
        <v>905</v>
      </c>
      <c r="R341" t="s">
        <v>906</v>
      </c>
      <c r="S341"/>
      <c r="T341" t="s">
        <v>50</v>
      </c>
      <c r="U341" t="s">
        <v>62</v>
      </c>
      <c r="V341" t="s">
        <v>62</v>
      </c>
      <c r="W341" t="b">
        <v>1</v>
      </c>
      <c r="X341" t="s">
        <v>83</v>
      </c>
      <c r="Y341"/>
      <c r="Z341"/>
      <c r="AA341" t="s">
        <v>80</v>
      </c>
      <c r="AB341" t="s">
        <v>92</v>
      </c>
      <c r="AC341" t="s">
        <v>66</v>
      </c>
      <c r="AD341" t="b">
        <v>1</v>
      </c>
      <c r="AE341"/>
      <c r="AF341">
        <v>23038</v>
      </c>
      <c r="AG341"/>
      <c r="AH341" t="s">
        <v>113</v>
      </c>
      <c r="AI341" t="s">
        <v>39</v>
      </c>
      <c r="AJ341" s="1">
        <v>42548.5</v>
      </c>
      <c r="AK341" t="s">
        <v>39</v>
      </c>
      <c r="AL341" t="s">
        <v>39</v>
      </c>
      <c r="AM341"/>
      <c r="AN341" t="s">
        <v>56</v>
      </c>
    </row>
    <row r="342" spans="1:40" ht="14.25" x14ac:dyDescent="0.45">
      <c r="A342" t="s">
        <v>39</v>
      </c>
      <c r="B342">
        <v>670082</v>
      </c>
      <c r="C342" t="s">
        <v>185</v>
      </c>
      <c r="D342" t="str">
        <f>VLOOKUP(B342,'Base_PAS10 Final Scope_17_08'!B:D,3,0)</f>
        <v>Base Scope</v>
      </c>
      <c r="E342" t="s">
        <v>57</v>
      </c>
      <c r="F342" t="s">
        <v>845</v>
      </c>
      <c r="G342" t="s">
        <v>876</v>
      </c>
      <c r="H342" t="s">
        <v>59</v>
      </c>
      <c r="I342">
        <v>6</v>
      </c>
      <c r="J342">
        <v>2</v>
      </c>
      <c r="K342" t="s">
        <v>907</v>
      </c>
      <c r="L342" t="s">
        <v>908</v>
      </c>
      <c r="M342" t="s">
        <v>46</v>
      </c>
      <c r="N342" t="s">
        <v>47</v>
      </c>
      <c r="O342" t="s">
        <v>48</v>
      </c>
      <c r="P342">
        <v>60000</v>
      </c>
      <c r="Q342" t="s">
        <v>908</v>
      </c>
      <c r="R342"/>
      <c r="S342"/>
      <c r="T342" t="s">
        <v>50</v>
      </c>
      <c r="U342" t="s">
        <v>50</v>
      </c>
      <c r="V342" t="s">
        <v>62</v>
      </c>
      <c r="W342" t="b">
        <v>1</v>
      </c>
      <c r="X342" t="s">
        <v>492</v>
      </c>
      <c r="Y342"/>
      <c r="Z342"/>
      <c r="AA342" t="s">
        <v>88</v>
      </c>
      <c r="AB342" t="s">
        <v>166</v>
      </c>
      <c r="AC342" t="s">
        <v>111</v>
      </c>
      <c r="AD342" t="b">
        <v>1</v>
      </c>
      <c r="AE342"/>
      <c r="AF342">
        <v>22774</v>
      </c>
      <c r="AG342" t="s">
        <v>113</v>
      </c>
      <c r="AH342" t="s">
        <v>39</v>
      </c>
      <c r="AI342" t="s">
        <v>39</v>
      </c>
      <c r="AJ342" s="1">
        <v>42590.5</v>
      </c>
      <c r="AK342" t="s">
        <v>113</v>
      </c>
      <c r="AL342" t="s">
        <v>39</v>
      </c>
      <c r="AM342" t="s">
        <v>113</v>
      </c>
      <c r="AN342" t="s">
        <v>193</v>
      </c>
    </row>
  </sheetData>
  <autoFilter ref="A1:AN1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2"/>
  <sheetViews>
    <sheetView workbookViewId="0">
      <selection activeCell="D1" sqref="D1"/>
    </sheetView>
  </sheetViews>
  <sheetFormatPr defaultRowHeight="14.25" x14ac:dyDescent="0.45"/>
  <cols>
    <col min="5" max="5" width="25.86328125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 t="s">
        <v>39</v>
      </c>
      <c r="B2">
        <v>586844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2.5</v>
      </c>
      <c r="I2">
        <v>2</v>
      </c>
      <c r="J2" t="s">
        <v>45</v>
      </c>
      <c r="L2" t="s">
        <v>46</v>
      </c>
      <c r="M2" t="s">
        <v>47</v>
      </c>
      <c r="N2" t="s">
        <v>48</v>
      </c>
      <c r="O2">
        <v>10000</v>
      </c>
      <c r="P2" t="s">
        <v>49</v>
      </c>
      <c r="Q2">
        <v>593043</v>
      </c>
      <c r="S2" t="s">
        <v>50</v>
      </c>
      <c r="T2" t="s">
        <v>51</v>
      </c>
      <c r="U2" t="s">
        <v>51</v>
      </c>
      <c r="V2" t="b">
        <v>1</v>
      </c>
      <c r="W2" t="s">
        <v>52</v>
      </c>
      <c r="Z2" t="s">
        <v>53</v>
      </c>
      <c r="AA2" t="s">
        <v>54</v>
      </c>
      <c r="AB2" t="s">
        <v>55</v>
      </c>
      <c r="AC2" t="b">
        <v>1</v>
      </c>
      <c r="AE2">
        <v>25379</v>
      </c>
      <c r="AH2" t="s">
        <v>39</v>
      </c>
      <c r="AI2" s="1">
        <v>42548.5</v>
      </c>
      <c r="AJ2" t="s">
        <v>39</v>
      </c>
      <c r="AK2" t="s">
        <v>39</v>
      </c>
      <c r="AM2" t="s">
        <v>56</v>
      </c>
    </row>
    <row r="3" spans="1:39" x14ac:dyDescent="0.45">
      <c r="A3" t="s">
        <v>39</v>
      </c>
      <c r="B3">
        <v>587153</v>
      </c>
      <c r="C3" t="s">
        <v>40</v>
      </c>
      <c r="D3" t="s">
        <v>57</v>
      </c>
      <c r="E3" t="s">
        <v>42</v>
      </c>
      <c r="F3" t="s">
        <v>58</v>
      </c>
      <c r="G3" t="s">
        <v>59</v>
      </c>
      <c r="H3">
        <v>4</v>
      </c>
      <c r="I3">
        <v>2</v>
      </c>
      <c r="J3" t="s">
        <v>60</v>
      </c>
      <c r="L3" t="s">
        <v>46</v>
      </c>
      <c r="M3" t="s">
        <v>47</v>
      </c>
      <c r="N3" t="s">
        <v>48</v>
      </c>
      <c r="O3">
        <v>10000</v>
      </c>
      <c r="P3" t="s">
        <v>61</v>
      </c>
      <c r="Q3">
        <v>593043</v>
      </c>
      <c r="S3" t="s">
        <v>50</v>
      </c>
      <c r="T3" t="s">
        <v>62</v>
      </c>
      <c r="U3" t="s">
        <v>62</v>
      </c>
      <c r="V3" t="b">
        <v>1</v>
      </c>
      <c r="W3" t="s">
        <v>63</v>
      </c>
      <c r="Z3" t="s">
        <v>64</v>
      </c>
      <c r="AA3" t="s">
        <v>65</v>
      </c>
      <c r="AB3" t="s">
        <v>66</v>
      </c>
      <c r="AC3" t="b">
        <v>1</v>
      </c>
      <c r="AE3">
        <v>26508</v>
      </c>
      <c r="AH3" t="s">
        <v>39</v>
      </c>
      <c r="AI3" s="1">
        <v>42548.5</v>
      </c>
      <c r="AJ3" t="s">
        <v>39</v>
      </c>
      <c r="AK3" t="s">
        <v>39</v>
      </c>
      <c r="AM3" t="s">
        <v>56</v>
      </c>
    </row>
    <row r="4" spans="1:39" x14ac:dyDescent="0.45">
      <c r="A4" t="s">
        <v>39</v>
      </c>
      <c r="B4">
        <v>586898</v>
      </c>
      <c r="C4" t="s">
        <v>40</v>
      </c>
      <c r="D4" t="s">
        <v>41</v>
      </c>
      <c r="E4" t="s">
        <v>42</v>
      </c>
      <c r="F4" t="s">
        <v>67</v>
      </c>
      <c r="G4" t="s">
        <v>44</v>
      </c>
      <c r="H4">
        <v>1.5</v>
      </c>
      <c r="I4">
        <v>3</v>
      </c>
      <c r="J4" t="s">
        <v>68</v>
      </c>
      <c r="L4" t="s">
        <v>46</v>
      </c>
      <c r="M4" t="s">
        <v>47</v>
      </c>
      <c r="N4" t="s">
        <v>48</v>
      </c>
      <c r="O4">
        <v>10000</v>
      </c>
      <c r="Q4">
        <v>593043</v>
      </c>
      <c r="S4" t="s">
        <v>50</v>
      </c>
      <c r="T4" t="s">
        <v>50</v>
      </c>
      <c r="U4" t="s">
        <v>51</v>
      </c>
      <c r="V4" t="b">
        <v>1</v>
      </c>
      <c r="W4" t="s">
        <v>63</v>
      </c>
      <c r="Z4" t="s">
        <v>53</v>
      </c>
      <c r="AA4" t="s">
        <v>50</v>
      </c>
      <c r="AB4" t="s">
        <v>50</v>
      </c>
      <c r="AC4" t="b">
        <v>1</v>
      </c>
      <c r="AE4">
        <v>26331</v>
      </c>
      <c r="AH4" t="s">
        <v>39</v>
      </c>
      <c r="AI4" s="1">
        <v>42548.5</v>
      </c>
      <c r="AJ4" t="s">
        <v>39</v>
      </c>
      <c r="AK4" t="s">
        <v>39</v>
      </c>
      <c r="AM4" t="s">
        <v>56</v>
      </c>
    </row>
    <row r="5" spans="1:39" x14ac:dyDescent="0.45">
      <c r="A5" t="s">
        <v>39</v>
      </c>
      <c r="B5">
        <v>589302</v>
      </c>
      <c r="C5" t="s">
        <v>40</v>
      </c>
      <c r="D5" t="s">
        <v>57</v>
      </c>
      <c r="E5" t="s">
        <v>42</v>
      </c>
      <c r="F5" t="s">
        <v>69</v>
      </c>
      <c r="G5" t="s">
        <v>59</v>
      </c>
      <c r="H5">
        <v>1</v>
      </c>
      <c r="I5">
        <v>2</v>
      </c>
      <c r="J5" t="s">
        <v>70</v>
      </c>
      <c r="L5" t="s">
        <v>46</v>
      </c>
      <c r="M5" t="s">
        <v>47</v>
      </c>
      <c r="N5" t="s">
        <v>48</v>
      </c>
      <c r="O5">
        <v>10000</v>
      </c>
      <c r="P5" t="s">
        <v>61</v>
      </c>
      <c r="Q5">
        <v>593043</v>
      </c>
      <c r="S5" t="s">
        <v>50</v>
      </c>
      <c r="T5" t="s">
        <v>71</v>
      </c>
      <c r="U5" t="s">
        <v>71</v>
      </c>
      <c r="V5" t="b">
        <v>1</v>
      </c>
      <c r="W5" t="s">
        <v>72</v>
      </c>
      <c r="Z5" t="s">
        <v>53</v>
      </c>
      <c r="AA5" t="s">
        <v>73</v>
      </c>
      <c r="AB5" t="s">
        <v>66</v>
      </c>
      <c r="AC5" t="b">
        <v>1</v>
      </c>
      <c r="AE5">
        <v>22531</v>
      </c>
      <c r="AH5" t="s">
        <v>39</v>
      </c>
      <c r="AI5" s="1">
        <v>42548.5</v>
      </c>
      <c r="AJ5" t="s">
        <v>39</v>
      </c>
      <c r="AK5" t="s">
        <v>39</v>
      </c>
      <c r="AM5" t="s">
        <v>56</v>
      </c>
    </row>
    <row r="6" spans="1:39" x14ac:dyDescent="0.45">
      <c r="A6" t="s">
        <v>39</v>
      </c>
      <c r="B6">
        <v>587117</v>
      </c>
      <c r="C6" t="s">
        <v>40</v>
      </c>
      <c r="D6" t="s">
        <v>41</v>
      </c>
      <c r="E6" t="s">
        <v>42</v>
      </c>
      <c r="F6" t="s">
        <v>74</v>
      </c>
      <c r="G6" t="s">
        <v>44</v>
      </c>
      <c r="H6">
        <v>2</v>
      </c>
      <c r="I6">
        <v>2</v>
      </c>
      <c r="J6" t="s">
        <v>75</v>
      </c>
      <c r="L6" t="s">
        <v>46</v>
      </c>
      <c r="M6" t="s">
        <v>47</v>
      </c>
      <c r="N6" t="s">
        <v>48</v>
      </c>
      <c r="O6">
        <v>10000</v>
      </c>
      <c r="P6" t="s">
        <v>76</v>
      </c>
      <c r="Q6">
        <v>593043</v>
      </c>
      <c r="S6" t="s">
        <v>50</v>
      </c>
      <c r="T6" t="s">
        <v>51</v>
      </c>
      <c r="U6" t="s">
        <v>51</v>
      </c>
      <c r="V6" t="b">
        <v>1</v>
      </c>
      <c r="W6" t="s">
        <v>63</v>
      </c>
      <c r="Z6" t="s">
        <v>53</v>
      </c>
      <c r="AA6" t="s">
        <v>77</v>
      </c>
      <c r="AB6" t="s">
        <v>66</v>
      </c>
      <c r="AC6" t="b">
        <v>1</v>
      </c>
      <c r="AE6">
        <v>25723</v>
      </c>
      <c r="AH6" t="s">
        <v>39</v>
      </c>
      <c r="AI6" s="1">
        <v>42548.5</v>
      </c>
      <c r="AJ6" t="s">
        <v>39</v>
      </c>
      <c r="AK6" t="s">
        <v>39</v>
      </c>
      <c r="AM6" t="s">
        <v>56</v>
      </c>
    </row>
    <row r="7" spans="1:39" x14ac:dyDescent="0.45">
      <c r="A7" t="s">
        <v>39</v>
      </c>
      <c r="B7">
        <v>587148</v>
      </c>
      <c r="C7" t="s">
        <v>40</v>
      </c>
      <c r="D7" t="s">
        <v>41</v>
      </c>
      <c r="E7" t="s">
        <v>42</v>
      </c>
      <c r="F7" t="s">
        <v>78</v>
      </c>
      <c r="G7" t="s">
        <v>44</v>
      </c>
      <c r="H7">
        <v>4</v>
      </c>
      <c r="I7">
        <v>2</v>
      </c>
      <c r="J7" t="s">
        <v>79</v>
      </c>
      <c r="L7" t="s">
        <v>46</v>
      </c>
      <c r="M7" t="s">
        <v>47</v>
      </c>
      <c r="N7" t="s">
        <v>48</v>
      </c>
      <c r="O7">
        <v>10000</v>
      </c>
      <c r="P7" t="s">
        <v>61</v>
      </c>
      <c r="Q7">
        <v>593043</v>
      </c>
      <c r="S7" t="s">
        <v>50</v>
      </c>
      <c r="T7" t="s">
        <v>51</v>
      </c>
      <c r="U7" t="s">
        <v>51</v>
      </c>
      <c r="V7" t="b">
        <v>1</v>
      </c>
      <c r="W7" t="s">
        <v>63</v>
      </c>
      <c r="Z7" t="s">
        <v>80</v>
      </c>
      <c r="AA7" t="s">
        <v>65</v>
      </c>
      <c r="AB7" t="s">
        <v>66</v>
      </c>
      <c r="AC7" t="b">
        <v>1</v>
      </c>
      <c r="AE7">
        <v>26507</v>
      </c>
      <c r="AH7" t="s">
        <v>39</v>
      </c>
      <c r="AI7" s="1">
        <v>42548.5</v>
      </c>
      <c r="AJ7" t="s">
        <v>39</v>
      </c>
      <c r="AK7" t="s">
        <v>39</v>
      </c>
      <c r="AM7" t="s">
        <v>56</v>
      </c>
    </row>
    <row r="8" spans="1:39" x14ac:dyDescent="0.45">
      <c r="A8" t="s">
        <v>39</v>
      </c>
      <c r="B8">
        <v>589306</v>
      </c>
      <c r="C8" t="s">
        <v>40</v>
      </c>
      <c r="D8" t="s">
        <v>41</v>
      </c>
      <c r="E8" t="s">
        <v>42</v>
      </c>
      <c r="F8" t="s">
        <v>81</v>
      </c>
      <c r="G8" t="s">
        <v>59</v>
      </c>
      <c r="H8">
        <v>1</v>
      </c>
      <c r="I8">
        <v>2</v>
      </c>
      <c r="J8" t="s">
        <v>82</v>
      </c>
      <c r="L8" t="s">
        <v>46</v>
      </c>
      <c r="M8" t="s">
        <v>47</v>
      </c>
      <c r="N8" t="s">
        <v>48</v>
      </c>
      <c r="O8">
        <v>10000</v>
      </c>
      <c r="P8" t="s">
        <v>61</v>
      </c>
      <c r="Q8">
        <v>593043</v>
      </c>
      <c r="S8" t="s">
        <v>50</v>
      </c>
      <c r="T8" t="s">
        <v>51</v>
      </c>
      <c r="U8" t="s">
        <v>51</v>
      </c>
      <c r="V8" t="b">
        <v>1</v>
      </c>
      <c r="W8" t="s">
        <v>83</v>
      </c>
      <c r="Z8" t="s">
        <v>53</v>
      </c>
      <c r="AA8" t="s">
        <v>84</v>
      </c>
      <c r="AB8" t="s">
        <v>66</v>
      </c>
      <c r="AC8" t="b">
        <v>1</v>
      </c>
      <c r="AE8">
        <v>24586</v>
      </c>
      <c r="AH8" t="s">
        <v>39</v>
      </c>
      <c r="AI8" s="1">
        <v>42548.5</v>
      </c>
      <c r="AJ8" t="s">
        <v>39</v>
      </c>
      <c r="AK8" t="s">
        <v>39</v>
      </c>
      <c r="AM8" t="s">
        <v>56</v>
      </c>
    </row>
    <row r="9" spans="1:39" x14ac:dyDescent="0.45">
      <c r="A9" t="s">
        <v>39</v>
      </c>
      <c r="B9">
        <v>586906</v>
      </c>
      <c r="C9" t="s">
        <v>40</v>
      </c>
      <c r="D9" t="s">
        <v>41</v>
      </c>
      <c r="E9" t="s">
        <v>42</v>
      </c>
      <c r="F9" t="s">
        <v>67</v>
      </c>
      <c r="G9" t="s">
        <v>44</v>
      </c>
      <c r="H9">
        <v>4</v>
      </c>
      <c r="I9">
        <v>3</v>
      </c>
      <c r="J9" t="s">
        <v>85</v>
      </c>
      <c r="L9" t="s">
        <v>46</v>
      </c>
      <c r="M9" t="s">
        <v>47</v>
      </c>
      <c r="N9" t="s">
        <v>48</v>
      </c>
      <c r="O9">
        <v>10000</v>
      </c>
      <c r="Q9">
        <v>593043</v>
      </c>
      <c r="S9" t="s">
        <v>50</v>
      </c>
      <c r="T9" t="s">
        <v>50</v>
      </c>
      <c r="U9" t="s">
        <v>51</v>
      </c>
      <c r="V9" t="b">
        <v>1</v>
      </c>
      <c r="W9" t="s">
        <v>63</v>
      </c>
      <c r="Z9" t="s">
        <v>53</v>
      </c>
      <c r="AA9" t="s">
        <v>50</v>
      </c>
      <c r="AB9" t="s">
        <v>50</v>
      </c>
      <c r="AC9" t="b">
        <v>1</v>
      </c>
      <c r="AE9">
        <v>26327</v>
      </c>
      <c r="AH9" t="s">
        <v>39</v>
      </c>
      <c r="AI9" s="1">
        <v>42548.5</v>
      </c>
      <c r="AJ9" t="s">
        <v>39</v>
      </c>
      <c r="AK9" t="s">
        <v>39</v>
      </c>
      <c r="AM9" t="s">
        <v>56</v>
      </c>
    </row>
    <row r="10" spans="1:39" x14ac:dyDescent="0.45">
      <c r="A10" t="s">
        <v>39</v>
      </c>
      <c r="B10">
        <v>589297</v>
      </c>
      <c r="C10" t="s">
        <v>40</v>
      </c>
      <c r="D10" t="s">
        <v>57</v>
      </c>
      <c r="E10" t="s">
        <v>42</v>
      </c>
      <c r="F10" t="s">
        <v>86</v>
      </c>
      <c r="G10" t="s">
        <v>44</v>
      </c>
      <c r="H10">
        <v>1</v>
      </c>
      <c r="I10">
        <v>2</v>
      </c>
      <c r="J10" t="s">
        <v>87</v>
      </c>
      <c r="L10" t="s">
        <v>46</v>
      </c>
      <c r="M10" t="s">
        <v>47</v>
      </c>
      <c r="N10" t="s">
        <v>48</v>
      </c>
      <c r="O10">
        <v>10000</v>
      </c>
      <c r="P10" t="s">
        <v>61</v>
      </c>
      <c r="Q10">
        <v>593043</v>
      </c>
      <c r="S10" t="s">
        <v>50</v>
      </c>
      <c r="T10" t="s">
        <v>71</v>
      </c>
      <c r="U10" t="s">
        <v>71</v>
      </c>
      <c r="V10" t="b">
        <v>1</v>
      </c>
      <c r="W10" t="s">
        <v>52</v>
      </c>
      <c r="Z10" t="s">
        <v>88</v>
      </c>
      <c r="AA10" t="s">
        <v>73</v>
      </c>
      <c r="AB10" t="s">
        <v>66</v>
      </c>
      <c r="AC10" t="b">
        <v>1</v>
      </c>
      <c r="AE10">
        <v>24729</v>
      </c>
      <c r="AH10" t="s">
        <v>39</v>
      </c>
      <c r="AI10" s="1">
        <v>42548.5</v>
      </c>
      <c r="AJ10" t="s">
        <v>39</v>
      </c>
      <c r="AK10" t="s">
        <v>39</v>
      </c>
      <c r="AM10" t="s">
        <v>56</v>
      </c>
    </row>
    <row r="11" spans="1:39" x14ac:dyDescent="0.45">
      <c r="A11" t="s">
        <v>39</v>
      </c>
      <c r="B11">
        <v>586623</v>
      </c>
      <c r="C11" t="s">
        <v>40</v>
      </c>
      <c r="D11" t="s">
        <v>41</v>
      </c>
      <c r="E11" t="s">
        <v>42</v>
      </c>
      <c r="F11" t="s">
        <v>89</v>
      </c>
      <c r="G11" t="s">
        <v>44</v>
      </c>
      <c r="H11">
        <v>2</v>
      </c>
      <c r="I11">
        <v>2</v>
      </c>
      <c r="J11" t="s">
        <v>90</v>
      </c>
      <c r="L11" t="s">
        <v>46</v>
      </c>
      <c r="M11" t="s">
        <v>47</v>
      </c>
      <c r="N11" t="s">
        <v>48</v>
      </c>
      <c r="O11">
        <v>10000</v>
      </c>
      <c r="P11" t="s">
        <v>91</v>
      </c>
      <c r="Q11">
        <v>593043</v>
      </c>
      <c r="S11" t="s">
        <v>50</v>
      </c>
      <c r="T11" t="s">
        <v>51</v>
      </c>
      <c r="U11" t="s">
        <v>51</v>
      </c>
      <c r="V11" t="b">
        <v>1</v>
      </c>
      <c r="W11" t="s">
        <v>63</v>
      </c>
      <c r="Z11" t="s">
        <v>88</v>
      </c>
      <c r="AA11" t="s">
        <v>92</v>
      </c>
      <c r="AB11" t="s">
        <v>92</v>
      </c>
      <c r="AC11" t="b">
        <v>1</v>
      </c>
      <c r="AE11">
        <v>25734</v>
      </c>
      <c r="AH11" t="s">
        <v>39</v>
      </c>
      <c r="AI11" s="1">
        <v>42548.5</v>
      </c>
      <c r="AJ11" t="s">
        <v>39</v>
      </c>
      <c r="AK11" t="s">
        <v>39</v>
      </c>
      <c r="AM11" t="s">
        <v>56</v>
      </c>
    </row>
    <row r="12" spans="1:39" x14ac:dyDescent="0.45">
      <c r="A12" t="s">
        <v>39</v>
      </c>
      <c r="B12">
        <v>586897</v>
      </c>
      <c r="C12" t="s">
        <v>40</v>
      </c>
      <c r="D12" t="s">
        <v>41</v>
      </c>
      <c r="E12" t="s">
        <v>42</v>
      </c>
      <c r="F12" t="s">
        <v>93</v>
      </c>
      <c r="G12" t="s">
        <v>44</v>
      </c>
      <c r="H12">
        <v>2.5</v>
      </c>
      <c r="I12">
        <v>2</v>
      </c>
      <c r="J12" t="s">
        <v>95</v>
      </c>
      <c r="L12" t="s">
        <v>46</v>
      </c>
      <c r="M12" t="s">
        <v>47</v>
      </c>
      <c r="N12" t="s">
        <v>48</v>
      </c>
      <c r="O12">
        <v>10000</v>
      </c>
      <c r="P12" t="s">
        <v>96</v>
      </c>
      <c r="Q12" t="s">
        <v>97</v>
      </c>
      <c r="S12" t="s">
        <v>50</v>
      </c>
      <c r="T12" t="s">
        <v>50</v>
      </c>
      <c r="U12" t="s">
        <v>51</v>
      </c>
      <c r="V12" t="b">
        <v>1</v>
      </c>
      <c r="W12" t="s">
        <v>83</v>
      </c>
      <c r="Z12" t="s">
        <v>80</v>
      </c>
      <c r="AA12" t="s">
        <v>50</v>
      </c>
      <c r="AB12" t="s">
        <v>50</v>
      </c>
      <c r="AC12" t="b">
        <v>1</v>
      </c>
      <c r="AE12">
        <v>26407</v>
      </c>
      <c r="AH12" t="s">
        <v>39</v>
      </c>
      <c r="AI12" s="1">
        <v>42548.5</v>
      </c>
      <c r="AJ12" t="s">
        <v>39</v>
      </c>
      <c r="AK12" t="s">
        <v>39</v>
      </c>
      <c r="AM12" t="s">
        <v>56</v>
      </c>
    </row>
    <row r="13" spans="1:39" x14ac:dyDescent="0.45">
      <c r="A13" t="s">
        <v>39</v>
      </c>
      <c r="B13">
        <v>586905</v>
      </c>
      <c r="C13" t="s">
        <v>40</v>
      </c>
      <c r="D13" t="s">
        <v>41</v>
      </c>
      <c r="E13" t="s">
        <v>42</v>
      </c>
      <c r="F13" t="s">
        <v>99</v>
      </c>
      <c r="G13" t="s">
        <v>44</v>
      </c>
      <c r="H13">
        <v>3</v>
      </c>
      <c r="I13">
        <v>2</v>
      </c>
      <c r="J13" t="s">
        <v>100</v>
      </c>
      <c r="L13" t="s">
        <v>46</v>
      </c>
      <c r="M13" t="s">
        <v>47</v>
      </c>
      <c r="N13" t="s">
        <v>48</v>
      </c>
      <c r="O13">
        <v>10000</v>
      </c>
      <c r="P13" t="s">
        <v>96</v>
      </c>
      <c r="Q13">
        <v>566291</v>
      </c>
      <c r="S13" t="s">
        <v>50</v>
      </c>
      <c r="T13" t="s">
        <v>51</v>
      </c>
      <c r="U13" t="s">
        <v>51</v>
      </c>
      <c r="V13" t="b">
        <v>1</v>
      </c>
      <c r="W13" t="s">
        <v>63</v>
      </c>
      <c r="Z13" t="s">
        <v>80</v>
      </c>
      <c r="AA13" t="s">
        <v>92</v>
      </c>
      <c r="AB13" t="s">
        <v>92</v>
      </c>
      <c r="AC13" t="b">
        <v>1</v>
      </c>
      <c r="AE13">
        <v>26530</v>
      </c>
      <c r="AH13" t="s">
        <v>39</v>
      </c>
      <c r="AI13" s="1">
        <v>42548.5</v>
      </c>
      <c r="AJ13" t="s">
        <v>39</v>
      </c>
      <c r="AK13" t="s">
        <v>39</v>
      </c>
      <c r="AM13" t="s">
        <v>56</v>
      </c>
    </row>
    <row r="14" spans="1:39" x14ac:dyDescent="0.45">
      <c r="A14" t="s">
        <v>39</v>
      </c>
      <c r="B14">
        <v>587150</v>
      </c>
      <c r="C14" t="s">
        <v>40</v>
      </c>
      <c r="D14" t="s">
        <v>41</v>
      </c>
      <c r="E14" t="s">
        <v>42</v>
      </c>
      <c r="F14" t="s">
        <v>101</v>
      </c>
      <c r="G14" t="s">
        <v>44</v>
      </c>
      <c r="H14">
        <v>11</v>
      </c>
      <c r="I14">
        <v>2</v>
      </c>
      <c r="J14" t="s">
        <v>102</v>
      </c>
      <c r="L14" t="s">
        <v>46</v>
      </c>
      <c r="M14" t="s">
        <v>47</v>
      </c>
      <c r="N14" t="s">
        <v>48</v>
      </c>
      <c r="O14">
        <v>10000</v>
      </c>
      <c r="P14" t="s">
        <v>103</v>
      </c>
      <c r="Q14">
        <v>593043</v>
      </c>
      <c r="S14" t="s">
        <v>50</v>
      </c>
      <c r="T14" t="s">
        <v>51</v>
      </c>
      <c r="U14" t="s">
        <v>51</v>
      </c>
      <c r="V14" t="b">
        <v>1</v>
      </c>
      <c r="W14" t="s">
        <v>104</v>
      </c>
      <c r="Z14" t="s">
        <v>64</v>
      </c>
      <c r="AA14" t="s">
        <v>105</v>
      </c>
      <c r="AB14" t="s">
        <v>66</v>
      </c>
      <c r="AC14" t="b">
        <v>1</v>
      </c>
      <c r="AE14">
        <v>25736</v>
      </c>
      <c r="AH14" t="s">
        <v>39</v>
      </c>
      <c r="AI14" s="1">
        <v>42548.5</v>
      </c>
      <c r="AJ14" t="s">
        <v>39</v>
      </c>
      <c r="AK14" t="s">
        <v>39</v>
      </c>
      <c r="AM14" t="s">
        <v>56</v>
      </c>
    </row>
    <row r="15" spans="1:39" x14ac:dyDescent="0.45">
      <c r="A15" t="s">
        <v>39</v>
      </c>
      <c r="B15">
        <v>586891</v>
      </c>
      <c r="C15" t="s">
        <v>40</v>
      </c>
      <c r="D15" t="s">
        <v>41</v>
      </c>
      <c r="E15" t="s">
        <v>42</v>
      </c>
      <c r="F15" t="s">
        <v>106</v>
      </c>
      <c r="G15" t="s">
        <v>44</v>
      </c>
      <c r="H15">
        <v>6</v>
      </c>
      <c r="I15">
        <v>3</v>
      </c>
      <c r="J15" t="s">
        <v>107</v>
      </c>
      <c r="L15" t="s">
        <v>46</v>
      </c>
      <c r="M15" t="s">
        <v>47</v>
      </c>
      <c r="N15" t="s">
        <v>48</v>
      </c>
      <c r="O15">
        <v>10000</v>
      </c>
      <c r="Q15">
        <v>593043</v>
      </c>
      <c r="S15" t="s">
        <v>50</v>
      </c>
      <c r="T15" t="s">
        <v>50</v>
      </c>
      <c r="U15" t="s">
        <v>51</v>
      </c>
      <c r="V15" t="b">
        <v>1</v>
      </c>
      <c r="W15" t="s">
        <v>63</v>
      </c>
      <c r="Z15" t="s">
        <v>64</v>
      </c>
      <c r="AA15" t="s">
        <v>50</v>
      </c>
      <c r="AB15" t="s">
        <v>50</v>
      </c>
      <c r="AC15" t="b">
        <v>1</v>
      </c>
      <c r="AE15">
        <v>26446</v>
      </c>
      <c r="AH15" t="s">
        <v>39</v>
      </c>
      <c r="AI15" s="1">
        <v>42548.5</v>
      </c>
      <c r="AJ15" t="s">
        <v>39</v>
      </c>
      <c r="AK15" t="s">
        <v>39</v>
      </c>
      <c r="AM15" t="s">
        <v>56</v>
      </c>
    </row>
    <row r="16" spans="1:39" x14ac:dyDescent="0.45">
      <c r="A16" t="s">
        <v>39</v>
      </c>
      <c r="B16">
        <v>500517</v>
      </c>
      <c r="C16" t="s">
        <v>40</v>
      </c>
      <c r="D16" t="s">
        <v>41</v>
      </c>
      <c r="E16" t="s">
        <v>42</v>
      </c>
      <c r="F16" t="s">
        <v>108</v>
      </c>
      <c r="G16" t="s">
        <v>59</v>
      </c>
      <c r="H16">
        <v>2.5</v>
      </c>
      <c r="I16">
        <v>2</v>
      </c>
      <c r="J16" t="s">
        <v>109</v>
      </c>
      <c r="L16" t="s">
        <v>46</v>
      </c>
      <c r="M16" t="s">
        <v>47</v>
      </c>
      <c r="N16" t="s">
        <v>48</v>
      </c>
      <c r="O16">
        <v>10000</v>
      </c>
      <c r="P16" t="s">
        <v>110</v>
      </c>
      <c r="Q16">
        <v>593043</v>
      </c>
      <c r="S16" t="s">
        <v>50</v>
      </c>
      <c r="T16" t="s">
        <v>51</v>
      </c>
      <c r="U16" t="s">
        <v>51</v>
      </c>
      <c r="V16" t="b">
        <v>1</v>
      </c>
      <c r="W16" t="s">
        <v>83</v>
      </c>
      <c r="Z16" t="s">
        <v>53</v>
      </c>
      <c r="AA16" t="s">
        <v>73</v>
      </c>
      <c r="AB16" t="s">
        <v>111</v>
      </c>
      <c r="AC16" t="b">
        <v>1</v>
      </c>
      <c r="AD16" t="s">
        <v>112</v>
      </c>
      <c r="AE16">
        <v>25090</v>
      </c>
      <c r="AF16" t="s">
        <v>113</v>
      </c>
      <c r="AG16" t="s">
        <v>113</v>
      </c>
      <c r="AH16" t="s">
        <v>39</v>
      </c>
      <c r="AI16" s="1">
        <v>42548.5</v>
      </c>
      <c r="AJ16" t="s">
        <v>39</v>
      </c>
      <c r="AK16" t="s">
        <v>39</v>
      </c>
      <c r="AL16" t="s">
        <v>113</v>
      </c>
      <c r="AM16" t="s">
        <v>56</v>
      </c>
    </row>
    <row r="17" spans="1:39" x14ac:dyDescent="0.45">
      <c r="A17" t="s">
        <v>39</v>
      </c>
      <c r="B17">
        <v>499274</v>
      </c>
      <c r="C17" t="s">
        <v>40</v>
      </c>
      <c r="D17" t="s">
        <v>41</v>
      </c>
      <c r="E17" t="s">
        <v>42</v>
      </c>
      <c r="F17" t="s">
        <v>67</v>
      </c>
      <c r="G17" t="s">
        <v>44</v>
      </c>
      <c r="H17">
        <v>2</v>
      </c>
      <c r="I17">
        <v>3</v>
      </c>
      <c r="J17" t="s">
        <v>114</v>
      </c>
      <c r="L17" t="s">
        <v>46</v>
      </c>
      <c r="M17" t="s">
        <v>47</v>
      </c>
      <c r="N17" t="s">
        <v>48</v>
      </c>
      <c r="O17">
        <v>10000</v>
      </c>
      <c r="Q17">
        <v>593043</v>
      </c>
      <c r="S17" t="s">
        <v>50</v>
      </c>
      <c r="T17" t="s">
        <v>50</v>
      </c>
      <c r="U17" t="s">
        <v>51</v>
      </c>
      <c r="V17" t="b">
        <v>1</v>
      </c>
      <c r="W17" t="s">
        <v>63</v>
      </c>
      <c r="Z17" t="s">
        <v>80</v>
      </c>
      <c r="AA17" t="s">
        <v>50</v>
      </c>
      <c r="AB17" t="s">
        <v>50</v>
      </c>
      <c r="AC17" t="b">
        <v>1</v>
      </c>
      <c r="AD17" t="s">
        <v>115</v>
      </c>
      <c r="AE17">
        <v>25434</v>
      </c>
      <c r="AF17" t="s">
        <v>113</v>
      </c>
      <c r="AG17" t="s">
        <v>113</v>
      </c>
      <c r="AH17" t="s">
        <v>39</v>
      </c>
      <c r="AI17" s="1">
        <v>42548.5</v>
      </c>
      <c r="AJ17" t="s">
        <v>39</v>
      </c>
      <c r="AK17" t="s">
        <v>39</v>
      </c>
      <c r="AL17" t="s">
        <v>113</v>
      </c>
      <c r="AM17" t="s">
        <v>56</v>
      </c>
    </row>
    <row r="18" spans="1:39" x14ac:dyDescent="0.45">
      <c r="A18" t="s">
        <v>39</v>
      </c>
      <c r="B18">
        <v>452300</v>
      </c>
      <c r="C18" t="s">
        <v>40</v>
      </c>
      <c r="D18" t="s">
        <v>41</v>
      </c>
      <c r="E18" t="s">
        <v>42</v>
      </c>
      <c r="F18" t="s">
        <v>116</v>
      </c>
      <c r="G18" t="s">
        <v>117</v>
      </c>
      <c r="H18">
        <v>4</v>
      </c>
      <c r="I18">
        <v>3</v>
      </c>
      <c r="J18" t="s">
        <v>118</v>
      </c>
      <c r="K18" t="s">
        <v>119</v>
      </c>
      <c r="L18" t="s">
        <v>46</v>
      </c>
      <c r="M18" t="s">
        <v>47</v>
      </c>
      <c r="N18" t="s">
        <v>48</v>
      </c>
      <c r="O18">
        <v>10000</v>
      </c>
      <c r="P18" t="s">
        <v>119</v>
      </c>
      <c r="Q18">
        <v>593043</v>
      </c>
      <c r="S18" t="s">
        <v>50</v>
      </c>
      <c r="T18" t="s">
        <v>51</v>
      </c>
      <c r="U18" t="s">
        <v>51</v>
      </c>
      <c r="V18" t="b">
        <v>1</v>
      </c>
      <c r="W18" t="s">
        <v>83</v>
      </c>
      <c r="Z18" t="s">
        <v>50</v>
      </c>
      <c r="AA18" t="s">
        <v>77</v>
      </c>
      <c r="AB18" t="s">
        <v>120</v>
      </c>
      <c r="AC18" t="b">
        <v>1</v>
      </c>
      <c r="AD18" t="s">
        <v>115</v>
      </c>
      <c r="AE18">
        <v>25186</v>
      </c>
      <c r="AF18" t="s">
        <v>113</v>
      </c>
      <c r="AG18" t="s">
        <v>113</v>
      </c>
      <c r="AH18" t="s">
        <v>39</v>
      </c>
      <c r="AI18" s="1">
        <v>42548.5</v>
      </c>
      <c r="AJ18" t="s">
        <v>39</v>
      </c>
      <c r="AK18" t="s">
        <v>39</v>
      </c>
      <c r="AL18" t="s">
        <v>113</v>
      </c>
      <c r="AM18" t="s">
        <v>56</v>
      </c>
    </row>
    <row r="19" spans="1:39" x14ac:dyDescent="0.45">
      <c r="A19" t="s">
        <v>39</v>
      </c>
      <c r="B19">
        <v>589298</v>
      </c>
      <c r="C19" t="s">
        <v>40</v>
      </c>
      <c r="D19" t="s">
        <v>57</v>
      </c>
      <c r="E19" t="s">
        <v>42</v>
      </c>
      <c r="F19" t="s">
        <v>121</v>
      </c>
      <c r="G19" t="s">
        <v>59</v>
      </c>
      <c r="H19">
        <v>3.5</v>
      </c>
      <c r="I19">
        <v>2</v>
      </c>
      <c r="J19" t="s">
        <v>122</v>
      </c>
      <c r="L19" t="s">
        <v>46</v>
      </c>
      <c r="M19" t="s">
        <v>47</v>
      </c>
      <c r="N19" t="s">
        <v>48</v>
      </c>
      <c r="O19">
        <v>10000</v>
      </c>
      <c r="P19" t="s">
        <v>61</v>
      </c>
      <c r="Q19">
        <v>593043</v>
      </c>
      <c r="S19" t="s">
        <v>50</v>
      </c>
      <c r="T19" t="s">
        <v>71</v>
      </c>
      <c r="U19" t="s">
        <v>71</v>
      </c>
      <c r="V19" t="b">
        <v>1</v>
      </c>
      <c r="W19" t="s">
        <v>72</v>
      </c>
      <c r="Z19" t="s">
        <v>53</v>
      </c>
      <c r="AA19" t="s">
        <v>123</v>
      </c>
      <c r="AB19" t="s">
        <v>66</v>
      </c>
      <c r="AC19" t="b">
        <v>1</v>
      </c>
      <c r="AE19">
        <v>24400</v>
      </c>
      <c r="AH19" t="s">
        <v>39</v>
      </c>
      <c r="AI19" s="1">
        <v>42548.5</v>
      </c>
      <c r="AJ19" t="s">
        <v>39</v>
      </c>
      <c r="AK19" t="s">
        <v>39</v>
      </c>
      <c r="AM19" t="s">
        <v>56</v>
      </c>
    </row>
    <row r="20" spans="1:39" x14ac:dyDescent="0.45">
      <c r="A20" t="s">
        <v>39</v>
      </c>
      <c r="B20">
        <v>589311</v>
      </c>
      <c r="C20" t="s">
        <v>40</v>
      </c>
      <c r="D20" t="s">
        <v>41</v>
      </c>
      <c r="E20" t="s">
        <v>42</v>
      </c>
      <c r="F20" t="s">
        <v>124</v>
      </c>
      <c r="G20" t="s">
        <v>44</v>
      </c>
      <c r="H20">
        <v>3</v>
      </c>
      <c r="I20">
        <v>2</v>
      </c>
      <c r="J20" t="s">
        <v>125</v>
      </c>
      <c r="L20" t="s">
        <v>46</v>
      </c>
      <c r="M20" t="s">
        <v>47</v>
      </c>
      <c r="N20" t="s">
        <v>48</v>
      </c>
      <c r="O20">
        <v>10000</v>
      </c>
      <c r="P20" t="s">
        <v>126</v>
      </c>
      <c r="Q20">
        <v>593043</v>
      </c>
      <c r="S20" t="s">
        <v>50</v>
      </c>
      <c r="T20" t="s">
        <v>51</v>
      </c>
      <c r="U20" t="s">
        <v>51</v>
      </c>
      <c r="V20" t="b">
        <v>1</v>
      </c>
      <c r="W20" t="s">
        <v>63</v>
      </c>
      <c r="Z20" t="s">
        <v>64</v>
      </c>
      <c r="AA20" t="s">
        <v>92</v>
      </c>
      <c r="AB20" t="s">
        <v>92</v>
      </c>
      <c r="AC20" t="b">
        <v>1</v>
      </c>
      <c r="AE20">
        <v>26300</v>
      </c>
      <c r="AH20" t="s">
        <v>39</v>
      </c>
      <c r="AI20" s="1">
        <v>42548.5</v>
      </c>
      <c r="AJ20" t="s">
        <v>39</v>
      </c>
      <c r="AK20" t="s">
        <v>39</v>
      </c>
      <c r="AM20" t="s">
        <v>56</v>
      </c>
    </row>
    <row r="21" spans="1:39" x14ac:dyDescent="0.45">
      <c r="A21" t="s">
        <v>39</v>
      </c>
      <c r="B21">
        <v>557388</v>
      </c>
      <c r="C21" t="s">
        <v>40</v>
      </c>
      <c r="D21" t="s">
        <v>41</v>
      </c>
      <c r="E21" t="s">
        <v>42</v>
      </c>
      <c r="F21" t="s">
        <v>127</v>
      </c>
      <c r="G21" t="s">
        <v>59</v>
      </c>
      <c r="H21">
        <v>2</v>
      </c>
      <c r="I21">
        <v>2</v>
      </c>
      <c r="J21" t="s">
        <v>128</v>
      </c>
      <c r="L21" t="s">
        <v>46</v>
      </c>
      <c r="M21" t="s">
        <v>47</v>
      </c>
      <c r="N21" t="s">
        <v>48</v>
      </c>
      <c r="O21">
        <v>10000</v>
      </c>
      <c r="P21" t="s">
        <v>129</v>
      </c>
      <c r="Q21">
        <v>593043</v>
      </c>
      <c r="S21" t="s">
        <v>50</v>
      </c>
      <c r="T21" t="s">
        <v>51</v>
      </c>
      <c r="U21" t="s">
        <v>51</v>
      </c>
      <c r="V21" t="b">
        <v>1</v>
      </c>
      <c r="W21" t="s">
        <v>83</v>
      </c>
      <c r="Z21" t="s">
        <v>53</v>
      </c>
      <c r="AA21" t="s">
        <v>84</v>
      </c>
      <c r="AB21" t="s">
        <v>66</v>
      </c>
      <c r="AC21" t="b">
        <v>1</v>
      </c>
      <c r="AE21">
        <v>24705</v>
      </c>
      <c r="AH21" t="s">
        <v>39</v>
      </c>
      <c r="AI21" s="1">
        <v>42548.5</v>
      </c>
      <c r="AJ21" t="s">
        <v>39</v>
      </c>
      <c r="AK21" t="s">
        <v>39</v>
      </c>
      <c r="AM21" t="s">
        <v>56</v>
      </c>
    </row>
    <row r="22" spans="1:39" x14ac:dyDescent="0.45">
      <c r="A22" t="s">
        <v>39</v>
      </c>
      <c r="B22">
        <v>587157</v>
      </c>
      <c r="C22" t="s">
        <v>40</v>
      </c>
      <c r="D22" t="s">
        <v>41</v>
      </c>
      <c r="E22" t="s">
        <v>42</v>
      </c>
      <c r="F22" t="s">
        <v>130</v>
      </c>
      <c r="G22" t="s">
        <v>59</v>
      </c>
      <c r="H22">
        <v>2</v>
      </c>
      <c r="I22">
        <v>2</v>
      </c>
      <c r="J22" t="s">
        <v>131</v>
      </c>
      <c r="L22" t="s">
        <v>46</v>
      </c>
      <c r="M22" t="s">
        <v>47</v>
      </c>
      <c r="N22" t="s">
        <v>48</v>
      </c>
      <c r="O22">
        <v>10000</v>
      </c>
      <c r="P22" t="s">
        <v>76</v>
      </c>
      <c r="Q22">
        <v>593043</v>
      </c>
      <c r="S22" t="s">
        <v>50</v>
      </c>
      <c r="T22" t="s">
        <v>132</v>
      </c>
      <c r="U22" t="s">
        <v>132</v>
      </c>
      <c r="V22" t="b">
        <v>1</v>
      </c>
      <c r="W22" t="s">
        <v>63</v>
      </c>
      <c r="Z22" t="s">
        <v>53</v>
      </c>
      <c r="AA22" t="s">
        <v>133</v>
      </c>
      <c r="AB22" t="s">
        <v>50</v>
      </c>
      <c r="AC22" t="b">
        <v>1</v>
      </c>
      <c r="AE22">
        <v>25838</v>
      </c>
      <c r="AH22" t="s">
        <v>39</v>
      </c>
      <c r="AI22" s="1">
        <v>42548.5</v>
      </c>
      <c r="AJ22" t="s">
        <v>39</v>
      </c>
      <c r="AK22" t="s">
        <v>39</v>
      </c>
      <c r="AM22" t="s">
        <v>56</v>
      </c>
    </row>
    <row r="23" spans="1:39" x14ac:dyDescent="0.45">
      <c r="A23" t="s">
        <v>39</v>
      </c>
      <c r="B23">
        <v>586890</v>
      </c>
      <c r="C23" t="s">
        <v>40</v>
      </c>
      <c r="D23" t="s">
        <v>41</v>
      </c>
      <c r="E23" t="s">
        <v>42</v>
      </c>
      <c r="F23" t="s">
        <v>134</v>
      </c>
      <c r="G23" t="s">
        <v>44</v>
      </c>
      <c r="H23">
        <v>3</v>
      </c>
      <c r="I23">
        <v>3</v>
      </c>
      <c r="J23" t="s">
        <v>135</v>
      </c>
      <c r="L23" t="s">
        <v>46</v>
      </c>
      <c r="M23" t="s">
        <v>47</v>
      </c>
      <c r="N23" t="s">
        <v>48</v>
      </c>
      <c r="O23">
        <v>10000</v>
      </c>
      <c r="P23" t="s">
        <v>136</v>
      </c>
      <c r="Q23" t="s">
        <v>137</v>
      </c>
      <c r="S23" t="s">
        <v>50</v>
      </c>
      <c r="T23" t="s">
        <v>51</v>
      </c>
      <c r="U23" t="s">
        <v>51</v>
      </c>
      <c r="V23" t="b">
        <v>1</v>
      </c>
      <c r="W23" t="s">
        <v>83</v>
      </c>
      <c r="Z23" t="s">
        <v>80</v>
      </c>
      <c r="AA23" t="s">
        <v>77</v>
      </c>
      <c r="AB23" t="s">
        <v>50</v>
      </c>
      <c r="AC23" t="b">
        <v>1</v>
      </c>
      <c r="AE23">
        <v>27167</v>
      </c>
      <c r="AH23" t="s">
        <v>39</v>
      </c>
      <c r="AI23" s="1">
        <v>42548.5</v>
      </c>
      <c r="AJ23" t="s">
        <v>39</v>
      </c>
      <c r="AK23" t="s">
        <v>39</v>
      </c>
      <c r="AM23" t="s">
        <v>56</v>
      </c>
    </row>
    <row r="24" spans="1:39" x14ac:dyDescent="0.45">
      <c r="A24" t="s">
        <v>39</v>
      </c>
      <c r="B24">
        <v>586887</v>
      </c>
      <c r="C24" t="s">
        <v>40</v>
      </c>
      <c r="D24" t="s">
        <v>41</v>
      </c>
      <c r="E24" t="s">
        <v>42</v>
      </c>
      <c r="F24" t="s">
        <v>138</v>
      </c>
      <c r="G24" t="s">
        <v>44</v>
      </c>
      <c r="H24">
        <v>3</v>
      </c>
      <c r="I24">
        <v>3</v>
      </c>
      <c r="J24" t="s">
        <v>139</v>
      </c>
      <c r="L24" t="s">
        <v>46</v>
      </c>
      <c r="M24" t="s">
        <v>47</v>
      </c>
      <c r="N24" t="s">
        <v>48</v>
      </c>
      <c r="O24">
        <v>10000</v>
      </c>
      <c r="Q24">
        <v>593043</v>
      </c>
      <c r="S24" t="s">
        <v>50</v>
      </c>
      <c r="T24" t="s">
        <v>51</v>
      </c>
      <c r="U24" t="s">
        <v>51</v>
      </c>
      <c r="V24" t="b">
        <v>1</v>
      </c>
      <c r="W24" t="s">
        <v>83</v>
      </c>
      <c r="Z24" t="s">
        <v>53</v>
      </c>
      <c r="AA24" t="s">
        <v>140</v>
      </c>
      <c r="AB24" t="s">
        <v>50</v>
      </c>
      <c r="AC24" t="b">
        <v>1</v>
      </c>
      <c r="AE24">
        <v>26489</v>
      </c>
      <c r="AH24" t="s">
        <v>39</v>
      </c>
      <c r="AI24" s="1">
        <v>42548.5</v>
      </c>
      <c r="AJ24" t="s">
        <v>39</v>
      </c>
      <c r="AK24" t="s">
        <v>39</v>
      </c>
      <c r="AM24" t="s">
        <v>56</v>
      </c>
    </row>
    <row r="25" spans="1:39" x14ac:dyDescent="0.45">
      <c r="A25" t="s">
        <v>39</v>
      </c>
      <c r="B25">
        <v>586626</v>
      </c>
      <c r="C25" t="s">
        <v>40</v>
      </c>
      <c r="D25" t="s">
        <v>41</v>
      </c>
      <c r="E25" t="s">
        <v>42</v>
      </c>
      <c r="F25" t="s">
        <v>141</v>
      </c>
      <c r="G25" t="s">
        <v>94</v>
      </c>
      <c r="H25">
        <v>3</v>
      </c>
      <c r="I25">
        <v>2</v>
      </c>
      <c r="J25" t="s">
        <v>142</v>
      </c>
      <c r="L25" t="s">
        <v>46</v>
      </c>
      <c r="M25" t="s">
        <v>47</v>
      </c>
      <c r="N25" t="s">
        <v>143</v>
      </c>
      <c r="O25">
        <v>10000</v>
      </c>
      <c r="P25" t="s">
        <v>144</v>
      </c>
      <c r="Q25">
        <v>593043</v>
      </c>
      <c r="S25" t="s">
        <v>50</v>
      </c>
      <c r="T25" t="s">
        <v>51</v>
      </c>
      <c r="U25" t="s">
        <v>51</v>
      </c>
      <c r="V25" t="b">
        <v>1</v>
      </c>
      <c r="W25" t="s">
        <v>83</v>
      </c>
      <c r="X25" t="s">
        <v>98</v>
      </c>
      <c r="Z25" t="s">
        <v>64</v>
      </c>
      <c r="AA25" t="s">
        <v>92</v>
      </c>
      <c r="AB25" t="s">
        <v>145</v>
      </c>
      <c r="AC25" t="b">
        <v>1</v>
      </c>
      <c r="AE25">
        <v>26204</v>
      </c>
      <c r="AH25" t="s">
        <v>39</v>
      </c>
      <c r="AI25" s="1">
        <v>42548.5</v>
      </c>
      <c r="AJ25" t="s">
        <v>39</v>
      </c>
      <c r="AK25" t="s">
        <v>39</v>
      </c>
      <c r="AM25" t="s">
        <v>56</v>
      </c>
    </row>
    <row r="26" spans="1:39" x14ac:dyDescent="0.45">
      <c r="A26" t="s">
        <v>39</v>
      </c>
      <c r="B26">
        <v>586588</v>
      </c>
      <c r="C26" t="s">
        <v>40</v>
      </c>
      <c r="D26" t="s">
        <v>41</v>
      </c>
      <c r="E26" t="s">
        <v>42</v>
      </c>
      <c r="F26" t="s">
        <v>146</v>
      </c>
      <c r="G26" t="s">
        <v>44</v>
      </c>
      <c r="H26">
        <v>3</v>
      </c>
      <c r="I26">
        <v>2</v>
      </c>
      <c r="J26" t="s">
        <v>147</v>
      </c>
      <c r="L26" t="s">
        <v>46</v>
      </c>
      <c r="M26" t="s">
        <v>47</v>
      </c>
      <c r="N26" t="s">
        <v>48</v>
      </c>
      <c r="O26">
        <v>10000</v>
      </c>
      <c r="P26" t="s">
        <v>148</v>
      </c>
      <c r="Q26">
        <v>593043</v>
      </c>
      <c r="S26" t="s">
        <v>50</v>
      </c>
      <c r="T26" t="s">
        <v>51</v>
      </c>
      <c r="U26" t="s">
        <v>51</v>
      </c>
      <c r="V26" t="b">
        <v>1</v>
      </c>
      <c r="W26" t="s">
        <v>63</v>
      </c>
      <c r="Z26" t="s">
        <v>53</v>
      </c>
      <c r="AA26" t="s">
        <v>92</v>
      </c>
      <c r="AB26" t="s">
        <v>92</v>
      </c>
      <c r="AC26" t="b">
        <v>1</v>
      </c>
      <c r="AE26">
        <v>25418</v>
      </c>
      <c r="AH26" t="s">
        <v>39</v>
      </c>
      <c r="AI26" s="1">
        <v>42548.5</v>
      </c>
      <c r="AJ26" t="s">
        <v>39</v>
      </c>
      <c r="AK26" t="s">
        <v>39</v>
      </c>
      <c r="AM26" t="s">
        <v>56</v>
      </c>
    </row>
    <row r="27" spans="1:39" x14ac:dyDescent="0.45">
      <c r="A27" t="s">
        <v>39</v>
      </c>
      <c r="B27">
        <v>586845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>
        <v>2</v>
      </c>
      <c r="I27">
        <v>2</v>
      </c>
      <c r="J27" t="s">
        <v>149</v>
      </c>
      <c r="L27" t="s">
        <v>46</v>
      </c>
      <c r="M27" t="s">
        <v>47</v>
      </c>
      <c r="N27" t="s">
        <v>48</v>
      </c>
      <c r="O27">
        <v>10000</v>
      </c>
      <c r="P27" t="s">
        <v>49</v>
      </c>
      <c r="Q27">
        <v>593043</v>
      </c>
      <c r="S27" t="s">
        <v>50</v>
      </c>
      <c r="T27" t="s">
        <v>51</v>
      </c>
      <c r="U27" t="s">
        <v>51</v>
      </c>
      <c r="V27" t="b">
        <v>1</v>
      </c>
      <c r="W27" t="s">
        <v>52</v>
      </c>
      <c r="Z27" t="s">
        <v>88</v>
      </c>
      <c r="AA27" t="s">
        <v>54</v>
      </c>
      <c r="AB27" t="s">
        <v>55</v>
      </c>
      <c r="AC27" t="b">
        <v>1</v>
      </c>
      <c r="AE27">
        <v>25380</v>
      </c>
      <c r="AH27" t="s">
        <v>39</v>
      </c>
      <c r="AI27" s="1">
        <v>42548.5</v>
      </c>
      <c r="AJ27" t="s">
        <v>39</v>
      </c>
      <c r="AK27" t="s">
        <v>39</v>
      </c>
      <c r="AM27" t="s">
        <v>56</v>
      </c>
    </row>
    <row r="28" spans="1:39" x14ac:dyDescent="0.45">
      <c r="A28" t="s">
        <v>39</v>
      </c>
      <c r="B28">
        <v>586620</v>
      </c>
      <c r="C28" t="s">
        <v>40</v>
      </c>
      <c r="D28" t="s">
        <v>41</v>
      </c>
      <c r="E28" t="s">
        <v>42</v>
      </c>
      <c r="F28" t="s">
        <v>150</v>
      </c>
      <c r="G28" t="s">
        <v>44</v>
      </c>
      <c r="H28">
        <v>4</v>
      </c>
      <c r="I28">
        <v>3</v>
      </c>
      <c r="J28" t="s">
        <v>151</v>
      </c>
      <c r="L28" t="s">
        <v>46</v>
      </c>
      <c r="M28" t="s">
        <v>47</v>
      </c>
      <c r="N28" t="s">
        <v>143</v>
      </c>
      <c r="O28">
        <v>10000</v>
      </c>
      <c r="P28" t="s">
        <v>148</v>
      </c>
      <c r="Q28">
        <v>593043</v>
      </c>
      <c r="S28" t="s">
        <v>50</v>
      </c>
      <c r="T28" t="s">
        <v>51</v>
      </c>
      <c r="U28" t="s">
        <v>51</v>
      </c>
      <c r="V28" t="b">
        <v>1</v>
      </c>
      <c r="W28" t="s">
        <v>63</v>
      </c>
      <c r="Z28" t="s">
        <v>88</v>
      </c>
      <c r="AA28" t="s">
        <v>92</v>
      </c>
      <c r="AB28" t="s">
        <v>92</v>
      </c>
      <c r="AC28" t="b">
        <v>1</v>
      </c>
      <c r="AE28">
        <v>26252</v>
      </c>
      <c r="AH28" t="s">
        <v>39</v>
      </c>
      <c r="AI28" s="1">
        <v>42548.5</v>
      </c>
      <c r="AJ28" t="s">
        <v>39</v>
      </c>
      <c r="AK28" t="s">
        <v>39</v>
      </c>
      <c r="AM28" t="s">
        <v>56</v>
      </c>
    </row>
    <row r="29" spans="1:39" x14ac:dyDescent="0.45">
      <c r="A29" t="s">
        <v>39</v>
      </c>
      <c r="B29">
        <v>586893</v>
      </c>
      <c r="C29" t="s">
        <v>40</v>
      </c>
      <c r="D29" t="s">
        <v>41</v>
      </c>
      <c r="E29" t="s">
        <v>42</v>
      </c>
      <c r="F29" t="s">
        <v>67</v>
      </c>
      <c r="G29" t="s">
        <v>44</v>
      </c>
      <c r="H29">
        <v>3</v>
      </c>
      <c r="I29">
        <v>3</v>
      </c>
      <c r="J29" t="s">
        <v>152</v>
      </c>
      <c r="L29" t="s">
        <v>46</v>
      </c>
      <c r="M29" t="s">
        <v>47</v>
      </c>
      <c r="N29" t="s">
        <v>48</v>
      </c>
      <c r="O29">
        <v>10000</v>
      </c>
      <c r="P29" t="s">
        <v>153</v>
      </c>
      <c r="Q29">
        <v>593043</v>
      </c>
      <c r="S29" t="s">
        <v>50</v>
      </c>
      <c r="T29" t="s">
        <v>51</v>
      </c>
      <c r="U29" t="s">
        <v>51</v>
      </c>
      <c r="V29" t="b">
        <v>1</v>
      </c>
      <c r="W29" t="s">
        <v>63</v>
      </c>
      <c r="Z29" t="s">
        <v>88</v>
      </c>
      <c r="AA29" t="s">
        <v>50</v>
      </c>
      <c r="AB29" t="s">
        <v>50</v>
      </c>
      <c r="AC29" t="b">
        <v>1</v>
      </c>
      <c r="AE29">
        <v>26293</v>
      </c>
      <c r="AH29" t="s">
        <v>39</v>
      </c>
      <c r="AI29" s="1">
        <v>42548.5</v>
      </c>
      <c r="AJ29" t="s">
        <v>39</v>
      </c>
      <c r="AK29" t="s">
        <v>39</v>
      </c>
      <c r="AM29" t="s">
        <v>56</v>
      </c>
    </row>
    <row r="30" spans="1:39" x14ac:dyDescent="0.45">
      <c r="A30" t="s">
        <v>39</v>
      </c>
      <c r="B30">
        <v>586622</v>
      </c>
      <c r="C30" t="s">
        <v>40</v>
      </c>
      <c r="D30" t="s">
        <v>41</v>
      </c>
      <c r="E30" t="s">
        <v>42</v>
      </c>
      <c r="F30" t="s">
        <v>154</v>
      </c>
      <c r="G30" t="s">
        <v>44</v>
      </c>
      <c r="H30">
        <v>4</v>
      </c>
      <c r="I30">
        <v>3</v>
      </c>
      <c r="J30" t="s">
        <v>155</v>
      </c>
      <c r="L30" t="s">
        <v>46</v>
      </c>
      <c r="M30" t="s">
        <v>47</v>
      </c>
      <c r="N30" t="s">
        <v>48</v>
      </c>
      <c r="O30">
        <v>10000</v>
      </c>
      <c r="P30" t="s">
        <v>156</v>
      </c>
      <c r="Q30">
        <v>593043</v>
      </c>
      <c r="S30" t="s">
        <v>50</v>
      </c>
      <c r="T30" t="s">
        <v>51</v>
      </c>
      <c r="U30" t="s">
        <v>51</v>
      </c>
      <c r="V30" t="b">
        <v>1</v>
      </c>
      <c r="W30" t="s">
        <v>63</v>
      </c>
      <c r="Z30" t="s">
        <v>80</v>
      </c>
      <c r="AA30" t="s">
        <v>92</v>
      </c>
      <c r="AB30" t="s">
        <v>92</v>
      </c>
      <c r="AC30" t="b">
        <v>1</v>
      </c>
      <c r="AE30">
        <v>26203</v>
      </c>
      <c r="AH30" t="s">
        <v>39</v>
      </c>
      <c r="AI30" s="1">
        <v>42548.5</v>
      </c>
      <c r="AJ30" t="s">
        <v>39</v>
      </c>
      <c r="AK30" t="s">
        <v>39</v>
      </c>
      <c r="AM30" t="s">
        <v>56</v>
      </c>
    </row>
    <row r="31" spans="1:39" x14ac:dyDescent="0.45">
      <c r="A31" t="s">
        <v>39</v>
      </c>
      <c r="B31">
        <v>408227</v>
      </c>
      <c r="C31" t="s">
        <v>40</v>
      </c>
      <c r="D31" t="s">
        <v>41</v>
      </c>
      <c r="E31" t="s">
        <v>42</v>
      </c>
      <c r="F31" t="s">
        <v>157</v>
      </c>
      <c r="G31" t="s">
        <v>59</v>
      </c>
      <c r="H31">
        <v>2</v>
      </c>
      <c r="I31">
        <v>2</v>
      </c>
      <c r="J31" t="s">
        <v>158</v>
      </c>
      <c r="L31" t="s">
        <v>46</v>
      </c>
      <c r="M31" t="s">
        <v>47</v>
      </c>
      <c r="N31" t="s">
        <v>48</v>
      </c>
      <c r="O31">
        <v>10000</v>
      </c>
      <c r="P31" t="s">
        <v>96</v>
      </c>
      <c r="Q31" t="s">
        <v>159</v>
      </c>
      <c r="S31" t="s">
        <v>50</v>
      </c>
      <c r="T31" t="s">
        <v>51</v>
      </c>
      <c r="U31" t="s">
        <v>51</v>
      </c>
      <c r="V31" t="b">
        <v>1</v>
      </c>
      <c r="W31" t="s">
        <v>83</v>
      </c>
      <c r="Z31" t="s">
        <v>88</v>
      </c>
      <c r="AA31" t="s">
        <v>92</v>
      </c>
      <c r="AB31" t="s">
        <v>92</v>
      </c>
      <c r="AC31" t="b">
        <v>1</v>
      </c>
      <c r="AE31">
        <v>25176</v>
      </c>
      <c r="AF31" t="s">
        <v>113</v>
      </c>
      <c r="AG31" t="s">
        <v>113</v>
      </c>
      <c r="AH31" t="s">
        <v>39</v>
      </c>
      <c r="AI31" s="1">
        <v>42548.5</v>
      </c>
      <c r="AJ31" t="s">
        <v>39</v>
      </c>
      <c r="AK31" t="s">
        <v>39</v>
      </c>
      <c r="AL31" t="s">
        <v>113</v>
      </c>
      <c r="AM31" t="s">
        <v>56</v>
      </c>
    </row>
    <row r="32" spans="1:39" x14ac:dyDescent="0.45">
      <c r="A32" t="s">
        <v>39</v>
      </c>
      <c r="B32">
        <v>587156</v>
      </c>
      <c r="C32" t="s">
        <v>40</v>
      </c>
      <c r="D32" t="s">
        <v>41</v>
      </c>
      <c r="E32" t="s">
        <v>42</v>
      </c>
      <c r="F32" t="s">
        <v>160</v>
      </c>
      <c r="G32" t="s">
        <v>59</v>
      </c>
      <c r="H32">
        <v>3</v>
      </c>
      <c r="I32">
        <v>2</v>
      </c>
      <c r="J32" t="s">
        <v>161</v>
      </c>
      <c r="L32" t="s">
        <v>46</v>
      </c>
      <c r="M32" t="s">
        <v>47</v>
      </c>
      <c r="N32" t="s">
        <v>48</v>
      </c>
      <c r="O32">
        <v>10000</v>
      </c>
      <c r="P32" t="s">
        <v>76</v>
      </c>
      <c r="Q32">
        <v>593043</v>
      </c>
      <c r="S32" t="s">
        <v>50</v>
      </c>
      <c r="T32" t="s">
        <v>132</v>
      </c>
      <c r="U32" t="s">
        <v>132</v>
      </c>
      <c r="V32" t="b">
        <v>1</v>
      </c>
      <c r="W32" t="s">
        <v>63</v>
      </c>
      <c r="Z32" t="s">
        <v>53</v>
      </c>
      <c r="AA32" t="s">
        <v>133</v>
      </c>
      <c r="AB32" t="s">
        <v>50</v>
      </c>
      <c r="AC32" t="b">
        <v>1</v>
      </c>
      <c r="AE32">
        <v>25837</v>
      </c>
      <c r="AH32" t="s">
        <v>39</v>
      </c>
      <c r="AI32" s="1">
        <v>42548.5</v>
      </c>
      <c r="AJ32" t="s">
        <v>39</v>
      </c>
      <c r="AK32" t="s">
        <v>39</v>
      </c>
      <c r="AM32" t="s">
        <v>56</v>
      </c>
    </row>
    <row r="33" spans="1:39" x14ac:dyDescent="0.45">
      <c r="A33" t="s">
        <v>39</v>
      </c>
      <c r="B33">
        <v>591571</v>
      </c>
      <c r="C33" t="s">
        <v>40</v>
      </c>
      <c r="D33" t="s">
        <v>41</v>
      </c>
      <c r="E33" t="s">
        <v>42</v>
      </c>
      <c r="F33" t="s">
        <v>162</v>
      </c>
      <c r="G33" t="s">
        <v>59</v>
      </c>
      <c r="H33">
        <v>6</v>
      </c>
      <c r="I33">
        <v>2</v>
      </c>
      <c r="J33" t="s">
        <v>163</v>
      </c>
      <c r="L33" t="s">
        <v>46</v>
      </c>
      <c r="M33" t="s">
        <v>47</v>
      </c>
      <c r="N33" t="s">
        <v>48</v>
      </c>
      <c r="O33">
        <v>10000</v>
      </c>
      <c r="P33" t="s">
        <v>164</v>
      </c>
      <c r="Q33" t="s">
        <v>165</v>
      </c>
      <c r="S33" t="s">
        <v>50</v>
      </c>
      <c r="T33" t="s">
        <v>51</v>
      </c>
      <c r="U33" t="s">
        <v>51</v>
      </c>
      <c r="V33" t="b">
        <v>1</v>
      </c>
      <c r="W33" t="s">
        <v>63</v>
      </c>
      <c r="Z33" t="s">
        <v>64</v>
      </c>
      <c r="AA33" t="s">
        <v>166</v>
      </c>
      <c r="AB33" t="s">
        <v>66</v>
      </c>
      <c r="AC33" t="b">
        <v>1</v>
      </c>
      <c r="AE33">
        <v>26028</v>
      </c>
      <c r="AH33" t="s">
        <v>39</v>
      </c>
      <c r="AI33" s="1">
        <v>42548.5</v>
      </c>
      <c r="AJ33" t="s">
        <v>39</v>
      </c>
      <c r="AK33" t="s">
        <v>39</v>
      </c>
      <c r="AM33" t="s">
        <v>56</v>
      </c>
    </row>
    <row r="34" spans="1:39" x14ac:dyDescent="0.45">
      <c r="A34" t="s">
        <v>39</v>
      </c>
      <c r="B34">
        <v>587114</v>
      </c>
      <c r="C34" t="s">
        <v>40</v>
      </c>
      <c r="D34" t="s">
        <v>57</v>
      </c>
      <c r="E34" t="s">
        <v>42</v>
      </c>
      <c r="F34" t="s">
        <v>167</v>
      </c>
      <c r="G34" t="s">
        <v>59</v>
      </c>
      <c r="H34">
        <v>7</v>
      </c>
      <c r="I34">
        <v>2</v>
      </c>
      <c r="J34" t="s">
        <v>168</v>
      </c>
      <c r="L34" t="s">
        <v>46</v>
      </c>
      <c r="M34" t="s">
        <v>47</v>
      </c>
      <c r="N34" t="s">
        <v>48</v>
      </c>
      <c r="O34">
        <v>10000</v>
      </c>
      <c r="P34" t="s">
        <v>103</v>
      </c>
      <c r="Q34">
        <v>593043</v>
      </c>
      <c r="S34" t="s">
        <v>50</v>
      </c>
      <c r="T34" t="s">
        <v>62</v>
      </c>
      <c r="U34" t="s">
        <v>62</v>
      </c>
      <c r="V34" t="b">
        <v>1</v>
      </c>
      <c r="W34" t="s">
        <v>104</v>
      </c>
      <c r="Z34" t="s">
        <v>64</v>
      </c>
      <c r="AA34" t="s">
        <v>105</v>
      </c>
      <c r="AB34" t="s">
        <v>66</v>
      </c>
      <c r="AC34" t="b">
        <v>1</v>
      </c>
      <c r="AE34">
        <v>25746</v>
      </c>
      <c r="AH34" t="s">
        <v>39</v>
      </c>
      <c r="AI34" s="1">
        <v>42548.5</v>
      </c>
      <c r="AJ34" t="s">
        <v>39</v>
      </c>
      <c r="AK34" t="s">
        <v>39</v>
      </c>
      <c r="AM34" t="s">
        <v>56</v>
      </c>
    </row>
    <row r="35" spans="1:39" x14ac:dyDescent="0.45">
      <c r="A35" t="s">
        <v>39</v>
      </c>
      <c r="B35">
        <v>557691</v>
      </c>
      <c r="C35" t="s">
        <v>40</v>
      </c>
      <c r="D35" t="s">
        <v>41</v>
      </c>
      <c r="E35" t="s">
        <v>42</v>
      </c>
      <c r="F35" t="s">
        <v>169</v>
      </c>
      <c r="G35" t="s">
        <v>59</v>
      </c>
      <c r="H35">
        <v>2</v>
      </c>
      <c r="I35">
        <v>2</v>
      </c>
      <c r="J35" t="s">
        <v>170</v>
      </c>
      <c r="L35" t="s">
        <v>46</v>
      </c>
      <c r="M35" t="s">
        <v>47</v>
      </c>
      <c r="N35" t="s">
        <v>48</v>
      </c>
      <c r="O35">
        <v>10000</v>
      </c>
      <c r="P35" t="s">
        <v>129</v>
      </c>
      <c r="Q35">
        <v>593043</v>
      </c>
      <c r="S35" t="s">
        <v>50</v>
      </c>
      <c r="T35" t="s">
        <v>51</v>
      </c>
      <c r="U35" t="s">
        <v>51</v>
      </c>
      <c r="V35" t="b">
        <v>1</v>
      </c>
      <c r="W35" t="s">
        <v>72</v>
      </c>
      <c r="Z35" t="s">
        <v>88</v>
      </c>
      <c r="AA35" t="s">
        <v>171</v>
      </c>
      <c r="AB35" t="s">
        <v>111</v>
      </c>
      <c r="AC35" t="b">
        <v>1</v>
      </c>
      <c r="AE35">
        <v>25814</v>
      </c>
      <c r="AH35" t="s">
        <v>39</v>
      </c>
      <c r="AI35" s="1">
        <v>42548.5</v>
      </c>
      <c r="AJ35" t="s">
        <v>39</v>
      </c>
      <c r="AK35" t="s">
        <v>39</v>
      </c>
      <c r="AM35" t="s">
        <v>56</v>
      </c>
    </row>
    <row r="36" spans="1:39" x14ac:dyDescent="0.45">
      <c r="A36" t="s">
        <v>39</v>
      </c>
      <c r="B36">
        <v>589304</v>
      </c>
      <c r="C36" t="s">
        <v>40</v>
      </c>
      <c r="D36" t="s">
        <v>57</v>
      </c>
      <c r="E36" t="s">
        <v>42</v>
      </c>
      <c r="F36" t="s">
        <v>172</v>
      </c>
      <c r="G36" t="s">
        <v>59</v>
      </c>
      <c r="H36">
        <v>1</v>
      </c>
      <c r="I36">
        <v>2</v>
      </c>
      <c r="J36" t="s">
        <v>173</v>
      </c>
      <c r="L36" t="s">
        <v>46</v>
      </c>
      <c r="M36" t="s">
        <v>47</v>
      </c>
      <c r="N36" t="s">
        <v>48</v>
      </c>
      <c r="O36">
        <v>10000</v>
      </c>
      <c r="P36" t="s">
        <v>61</v>
      </c>
      <c r="Q36">
        <v>593043</v>
      </c>
      <c r="S36" t="s">
        <v>50</v>
      </c>
      <c r="T36" t="s">
        <v>62</v>
      </c>
      <c r="U36" t="s">
        <v>62</v>
      </c>
      <c r="V36" t="b">
        <v>1</v>
      </c>
      <c r="W36" t="s">
        <v>52</v>
      </c>
      <c r="Z36" t="s">
        <v>88</v>
      </c>
      <c r="AA36" t="s">
        <v>84</v>
      </c>
      <c r="AB36" t="s">
        <v>66</v>
      </c>
      <c r="AC36" t="b">
        <v>1</v>
      </c>
      <c r="AE36">
        <v>22851</v>
      </c>
      <c r="AH36" t="s">
        <v>39</v>
      </c>
      <c r="AI36" s="1">
        <v>42548.5</v>
      </c>
      <c r="AJ36" t="s">
        <v>39</v>
      </c>
      <c r="AK36" t="s">
        <v>39</v>
      </c>
      <c r="AM36" t="s">
        <v>56</v>
      </c>
    </row>
    <row r="37" spans="1:39" x14ac:dyDescent="0.45">
      <c r="A37" t="s">
        <v>39</v>
      </c>
      <c r="B37">
        <v>586882</v>
      </c>
      <c r="C37" t="s">
        <v>40</v>
      </c>
      <c r="D37" t="s">
        <v>41</v>
      </c>
      <c r="E37" t="s">
        <v>42</v>
      </c>
      <c r="F37" t="s">
        <v>174</v>
      </c>
      <c r="G37" t="s">
        <v>44</v>
      </c>
      <c r="H37">
        <v>1.5</v>
      </c>
      <c r="I37">
        <v>3</v>
      </c>
      <c r="J37" t="s">
        <v>175</v>
      </c>
      <c r="L37" t="s">
        <v>46</v>
      </c>
      <c r="M37" t="s">
        <v>47</v>
      </c>
      <c r="N37" t="s">
        <v>48</v>
      </c>
      <c r="O37">
        <v>10000</v>
      </c>
      <c r="P37" t="s">
        <v>96</v>
      </c>
      <c r="Q37">
        <v>566291</v>
      </c>
      <c r="S37" t="s">
        <v>50</v>
      </c>
      <c r="T37" t="s">
        <v>51</v>
      </c>
      <c r="U37" t="s">
        <v>51</v>
      </c>
      <c r="V37" t="b">
        <v>1</v>
      </c>
      <c r="W37" t="s">
        <v>72</v>
      </c>
      <c r="Z37" t="s">
        <v>64</v>
      </c>
      <c r="AA37" t="s">
        <v>92</v>
      </c>
      <c r="AB37" t="s">
        <v>92</v>
      </c>
      <c r="AC37" t="b">
        <v>1</v>
      </c>
      <c r="AE37">
        <v>26445</v>
      </c>
      <c r="AH37" t="s">
        <v>39</v>
      </c>
      <c r="AI37" s="1">
        <v>42548.5</v>
      </c>
      <c r="AJ37" t="s">
        <v>39</v>
      </c>
      <c r="AK37" t="s">
        <v>39</v>
      </c>
      <c r="AM37" t="s">
        <v>56</v>
      </c>
    </row>
    <row r="38" spans="1:39" x14ac:dyDescent="0.45">
      <c r="A38" t="s">
        <v>39</v>
      </c>
      <c r="B38">
        <v>589294</v>
      </c>
      <c r="C38" t="s">
        <v>40</v>
      </c>
      <c r="D38" t="s">
        <v>57</v>
      </c>
      <c r="E38" t="s">
        <v>42</v>
      </c>
      <c r="F38" t="s">
        <v>176</v>
      </c>
      <c r="G38" t="s">
        <v>44</v>
      </c>
      <c r="H38">
        <v>2</v>
      </c>
      <c r="I38">
        <v>2</v>
      </c>
      <c r="J38" t="s">
        <v>177</v>
      </c>
      <c r="L38" t="s">
        <v>46</v>
      </c>
      <c r="M38" t="s">
        <v>47</v>
      </c>
      <c r="N38" t="s">
        <v>48</v>
      </c>
      <c r="O38">
        <v>10000</v>
      </c>
      <c r="P38" t="s">
        <v>61</v>
      </c>
      <c r="Q38">
        <v>593043</v>
      </c>
      <c r="S38" t="s">
        <v>50</v>
      </c>
      <c r="T38" t="s">
        <v>71</v>
      </c>
      <c r="U38" t="s">
        <v>71</v>
      </c>
      <c r="V38" t="b">
        <v>1</v>
      </c>
      <c r="W38" t="s">
        <v>52</v>
      </c>
      <c r="Z38" t="s">
        <v>88</v>
      </c>
      <c r="AA38" t="s">
        <v>171</v>
      </c>
      <c r="AB38" t="s">
        <v>66</v>
      </c>
      <c r="AC38" t="b">
        <v>1</v>
      </c>
      <c r="AE38">
        <v>24401</v>
      </c>
      <c r="AH38" t="s">
        <v>39</v>
      </c>
      <c r="AI38" s="1">
        <v>42548.5</v>
      </c>
      <c r="AJ38" t="s">
        <v>39</v>
      </c>
      <c r="AK38" t="s">
        <v>39</v>
      </c>
      <c r="AM38" t="s">
        <v>56</v>
      </c>
    </row>
    <row r="39" spans="1:39" x14ac:dyDescent="0.45">
      <c r="A39" t="s">
        <v>39</v>
      </c>
      <c r="B39">
        <v>586625</v>
      </c>
      <c r="C39" t="s">
        <v>40</v>
      </c>
      <c r="D39" t="s">
        <v>57</v>
      </c>
      <c r="E39" t="s">
        <v>42</v>
      </c>
      <c r="F39" t="s">
        <v>178</v>
      </c>
      <c r="G39" t="s">
        <v>44</v>
      </c>
      <c r="H39">
        <v>4</v>
      </c>
      <c r="I39">
        <v>3.5</v>
      </c>
      <c r="J39" t="s">
        <v>179</v>
      </c>
      <c r="L39" t="s">
        <v>46</v>
      </c>
      <c r="M39" t="s">
        <v>47</v>
      </c>
      <c r="N39" t="s">
        <v>48</v>
      </c>
      <c r="O39">
        <v>10000</v>
      </c>
      <c r="P39" t="s">
        <v>180</v>
      </c>
      <c r="Q39">
        <v>593043</v>
      </c>
      <c r="S39" t="s">
        <v>50</v>
      </c>
      <c r="T39" t="s">
        <v>71</v>
      </c>
      <c r="U39" t="s">
        <v>71</v>
      </c>
      <c r="V39" t="b">
        <v>1</v>
      </c>
      <c r="W39" t="s">
        <v>63</v>
      </c>
      <c r="Z39" t="s">
        <v>88</v>
      </c>
      <c r="AA39" t="s">
        <v>92</v>
      </c>
      <c r="AB39" t="s">
        <v>92</v>
      </c>
      <c r="AC39" t="b">
        <v>1</v>
      </c>
      <c r="AE39">
        <v>26248</v>
      </c>
      <c r="AH39" t="s">
        <v>39</v>
      </c>
      <c r="AI39" s="1">
        <v>42548.5</v>
      </c>
      <c r="AJ39" t="s">
        <v>39</v>
      </c>
      <c r="AK39" t="s">
        <v>39</v>
      </c>
      <c r="AM39" t="s">
        <v>56</v>
      </c>
    </row>
    <row r="40" spans="1:39" x14ac:dyDescent="0.45">
      <c r="A40" t="s">
        <v>39</v>
      </c>
      <c r="B40">
        <v>587159</v>
      </c>
      <c r="C40" t="s">
        <v>40</v>
      </c>
      <c r="D40" t="s">
        <v>57</v>
      </c>
      <c r="E40" t="s">
        <v>42</v>
      </c>
      <c r="F40" t="s">
        <v>181</v>
      </c>
      <c r="G40" t="s">
        <v>59</v>
      </c>
      <c r="H40">
        <v>2</v>
      </c>
      <c r="I40">
        <v>2</v>
      </c>
      <c r="J40" t="s">
        <v>182</v>
      </c>
      <c r="L40" t="s">
        <v>46</v>
      </c>
      <c r="M40" t="s">
        <v>47</v>
      </c>
      <c r="N40" t="s">
        <v>48</v>
      </c>
      <c r="O40">
        <v>10000</v>
      </c>
      <c r="P40" t="s">
        <v>76</v>
      </c>
      <c r="Q40">
        <v>593043</v>
      </c>
      <c r="S40" t="s">
        <v>50</v>
      </c>
      <c r="T40" t="s">
        <v>62</v>
      </c>
      <c r="U40" t="s">
        <v>62</v>
      </c>
      <c r="V40" t="b">
        <v>1</v>
      </c>
      <c r="W40" t="s">
        <v>83</v>
      </c>
      <c r="Z40" t="s">
        <v>53</v>
      </c>
      <c r="AA40" t="s">
        <v>73</v>
      </c>
      <c r="AB40" t="s">
        <v>50</v>
      </c>
      <c r="AC40" t="b">
        <v>1</v>
      </c>
      <c r="AE40">
        <v>25835</v>
      </c>
      <c r="AH40" t="s">
        <v>39</v>
      </c>
      <c r="AI40" s="1">
        <v>42548.5</v>
      </c>
      <c r="AJ40" t="s">
        <v>39</v>
      </c>
      <c r="AK40" t="s">
        <v>39</v>
      </c>
      <c r="AM40" t="s">
        <v>56</v>
      </c>
    </row>
    <row r="41" spans="1:39" x14ac:dyDescent="0.45">
      <c r="A41" t="s">
        <v>39</v>
      </c>
      <c r="B41">
        <v>557373</v>
      </c>
      <c r="C41" t="s">
        <v>40</v>
      </c>
      <c r="D41" t="s">
        <v>41</v>
      </c>
      <c r="E41" t="s">
        <v>42</v>
      </c>
      <c r="F41" t="s">
        <v>183</v>
      </c>
      <c r="G41" t="s">
        <v>44</v>
      </c>
      <c r="H41">
        <v>1.5</v>
      </c>
      <c r="I41">
        <v>2</v>
      </c>
      <c r="J41" t="s">
        <v>184</v>
      </c>
      <c r="L41" t="s">
        <v>46</v>
      </c>
      <c r="M41" t="s">
        <v>47</v>
      </c>
      <c r="N41" t="s">
        <v>48</v>
      </c>
      <c r="O41">
        <v>10000</v>
      </c>
      <c r="P41" t="s">
        <v>129</v>
      </c>
      <c r="Q41">
        <v>593043</v>
      </c>
      <c r="S41" t="s">
        <v>50</v>
      </c>
      <c r="T41" t="s">
        <v>51</v>
      </c>
      <c r="U41" t="s">
        <v>51</v>
      </c>
      <c r="V41" t="b">
        <v>1</v>
      </c>
      <c r="W41" t="s">
        <v>52</v>
      </c>
      <c r="Z41" t="s">
        <v>80</v>
      </c>
      <c r="AA41" t="s">
        <v>84</v>
      </c>
      <c r="AB41" t="s">
        <v>66</v>
      </c>
      <c r="AC41" t="b">
        <v>1</v>
      </c>
      <c r="AE41">
        <v>24672</v>
      </c>
      <c r="AH41" t="s">
        <v>39</v>
      </c>
      <c r="AI41" s="1">
        <v>42548.5</v>
      </c>
      <c r="AJ41" t="s">
        <v>39</v>
      </c>
      <c r="AK41" t="s">
        <v>39</v>
      </c>
      <c r="AM41" t="s">
        <v>56</v>
      </c>
    </row>
    <row r="42" spans="1:39" x14ac:dyDescent="0.45">
      <c r="A42" t="s">
        <v>39</v>
      </c>
      <c r="B42">
        <v>447507</v>
      </c>
      <c r="C42" t="s">
        <v>185</v>
      </c>
      <c r="D42" t="s">
        <v>186</v>
      </c>
      <c r="E42" t="s">
        <v>42</v>
      </c>
      <c r="G42" t="s">
        <v>311</v>
      </c>
      <c r="H42">
        <v>0</v>
      </c>
      <c r="I42">
        <v>0</v>
      </c>
      <c r="J42" t="s">
        <v>188</v>
      </c>
      <c r="K42" t="s">
        <v>189</v>
      </c>
      <c r="L42" t="s">
        <v>46</v>
      </c>
      <c r="M42" t="s">
        <v>190</v>
      </c>
      <c r="N42" t="s">
        <v>191</v>
      </c>
      <c r="O42">
        <v>80000</v>
      </c>
      <c r="P42" t="s">
        <v>189</v>
      </c>
      <c r="S42" t="s">
        <v>50</v>
      </c>
      <c r="T42" t="s">
        <v>71</v>
      </c>
      <c r="U42" t="s">
        <v>51</v>
      </c>
      <c r="V42" t="b">
        <v>1</v>
      </c>
      <c r="W42" t="s">
        <v>192</v>
      </c>
      <c r="Z42" t="s">
        <v>88</v>
      </c>
      <c r="AA42" t="s">
        <v>77</v>
      </c>
      <c r="AB42" t="s">
        <v>50</v>
      </c>
      <c r="AC42" t="b">
        <v>1</v>
      </c>
      <c r="AF42" t="s">
        <v>113</v>
      </c>
      <c r="AG42" t="s">
        <v>39</v>
      </c>
      <c r="AH42" t="s">
        <v>39</v>
      </c>
      <c r="AI42" s="1">
        <v>42587.5</v>
      </c>
      <c r="AJ42" t="s">
        <v>113</v>
      </c>
      <c r="AK42" t="s">
        <v>113</v>
      </c>
      <c r="AL42" t="s">
        <v>113</v>
      </c>
      <c r="AM42" t="s">
        <v>193</v>
      </c>
    </row>
    <row r="43" spans="1:39" x14ac:dyDescent="0.45">
      <c r="A43" t="s">
        <v>39</v>
      </c>
      <c r="B43">
        <v>587161</v>
      </c>
      <c r="C43" t="s">
        <v>40</v>
      </c>
      <c r="D43" t="s">
        <v>41</v>
      </c>
      <c r="E43" t="s">
        <v>42</v>
      </c>
      <c r="F43" t="s">
        <v>194</v>
      </c>
      <c r="G43" t="s">
        <v>59</v>
      </c>
      <c r="H43">
        <v>2</v>
      </c>
      <c r="I43">
        <v>2</v>
      </c>
      <c r="J43" t="s">
        <v>195</v>
      </c>
      <c r="L43" t="s">
        <v>46</v>
      </c>
      <c r="M43" t="s">
        <v>47</v>
      </c>
      <c r="N43" t="s">
        <v>48</v>
      </c>
      <c r="O43">
        <v>10000</v>
      </c>
      <c r="P43" t="s">
        <v>76</v>
      </c>
      <c r="Q43">
        <v>593043</v>
      </c>
      <c r="S43" t="s">
        <v>50</v>
      </c>
      <c r="T43" t="s">
        <v>51</v>
      </c>
      <c r="U43" t="s">
        <v>51</v>
      </c>
      <c r="V43" t="b">
        <v>1</v>
      </c>
      <c r="W43" t="s">
        <v>83</v>
      </c>
      <c r="Z43" t="s">
        <v>88</v>
      </c>
      <c r="AA43" t="s">
        <v>50</v>
      </c>
      <c r="AB43" t="s">
        <v>50</v>
      </c>
      <c r="AC43" t="b">
        <v>1</v>
      </c>
      <c r="AE43">
        <v>25834</v>
      </c>
      <c r="AH43" t="s">
        <v>39</v>
      </c>
      <c r="AI43" s="1">
        <v>42548.5</v>
      </c>
      <c r="AJ43" t="s">
        <v>39</v>
      </c>
      <c r="AK43" t="s">
        <v>39</v>
      </c>
      <c r="AM43" t="s">
        <v>56</v>
      </c>
    </row>
    <row r="44" spans="1:39" x14ac:dyDescent="0.45">
      <c r="A44" t="s">
        <v>39</v>
      </c>
      <c r="B44">
        <v>499278</v>
      </c>
      <c r="C44" t="s">
        <v>40</v>
      </c>
      <c r="D44" t="s">
        <v>41</v>
      </c>
      <c r="E44" t="s">
        <v>42</v>
      </c>
      <c r="F44" t="s">
        <v>67</v>
      </c>
      <c r="G44" t="s">
        <v>44</v>
      </c>
      <c r="H44">
        <v>2</v>
      </c>
      <c r="I44">
        <v>3</v>
      </c>
      <c r="J44" t="s">
        <v>196</v>
      </c>
      <c r="L44" t="s">
        <v>46</v>
      </c>
      <c r="M44" t="s">
        <v>47</v>
      </c>
      <c r="N44" t="s">
        <v>48</v>
      </c>
      <c r="O44">
        <v>10000</v>
      </c>
      <c r="Q44">
        <v>593043</v>
      </c>
      <c r="S44" t="s">
        <v>50</v>
      </c>
      <c r="T44" t="s">
        <v>50</v>
      </c>
      <c r="U44" t="s">
        <v>51</v>
      </c>
      <c r="V44" t="b">
        <v>1</v>
      </c>
      <c r="W44" t="s">
        <v>63</v>
      </c>
      <c r="Z44" t="s">
        <v>80</v>
      </c>
      <c r="AA44" t="s">
        <v>50</v>
      </c>
      <c r="AB44" t="s">
        <v>50</v>
      </c>
      <c r="AC44" t="b">
        <v>1</v>
      </c>
      <c r="AD44" t="s">
        <v>115</v>
      </c>
      <c r="AE44">
        <v>25430</v>
      </c>
      <c r="AF44" t="s">
        <v>113</v>
      </c>
      <c r="AG44" t="s">
        <v>113</v>
      </c>
      <c r="AH44" t="s">
        <v>39</v>
      </c>
      <c r="AI44" s="1">
        <v>42548.5</v>
      </c>
      <c r="AJ44" t="s">
        <v>39</v>
      </c>
      <c r="AK44" t="s">
        <v>39</v>
      </c>
      <c r="AL44" t="s">
        <v>113</v>
      </c>
      <c r="AM44" t="s">
        <v>56</v>
      </c>
    </row>
    <row r="45" spans="1:39" x14ac:dyDescent="0.45">
      <c r="A45" t="s">
        <v>39</v>
      </c>
      <c r="B45">
        <v>499281</v>
      </c>
      <c r="C45" t="s">
        <v>40</v>
      </c>
      <c r="D45" t="s">
        <v>41</v>
      </c>
      <c r="E45" t="s">
        <v>42</v>
      </c>
      <c r="F45" t="s">
        <v>197</v>
      </c>
      <c r="G45" t="s">
        <v>44</v>
      </c>
      <c r="H45">
        <v>3</v>
      </c>
      <c r="I45">
        <v>2</v>
      </c>
      <c r="J45" t="s">
        <v>198</v>
      </c>
      <c r="L45" t="s">
        <v>46</v>
      </c>
      <c r="M45" t="s">
        <v>47</v>
      </c>
      <c r="N45" t="s">
        <v>48</v>
      </c>
      <c r="O45">
        <v>10000</v>
      </c>
      <c r="P45" t="s">
        <v>96</v>
      </c>
      <c r="Q45">
        <v>566291</v>
      </c>
      <c r="S45" t="s">
        <v>50</v>
      </c>
      <c r="T45" t="s">
        <v>51</v>
      </c>
      <c r="U45" t="s">
        <v>51</v>
      </c>
      <c r="V45" t="b">
        <v>1</v>
      </c>
      <c r="W45" t="s">
        <v>63</v>
      </c>
      <c r="Z45" t="s">
        <v>80</v>
      </c>
      <c r="AA45" t="s">
        <v>92</v>
      </c>
      <c r="AB45" t="s">
        <v>92</v>
      </c>
      <c r="AC45" t="b">
        <v>1</v>
      </c>
      <c r="AD45" t="s">
        <v>115</v>
      </c>
      <c r="AE45">
        <v>25358</v>
      </c>
      <c r="AF45" t="s">
        <v>113</v>
      </c>
      <c r="AG45" t="s">
        <v>113</v>
      </c>
      <c r="AH45" t="s">
        <v>39</v>
      </c>
      <c r="AI45" s="1">
        <v>42548.5</v>
      </c>
      <c r="AJ45" t="s">
        <v>39</v>
      </c>
      <c r="AK45" t="s">
        <v>39</v>
      </c>
      <c r="AL45" t="s">
        <v>113</v>
      </c>
      <c r="AM45" t="s">
        <v>56</v>
      </c>
    </row>
    <row r="46" spans="1:39" x14ac:dyDescent="0.45">
      <c r="A46" t="s">
        <v>39</v>
      </c>
      <c r="B46">
        <v>586903</v>
      </c>
      <c r="C46" t="s">
        <v>40</v>
      </c>
      <c r="D46" t="s">
        <v>41</v>
      </c>
      <c r="E46" t="s">
        <v>42</v>
      </c>
      <c r="F46" t="s">
        <v>67</v>
      </c>
      <c r="G46" t="s">
        <v>44</v>
      </c>
      <c r="H46">
        <v>2</v>
      </c>
      <c r="I46">
        <v>3</v>
      </c>
      <c r="J46" t="s">
        <v>199</v>
      </c>
      <c r="L46" t="s">
        <v>46</v>
      </c>
      <c r="M46" t="s">
        <v>47</v>
      </c>
      <c r="N46" t="s">
        <v>48</v>
      </c>
      <c r="O46">
        <v>10000</v>
      </c>
      <c r="Q46">
        <v>593043</v>
      </c>
      <c r="S46" t="s">
        <v>50</v>
      </c>
      <c r="T46" t="s">
        <v>50</v>
      </c>
      <c r="U46" t="s">
        <v>51</v>
      </c>
      <c r="V46" t="b">
        <v>1</v>
      </c>
      <c r="W46" t="s">
        <v>63</v>
      </c>
      <c r="Z46" t="s">
        <v>53</v>
      </c>
      <c r="AA46" t="s">
        <v>50</v>
      </c>
      <c r="AB46" t="s">
        <v>50</v>
      </c>
      <c r="AC46" t="b">
        <v>1</v>
      </c>
      <c r="AE46">
        <v>26329</v>
      </c>
      <c r="AH46" t="s">
        <v>39</v>
      </c>
      <c r="AI46" s="1">
        <v>42548.5</v>
      </c>
      <c r="AJ46" t="s">
        <v>39</v>
      </c>
      <c r="AK46" t="s">
        <v>39</v>
      </c>
      <c r="AM46" t="s">
        <v>56</v>
      </c>
    </row>
    <row r="47" spans="1:39" x14ac:dyDescent="0.45">
      <c r="A47" t="s">
        <v>39</v>
      </c>
      <c r="B47">
        <v>586818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>
        <v>3</v>
      </c>
      <c r="I47">
        <v>2</v>
      </c>
      <c r="J47" t="s">
        <v>200</v>
      </c>
      <c r="L47" t="s">
        <v>46</v>
      </c>
      <c r="M47" t="s">
        <v>47</v>
      </c>
      <c r="N47" t="s">
        <v>48</v>
      </c>
      <c r="O47">
        <v>10000</v>
      </c>
      <c r="P47" t="s">
        <v>49</v>
      </c>
      <c r="Q47">
        <v>593043</v>
      </c>
      <c r="S47" t="s">
        <v>50</v>
      </c>
      <c r="T47" t="s">
        <v>51</v>
      </c>
      <c r="U47" t="s">
        <v>51</v>
      </c>
      <c r="V47" t="b">
        <v>1</v>
      </c>
      <c r="W47" t="s">
        <v>52</v>
      </c>
      <c r="Z47" t="s">
        <v>80</v>
      </c>
      <c r="AA47" t="s">
        <v>54</v>
      </c>
      <c r="AB47" t="s">
        <v>55</v>
      </c>
      <c r="AC47" t="b">
        <v>1</v>
      </c>
      <c r="AE47">
        <v>25378</v>
      </c>
      <c r="AH47" t="s">
        <v>39</v>
      </c>
      <c r="AI47" s="1">
        <v>42548.5</v>
      </c>
      <c r="AJ47" t="s">
        <v>39</v>
      </c>
      <c r="AK47" t="s">
        <v>39</v>
      </c>
      <c r="AM47" t="s">
        <v>56</v>
      </c>
    </row>
    <row r="48" spans="1:39" x14ac:dyDescent="0.45">
      <c r="A48" t="s">
        <v>39</v>
      </c>
      <c r="B48">
        <v>591572</v>
      </c>
      <c r="C48" t="s">
        <v>40</v>
      </c>
      <c r="D48" t="s">
        <v>41</v>
      </c>
      <c r="E48" t="s">
        <v>42</v>
      </c>
      <c r="F48" t="s">
        <v>201</v>
      </c>
      <c r="G48" t="s">
        <v>59</v>
      </c>
      <c r="H48">
        <v>1</v>
      </c>
      <c r="I48">
        <v>2</v>
      </c>
      <c r="J48" t="s">
        <v>202</v>
      </c>
      <c r="L48" t="s">
        <v>46</v>
      </c>
      <c r="M48" t="s">
        <v>47</v>
      </c>
      <c r="N48" t="s">
        <v>48</v>
      </c>
      <c r="O48">
        <v>10000</v>
      </c>
      <c r="P48" t="s">
        <v>76</v>
      </c>
      <c r="Q48">
        <v>593043</v>
      </c>
      <c r="S48" t="s">
        <v>50</v>
      </c>
      <c r="T48" t="s">
        <v>132</v>
      </c>
      <c r="U48" t="s">
        <v>132</v>
      </c>
      <c r="V48" t="b">
        <v>1</v>
      </c>
      <c r="W48" t="s">
        <v>52</v>
      </c>
      <c r="Z48" t="s">
        <v>88</v>
      </c>
      <c r="AA48" t="s">
        <v>50</v>
      </c>
      <c r="AB48" t="s">
        <v>50</v>
      </c>
      <c r="AC48" t="b">
        <v>1</v>
      </c>
      <c r="AE48">
        <v>26010</v>
      </c>
      <c r="AH48" t="s">
        <v>39</v>
      </c>
      <c r="AI48" s="1">
        <v>42548.5</v>
      </c>
      <c r="AJ48" t="s">
        <v>39</v>
      </c>
      <c r="AK48" t="s">
        <v>39</v>
      </c>
      <c r="AM48" t="s">
        <v>56</v>
      </c>
    </row>
    <row r="49" spans="1:39" x14ac:dyDescent="0.45">
      <c r="A49" t="s">
        <v>39</v>
      </c>
      <c r="B49">
        <v>586895</v>
      </c>
      <c r="C49" t="s">
        <v>40</v>
      </c>
      <c r="D49" t="s">
        <v>41</v>
      </c>
      <c r="E49" t="s">
        <v>42</v>
      </c>
      <c r="F49" t="s">
        <v>157</v>
      </c>
      <c r="G49" t="s">
        <v>44</v>
      </c>
      <c r="H49">
        <v>3</v>
      </c>
      <c r="I49">
        <v>3</v>
      </c>
      <c r="J49" t="s">
        <v>203</v>
      </c>
      <c r="L49" t="s">
        <v>46</v>
      </c>
      <c r="M49" t="s">
        <v>47</v>
      </c>
      <c r="N49" t="s">
        <v>143</v>
      </c>
      <c r="O49">
        <v>10000</v>
      </c>
      <c r="Q49">
        <v>593043</v>
      </c>
      <c r="S49" t="s">
        <v>50</v>
      </c>
      <c r="T49" t="s">
        <v>50</v>
      </c>
      <c r="U49" t="s">
        <v>51</v>
      </c>
      <c r="V49" t="b">
        <v>1</v>
      </c>
      <c r="W49" t="s">
        <v>63</v>
      </c>
      <c r="Z49" t="s">
        <v>64</v>
      </c>
      <c r="AA49" t="s">
        <v>50</v>
      </c>
      <c r="AB49" t="s">
        <v>50</v>
      </c>
      <c r="AC49" t="b">
        <v>1</v>
      </c>
      <c r="AE49">
        <v>26413</v>
      </c>
      <c r="AH49" t="s">
        <v>39</v>
      </c>
      <c r="AI49" s="1">
        <v>42548.5</v>
      </c>
      <c r="AJ49" t="s">
        <v>39</v>
      </c>
      <c r="AK49" t="s">
        <v>39</v>
      </c>
      <c r="AM49" t="s">
        <v>56</v>
      </c>
    </row>
    <row r="50" spans="1:39" x14ac:dyDescent="0.45">
      <c r="A50" t="s">
        <v>39</v>
      </c>
      <c r="B50">
        <v>589328</v>
      </c>
      <c r="C50" t="s">
        <v>40</v>
      </c>
      <c r="D50" t="s">
        <v>41</v>
      </c>
      <c r="E50" t="s">
        <v>42</v>
      </c>
      <c r="F50" t="s">
        <v>204</v>
      </c>
      <c r="G50" t="s">
        <v>44</v>
      </c>
      <c r="H50">
        <v>2</v>
      </c>
      <c r="I50">
        <v>2</v>
      </c>
      <c r="J50" t="s">
        <v>205</v>
      </c>
      <c r="L50" t="s">
        <v>46</v>
      </c>
      <c r="M50" t="s">
        <v>47</v>
      </c>
      <c r="N50" t="s">
        <v>143</v>
      </c>
      <c r="O50">
        <v>10000</v>
      </c>
      <c r="Q50">
        <v>593043</v>
      </c>
      <c r="S50" t="s">
        <v>50</v>
      </c>
      <c r="T50" t="s">
        <v>51</v>
      </c>
      <c r="U50" t="s">
        <v>51</v>
      </c>
      <c r="V50" t="b">
        <v>1</v>
      </c>
      <c r="W50" t="s">
        <v>83</v>
      </c>
      <c r="Z50" t="s">
        <v>64</v>
      </c>
      <c r="AA50" t="s">
        <v>92</v>
      </c>
      <c r="AB50" t="s">
        <v>92</v>
      </c>
      <c r="AC50" t="b">
        <v>1</v>
      </c>
      <c r="AE50">
        <v>26783</v>
      </c>
      <c r="AH50" t="s">
        <v>39</v>
      </c>
      <c r="AI50" s="1">
        <v>42548.5</v>
      </c>
      <c r="AJ50" t="s">
        <v>39</v>
      </c>
      <c r="AK50" t="s">
        <v>39</v>
      </c>
      <c r="AM50" t="s">
        <v>56</v>
      </c>
    </row>
    <row r="51" spans="1:39" x14ac:dyDescent="0.45">
      <c r="A51" t="s">
        <v>39</v>
      </c>
      <c r="B51">
        <v>586624</v>
      </c>
      <c r="C51" t="s">
        <v>40</v>
      </c>
      <c r="D51" t="s">
        <v>41</v>
      </c>
      <c r="E51" t="s">
        <v>42</v>
      </c>
      <c r="F51" t="s">
        <v>206</v>
      </c>
      <c r="G51" t="s">
        <v>44</v>
      </c>
      <c r="H51">
        <v>3</v>
      </c>
      <c r="I51">
        <v>2</v>
      </c>
      <c r="J51" t="s">
        <v>207</v>
      </c>
      <c r="L51" t="s">
        <v>46</v>
      </c>
      <c r="M51" t="s">
        <v>47</v>
      </c>
      <c r="N51" t="s">
        <v>48</v>
      </c>
      <c r="O51">
        <v>10000</v>
      </c>
      <c r="P51" t="s">
        <v>180</v>
      </c>
      <c r="Q51">
        <v>593043</v>
      </c>
      <c r="S51" t="s">
        <v>50</v>
      </c>
      <c r="T51" t="s">
        <v>51</v>
      </c>
      <c r="U51" t="s">
        <v>51</v>
      </c>
      <c r="V51" t="b">
        <v>1</v>
      </c>
      <c r="W51" t="s">
        <v>63</v>
      </c>
      <c r="Z51" t="s">
        <v>80</v>
      </c>
      <c r="AA51" t="s">
        <v>92</v>
      </c>
      <c r="AB51" t="s">
        <v>92</v>
      </c>
      <c r="AC51" t="b">
        <v>1</v>
      </c>
      <c r="AE51">
        <v>26148</v>
      </c>
      <c r="AH51" t="s">
        <v>39</v>
      </c>
      <c r="AI51" s="1">
        <v>42548.5</v>
      </c>
      <c r="AJ51" t="s">
        <v>39</v>
      </c>
      <c r="AK51" t="s">
        <v>39</v>
      </c>
      <c r="AM51" t="s">
        <v>56</v>
      </c>
    </row>
    <row r="52" spans="1:39" x14ac:dyDescent="0.45">
      <c r="A52" t="s">
        <v>39</v>
      </c>
      <c r="B52">
        <v>447516</v>
      </c>
      <c r="C52" t="s">
        <v>185</v>
      </c>
      <c r="D52" t="s">
        <v>186</v>
      </c>
      <c r="E52" t="s">
        <v>42</v>
      </c>
      <c r="G52" t="s">
        <v>44</v>
      </c>
      <c r="H52">
        <v>0</v>
      </c>
      <c r="I52">
        <v>0</v>
      </c>
      <c r="J52" t="s">
        <v>209</v>
      </c>
      <c r="K52" t="s">
        <v>189</v>
      </c>
      <c r="L52" t="s">
        <v>46</v>
      </c>
      <c r="M52" t="s">
        <v>190</v>
      </c>
      <c r="N52" t="s">
        <v>191</v>
      </c>
      <c r="O52">
        <v>80000</v>
      </c>
      <c r="P52" t="s">
        <v>189</v>
      </c>
      <c r="S52" t="s">
        <v>50</v>
      </c>
      <c r="T52" t="s">
        <v>51</v>
      </c>
      <c r="U52" t="s">
        <v>51</v>
      </c>
      <c r="V52" t="b">
        <v>1</v>
      </c>
      <c r="W52" t="s">
        <v>192</v>
      </c>
      <c r="Z52" t="s">
        <v>210</v>
      </c>
      <c r="AA52" t="s">
        <v>50</v>
      </c>
      <c r="AB52" t="s">
        <v>50</v>
      </c>
      <c r="AC52" t="b">
        <v>1</v>
      </c>
      <c r="AF52" t="s">
        <v>113</v>
      </c>
      <c r="AG52" t="s">
        <v>39</v>
      </c>
      <c r="AH52" t="s">
        <v>39</v>
      </c>
      <c r="AI52" s="1">
        <v>42587.5</v>
      </c>
      <c r="AJ52" t="s">
        <v>113</v>
      </c>
      <c r="AK52" t="s">
        <v>113</v>
      </c>
      <c r="AL52" t="s">
        <v>113</v>
      </c>
      <c r="AM52" t="s">
        <v>193</v>
      </c>
    </row>
    <row r="53" spans="1:39" x14ac:dyDescent="0.45">
      <c r="A53" t="s">
        <v>39</v>
      </c>
      <c r="B53">
        <v>452307</v>
      </c>
      <c r="C53" t="s">
        <v>40</v>
      </c>
      <c r="D53" t="s">
        <v>41</v>
      </c>
      <c r="E53" t="s">
        <v>42</v>
      </c>
      <c r="F53" t="s">
        <v>211</v>
      </c>
      <c r="G53" t="s">
        <v>117</v>
      </c>
      <c r="H53">
        <v>6</v>
      </c>
      <c r="I53">
        <v>3</v>
      </c>
      <c r="J53" t="s">
        <v>212</v>
      </c>
      <c r="K53" t="s">
        <v>119</v>
      </c>
      <c r="L53" t="s">
        <v>46</v>
      </c>
      <c r="M53" t="s">
        <v>47</v>
      </c>
      <c r="N53" t="s">
        <v>48</v>
      </c>
      <c r="O53">
        <v>10000</v>
      </c>
      <c r="P53" t="s">
        <v>119</v>
      </c>
      <c r="Q53">
        <v>593043</v>
      </c>
      <c r="S53" t="s">
        <v>50</v>
      </c>
      <c r="T53" t="s">
        <v>51</v>
      </c>
      <c r="U53" t="s">
        <v>51</v>
      </c>
      <c r="V53" t="b">
        <v>1</v>
      </c>
      <c r="W53" t="s">
        <v>83</v>
      </c>
      <c r="Z53" t="s">
        <v>50</v>
      </c>
      <c r="AA53" t="s">
        <v>77</v>
      </c>
      <c r="AB53" t="s">
        <v>120</v>
      </c>
      <c r="AC53" t="b">
        <v>1</v>
      </c>
      <c r="AD53" t="s">
        <v>115</v>
      </c>
      <c r="AE53">
        <v>25516</v>
      </c>
      <c r="AF53" t="s">
        <v>113</v>
      </c>
      <c r="AG53" t="s">
        <v>113</v>
      </c>
      <c r="AH53" t="s">
        <v>39</v>
      </c>
      <c r="AI53" s="1">
        <v>42548.5</v>
      </c>
      <c r="AJ53" t="s">
        <v>39</v>
      </c>
      <c r="AK53" t="s">
        <v>39</v>
      </c>
      <c r="AL53" t="s">
        <v>113</v>
      </c>
      <c r="AM53" t="s">
        <v>56</v>
      </c>
    </row>
    <row r="54" spans="1:39" x14ac:dyDescent="0.45">
      <c r="A54" t="s">
        <v>39</v>
      </c>
      <c r="B54">
        <v>587158</v>
      </c>
      <c r="C54" t="s">
        <v>40</v>
      </c>
      <c r="D54" t="s">
        <v>57</v>
      </c>
      <c r="E54" t="s">
        <v>42</v>
      </c>
      <c r="F54" t="s">
        <v>213</v>
      </c>
      <c r="G54" t="s">
        <v>44</v>
      </c>
      <c r="H54">
        <v>4</v>
      </c>
      <c r="I54">
        <v>2</v>
      </c>
      <c r="J54" t="s">
        <v>214</v>
      </c>
      <c r="L54" t="s">
        <v>46</v>
      </c>
      <c r="M54" t="s">
        <v>47</v>
      </c>
      <c r="N54" t="s">
        <v>48</v>
      </c>
      <c r="O54">
        <v>10000</v>
      </c>
      <c r="P54" t="s">
        <v>76</v>
      </c>
      <c r="Q54">
        <v>593043</v>
      </c>
      <c r="S54" t="s">
        <v>50</v>
      </c>
      <c r="T54" t="s">
        <v>71</v>
      </c>
      <c r="U54" t="s">
        <v>71</v>
      </c>
      <c r="V54" t="b">
        <v>1</v>
      </c>
      <c r="W54" t="s">
        <v>63</v>
      </c>
      <c r="Z54" t="s">
        <v>80</v>
      </c>
      <c r="AA54" t="s">
        <v>73</v>
      </c>
      <c r="AB54" t="s">
        <v>66</v>
      </c>
      <c r="AC54" t="b">
        <v>1</v>
      </c>
      <c r="AE54">
        <v>25836</v>
      </c>
      <c r="AH54" t="s">
        <v>39</v>
      </c>
      <c r="AI54" s="1">
        <v>42548.5</v>
      </c>
      <c r="AJ54" t="s">
        <v>39</v>
      </c>
      <c r="AK54" t="s">
        <v>39</v>
      </c>
      <c r="AM54" t="s">
        <v>56</v>
      </c>
    </row>
    <row r="55" spans="1:39" x14ac:dyDescent="0.45">
      <c r="A55" t="s">
        <v>39</v>
      </c>
      <c r="B55">
        <v>490382</v>
      </c>
      <c r="C55" t="s">
        <v>40</v>
      </c>
      <c r="D55" t="s">
        <v>41</v>
      </c>
      <c r="E55" t="s">
        <v>42</v>
      </c>
      <c r="F55" t="s">
        <v>67</v>
      </c>
      <c r="G55" t="s">
        <v>44</v>
      </c>
      <c r="H55">
        <v>4</v>
      </c>
      <c r="I55">
        <v>2</v>
      </c>
      <c r="J55" t="s">
        <v>215</v>
      </c>
      <c r="L55" t="s">
        <v>46</v>
      </c>
      <c r="M55" t="s">
        <v>47</v>
      </c>
      <c r="N55" t="s">
        <v>48</v>
      </c>
      <c r="O55">
        <v>10000</v>
      </c>
      <c r="Q55">
        <v>593043</v>
      </c>
      <c r="S55" t="s">
        <v>50</v>
      </c>
      <c r="T55" t="s">
        <v>51</v>
      </c>
      <c r="U55" t="s">
        <v>51</v>
      </c>
      <c r="V55" t="b">
        <v>1</v>
      </c>
      <c r="W55" t="s">
        <v>63</v>
      </c>
      <c r="Z55" t="s">
        <v>64</v>
      </c>
      <c r="AA55" t="s">
        <v>92</v>
      </c>
      <c r="AB55" t="s">
        <v>92</v>
      </c>
      <c r="AC55" t="b">
        <v>1</v>
      </c>
      <c r="AE55">
        <v>25179</v>
      </c>
      <c r="AF55" t="s">
        <v>113</v>
      </c>
      <c r="AG55" t="s">
        <v>113</v>
      </c>
      <c r="AH55" t="s">
        <v>39</v>
      </c>
      <c r="AI55" s="1">
        <v>42548.5</v>
      </c>
      <c r="AJ55" t="s">
        <v>39</v>
      </c>
      <c r="AK55" t="s">
        <v>39</v>
      </c>
      <c r="AL55" t="s">
        <v>113</v>
      </c>
      <c r="AM55" t="s">
        <v>56</v>
      </c>
    </row>
    <row r="56" spans="1:39" x14ac:dyDescent="0.45">
      <c r="A56" t="s">
        <v>39</v>
      </c>
      <c r="B56">
        <v>557724</v>
      </c>
      <c r="C56" t="s">
        <v>40</v>
      </c>
      <c r="D56" t="s">
        <v>41</v>
      </c>
      <c r="E56" t="s">
        <v>42</v>
      </c>
      <c r="F56" t="s">
        <v>216</v>
      </c>
      <c r="G56" t="s">
        <v>44</v>
      </c>
      <c r="H56">
        <v>1.5</v>
      </c>
      <c r="I56">
        <v>2</v>
      </c>
      <c r="J56" t="s">
        <v>217</v>
      </c>
      <c r="L56" t="s">
        <v>46</v>
      </c>
      <c r="M56" t="s">
        <v>47</v>
      </c>
      <c r="N56" t="s">
        <v>143</v>
      </c>
      <c r="O56">
        <v>10000</v>
      </c>
      <c r="P56" t="s">
        <v>129</v>
      </c>
      <c r="Q56">
        <v>593043</v>
      </c>
      <c r="S56" t="s">
        <v>50</v>
      </c>
      <c r="T56" t="s">
        <v>51</v>
      </c>
      <c r="U56" t="s">
        <v>51</v>
      </c>
      <c r="V56" t="b">
        <v>1</v>
      </c>
      <c r="W56" t="s">
        <v>52</v>
      </c>
      <c r="Z56" t="s">
        <v>88</v>
      </c>
      <c r="AA56" t="s">
        <v>171</v>
      </c>
      <c r="AB56" t="s">
        <v>66</v>
      </c>
      <c r="AC56" t="b">
        <v>1</v>
      </c>
      <c r="AE56">
        <v>25377</v>
      </c>
      <c r="AH56" t="s">
        <v>39</v>
      </c>
      <c r="AI56" s="1">
        <v>42548.5</v>
      </c>
      <c r="AJ56" t="s">
        <v>39</v>
      </c>
      <c r="AK56" t="s">
        <v>39</v>
      </c>
      <c r="AM56" t="s">
        <v>56</v>
      </c>
    </row>
    <row r="57" spans="1:39" x14ac:dyDescent="0.45">
      <c r="A57" t="s">
        <v>39</v>
      </c>
      <c r="B57">
        <v>464784</v>
      </c>
      <c r="C57" t="s">
        <v>40</v>
      </c>
      <c r="D57" t="s">
        <v>41</v>
      </c>
      <c r="E57" t="s">
        <v>218</v>
      </c>
      <c r="F57" t="s">
        <v>219</v>
      </c>
      <c r="G57" t="s">
        <v>44</v>
      </c>
      <c r="H57">
        <v>3</v>
      </c>
      <c r="I57">
        <v>3</v>
      </c>
      <c r="J57" t="s">
        <v>220</v>
      </c>
      <c r="L57" t="s">
        <v>46</v>
      </c>
      <c r="M57" t="s">
        <v>47</v>
      </c>
      <c r="N57" t="s">
        <v>48</v>
      </c>
      <c r="O57">
        <v>45000</v>
      </c>
      <c r="Q57" t="s">
        <v>221</v>
      </c>
      <c r="S57" t="s">
        <v>50</v>
      </c>
      <c r="T57" t="s">
        <v>51</v>
      </c>
      <c r="U57" t="s">
        <v>51</v>
      </c>
      <c r="V57" t="b">
        <v>1</v>
      </c>
      <c r="W57" t="s">
        <v>72</v>
      </c>
      <c r="Z57" t="s">
        <v>64</v>
      </c>
      <c r="AA57" t="s">
        <v>92</v>
      </c>
      <c r="AB57" t="s">
        <v>92</v>
      </c>
      <c r="AC57" t="b">
        <v>1</v>
      </c>
      <c r="AD57" t="s">
        <v>115</v>
      </c>
      <c r="AE57">
        <v>27168</v>
      </c>
      <c r="AF57" t="s">
        <v>113</v>
      </c>
      <c r="AG57" t="s">
        <v>113</v>
      </c>
      <c r="AH57" t="s">
        <v>39</v>
      </c>
      <c r="AI57" s="1">
        <v>42548.5</v>
      </c>
      <c r="AJ57" t="s">
        <v>39</v>
      </c>
      <c r="AK57" t="s">
        <v>39</v>
      </c>
      <c r="AL57" t="s">
        <v>113</v>
      </c>
      <c r="AM57" t="s">
        <v>56</v>
      </c>
    </row>
    <row r="58" spans="1:39" x14ac:dyDescent="0.45">
      <c r="A58" t="s">
        <v>39</v>
      </c>
      <c r="B58">
        <v>638581</v>
      </c>
      <c r="C58" t="s">
        <v>40</v>
      </c>
      <c r="D58" t="s">
        <v>41</v>
      </c>
      <c r="E58" t="s">
        <v>218</v>
      </c>
      <c r="F58" t="s">
        <v>222</v>
      </c>
      <c r="G58" t="s">
        <v>44</v>
      </c>
      <c r="H58">
        <v>0.5</v>
      </c>
      <c r="I58">
        <v>3</v>
      </c>
      <c r="J58" t="s">
        <v>223</v>
      </c>
      <c r="L58" t="s">
        <v>46</v>
      </c>
      <c r="M58" t="s">
        <v>47</v>
      </c>
      <c r="N58" t="s">
        <v>48</v>
      </c>
      <c r="O58">
        <v>33000</v>
      </c>
      <c r="P58" t="s">
        <v>96</v>
      </c>
      <c r="Q58">
        <v>596890</v>
      </c>
      <c r="S58" t="s">
        <v>50</v>
      </c>
      <c r="T58" t="s">
        <v>51</v>
      </c>
      <c r="U58" t="s">
        <v>51</v>
      </c>
      <c r="V58" t="b">
        <v>1</v>
      </c>
      <c r="W58" t="s">
        <v>72</v>
      </c>
      <c r="Z58" t="s">
        <v>80</v>
      </c>
      <c r="AA58" t="s">
        <v>224</v>
      </c>
      <c r="AB58" t="s">
        <v>120</v>
      </c>
      <c r="AC58" t="b">
        <v>1</v>
      </c>
      <c r="AE58">
        <v>27144</v>
      </c>
      <c r="AG58" t="s">
        <v>113</v>
      </c>
      <c r="AH58" t="s">
        <v>39</v>
      </c>
      <c r="AI58" s="1">
        <v>42548.5</v>
      </c>
      <c r="AJ58" t="s">
        <v>39</v>
      </c>
      <c r="AK58" t="s">
        <v>39</v>
      </c>
      <c r="AL58" t="s">
        <v>113</v>
      </c>
      <c r="AM58" t="s">
        <v>56</v>
      </c>
    </row>
    <row r="59" spans="1:39" x14ac:dyDescent="0.45">
      <c r="A59" t="s">
        <v>39</v>
      </c>
      <c r="B59">
        <v>638580</v>
      </c>
      <c r="C59" t="s">
        <v>40</v>
      </c>
      <c r="D59" t="s">
        <v>41</v>
      </c>
      <c r="E59" t="s">
        <v>218</v>
      </c>
      <c r="F59" t="s">
        <v>225</v>
      </c>
      <c r="G59" t="s">
        <v>44</v>
      </c>
      <c r="H59">
        <v>6</v>
      </c>
      <c r="I59">
        <v>3</v>
      </c>
      <c r="J59" t="s">
        <v>226</v>
      </c>
      <c r="L59" t="s">
        <v>46</v>
      </c>
      <c r="M59" t="s">
        <v>47</v>
      </c>
      <c r="N59" t="s">
        <v>48</v>
      </c>
      <c r="O59">
        <v>33000</v>
      </c>
      <c r="Q59">
        <v>596890</v>
      </c>
      <c r="S59" t="s">
        <v>50</v>
      </c>
      <c r="T59" t="s">
        <v>50</v>
      </c>
      <c r="U59" t="s">
        <v>51</v>
      </c>
      <c r="V59" t="b">
        <v>1</v>
      </c>
      <c r="W59" t="s">
        <v>72</v>
      </c>
      <c r="Z59" t="s">
        <v>53</v>
      </c>
      <c r="AA59" t="s">
        <v>140</v>
      </c>
      <c r="AB59" t="s">
        <v>120</v>
      </c>
      <c r="AC59" t="b">
        <v>1</v>
      </c>
      <c r="AE59">
        <v>27124</v>
      </c>
      <c r="AG59" t="s">
        <v>113</v>
      </c>
      <c r="AH59" t="s">
        <v>39</v>
      </c>
      <c r="AI59" s="1">
        <v>42548.5</v>
      </c>
      <c r="AJ59" t="s">
        <v>39</v>
      </c>
      <c r="AK59" t="s">
        <v>39</v>
      </c>
      <c r="AL59" t="s">
        <v>113</v>
      </c>
      <c r="AM59" t="s">
        <v>56</v>
      </c>
    </row>
    <row r="60" spans="1:39" x14ac:dyDescent="0.45">
      <c r="A60" t="s">
        <v>39</v>
      </c>
      <c r="B60">
        <v>638583</v>
      </c>
      <c r="C60" t="s">
        <v>40</v>
      </c>
      <c r="D60" t="s">
        <v>186</v>
      </c>
      <c r="E60" t="s">
        <v>218</v>
      </c>
      <c r="F60" t="s">
        <v>227</v>
      </c>
      <c r="G60" t="s">
        <v>44</v>
      </c>
      <c r="H60">
        <v>4</v>
      </c>
      <c r="I60">
        <v>3</v>
      </c>
      <c r="J60" t="s">
        <v>228</v>
      </c>
      <c r="L60" t="s">
        <v>46</v>
      </c>
      <c r="M60" t="s">
        <v>190</v>
      </c>
      <c r="N60" t="s">
        <v>229</v>
      </c>
      <c r="O60">
        <v>33000</v>
      </c>
      <c r="P60" t="s">
        <v>96</v>
      </c>
      <c r="Q60">
        <v>596890</v>
      </c>
      <c r="S60" t="s">
        <v>50</v>
      </c>
      <c r="T60" t="s">
        <v>51</v>
      </c>
      <c r="U60" t="s">
        <v>51</v>
      </c>
      <c r="V60" t="b">
        <v>1</v>
      </c>
      <c r="W60" t="s">
        <v>230</v>
      </c>
      <c r="Z60" t="s">
        <v>210</v>
      </c>
      <c r="AA60" t="s">
        <v>77</v>
      </c>
      <c r="AB60" t="s">
        <v>120</v>
      </c>
      <c r="AC60" t="b">
        <v>1</v>
      </c>
      <c r="AE60">
        <v>27165</v>
      </c>
      <c r="AG60" t="s">
        <v>113</v>
      </c>
      <c r="AH60" t="s">
        <v>39</v>
      </c>
      <c r="AI60" s="1">
        <v>42548.5</v>
      </c>
      <c r="AJ60" t="s">
        <v>39</v>
      </c>
      <c r="AK60" t="s">
        <v>113</v>
      </c>
      <c r="AL60" t="s">
        <v>113</v>
      </c>
      <c r="AM60" t="s">
        <v>56</v>
      </c>
    </row>
    <row r="61" spans="1:39" x14ac:dyDescent="0.45">
      <c r="A61" t="s">
        <v>39</v>
      </c>
      <c r="B61">
        <v>638578</v>
      </c>
      <c r="C61" t="s">
        <v>40</v>
      </c>
      <c r="D61" t="s">
        <v>41</v>
      </c>
      <c r="E61" t="s">
        <v>218</v>
      </c>
      <c r="F61" t="s">
        <v>231</v>
      </c>
      <c r="G61" t="s">
        <v>44</v>
      </c>
      <c r="H61">
        <v>0.5</v>
      </c>
      <c r="I61">
        <v>2</v>
      </c>
      <c r="J61" t="s">
        <v>232</v>
      </c>
      <c r="L61" t="s">
        <v>46</v>
      </c>
      <c r="M61" t="s">
        <v>47</v>
      </c>
      <c r="N61" t="s">
        <v>48</v>
      </c>
      <c r="O61">
        <v>33000</v>
      </c>
      <c r="P61" t="s">
        <v>96</v>
      </c>
      <c r="Q61">
        <v>596890</v>
      </c>
      <c r="S61" t="s">
        <v>50</v>
      </c>
      <c r="T61" t="s">
        <v>51</v>
      </c>
      <c r="U61" t="s">
        <v>51</v>
      </c>
      <c r="V61" t="b">
        <v>1</v>
      </c>
      <c r="W61" t="s">
        <v>72</v>
      </c>
      <c r="Z61" t="s">
        <v>88</v>
      </c>
      <c r="AA61" t="s">
        <v>224</v>
      </c>
      <c r="AB61" t="s">
        <v>120</v>
      </c>
      <c r="AC61" t="b">
        <v>1</v>
      </c>
      <c r="AE61">
        <v>27171</v>
      </c>
      <c r="AG61" t="s">
        <v>113</v>
      </c>
      <c r="AH61" t="s">
        <v>39</v>
      </c>
      <c r="AI61" s="1">
        <v>42548.5</v>
      </c>
      <c r="AJ61" t="s">
        <v>39</v>
      </c>
      <c r="AK61" t="s">
        <v>39</v>
      </c>
      <c r="AL61" t="s">
        <v>113</v>
      </c>
      <c r="AM61" t="s">
        <v>56</v>
      </c>
    </row>
    <row r="62" spans="1:39" x14ac:dyDescent="0.45">
      <c r="A62" t="s">
        <v>39</v>
      </c>
      <c r="B62">
        <v>638579</v>
      </c>
      <c r="C62" t="s">
        <v>40</v>
      </c>
      <c r="D62" t="s">
        <v>41</v>
      </c>
      <c r="E62" t="s">
        <v>218</v>
      </c>
      <c r="F62" t="s">
        <v>222</v>
      </c>
      <c r="G62" t="s">
        <v>44</v>
      </c>
      <c r="H62">
        <v>5.5</v>
      </c>
      <c r="I62">
        <v>3</v>
      </c>
      <c r="J62" t="s">
        <v>233</v>
      </c>
      <c r="L62" t="s">
        <v>46</v>
      </c>
      <c r="M62" t="s">
        <v>47</v>
      </c>
      <c r="N62" t="s">
        <v>48</v>
      </c>
      <c r="O62">
        <v>33000</v>
      </c>
      <c r="P62" t="s">
        <v>96</v>
      </c>
      <c r="Q62">
        <v>596890</v>
      </c>
      <c r="S62" t="s">
        <v>50</v>
      </c>
      <c r="T62" t="s">
        <v>51</v>
      </c>
      <c r="U62" t="s">
        <v>51</v>
      </c>
      <c r="V62" t="b">
        <v>1</v>
      </c>
      <c r="W62" t="s">
        <v>72</v>
      </c>
      <c r="Z62" t="s">
        <v>88</v>
      </c>
      <c r="AA62" t="s">
        <v>224</v>
      </c>
      <c r="AB62" t="s">
        <v>120</v>
      </c>
      <c r="AC62" t="b">
        <v>1</v>
      </c>
      <c r="AE62">
        <v>27145</v>
      </c>
      <c r="AG62" t="s">
        <v>113</v>
      </c>
      <c r="AH62" t="s">
        <v>39</v>
      </c>
      <c r="AI62" s="1">
        <v>42548.5</v>
      </c>
      <c r="AJ62" t="s">
        <v>39</v>
      </c>
      <c r="AK62" t="s">
        <v>39</v>
      </c>
      <c r="AL62" t="s">
        <v>113</v>
      </c>
      <c r="AM62" t="s">
        <v>56</v>
      </c>
    </row>
    <row r="63" spans="1:39" x14ac:dyDescent="0.45">
      <c r="A63" t="s">
        <v>39</v>
      </c>
      <c r="B63">
        <v>656354</v>
      </c>
      <c r="C63" t="s">
        <v>185</v>
      </c>
      <c r="D63" t="s">
        <v>186</v>
      </c>
      <c r="E63" t="s">
        <v>218</v>
      </c>
      <c r="G63" t="s">
        <v>187</v>
      </c>
      <c r="H63">
        <v>0</v>
      </c>
      <c r="I63">
        <v>0</v>
      </c>
      <c r="J63" t="s">
        <v>234</v>
      </c>
      <c r="L63" t="s">
        <v>46</v>
      </c>
      <c r="M63" t="s">
        <v>190</v>
      </c>
      <c r="N63" t="s">
        <v>191</v>
      </c>
      <c r="O63">
        <v>33000</v>
      </c>
      <c r="Q63" t="s">
        <v>221</v>
      </c>
      <c r="S63" t="s">
        <v>50</v>
      </c>
      <c r="T63" t="s">
        <v>50</v>
      </c>
      <c r="U63" t="s">
        <v>51</v>
      </c>
      <c r="V63" t="b">
        <v>1</v>
      </c>
      <c r="W63" t="s">
        <v>192</v>
      </c>
      <c r="Z63" t="s">
        <v>64</v>
      </c>
      <c r="AA63" t="s">
        <v>50</v>
      </c>
      <c r="AB63" t="s">
        <v>50</v>
      </c>
      <c r="AC63" t="b">
        <v>1</v>
      </c>
      <c r="AG63" t="s">
        <v>39</v>
      </c>
      <c r="AH63" t="s">
        <v>39</v>
      </c>
      <c r="AI63" s="1">
        <v>42587.5</v>
      </c>
      <c r="AM63" t="s">
        <v>193</v>
      </c>
    </row>
    <row r="64" spans="1:39" x14ac:dyDescent="0.45">
      <c r="A64" t="s">
        <v>39</v>
      </c>
      <c r="B64">
        <v>656356</v>
      </c>
      <c r="C64" t="s">
        <v>185</v>
      </c>
      <c r="D64" t="s">
        <v>186</v>
      </c>
      <c r="E64" t="s">
        <v>218</v>
      </c>
      <c r="G64" t="s">
        <v>187</v>
      </c>
      <c r="H64">
        <v>0</v>
      </c>
      <c r="I64">
        <v>0</v>
      </c>
      <c r="J64" t="s">
        <v>235</v>
      </c>
      <c r="L64" t="s">
        <v>46</v>
      </c>
      <c r="M64" t="s">
        <v>190</v>
      </c>
      <c r="N64" t="s">
        <v>191</v>
      </c>
      <c r="O64">
        <v>33000</v>
      </c>
      <c r="Q64" t="s">
        <v>221</v>
      </c>
      <c r="S64" t="s">
        <v>50</v>
      </c>
      <c r="T64" t="s">
        <v>50</v>
      </c>
      <c r="U64" t="s">
        <v>51</v>
      </c>
      <c r="V64" t="b">
        <v>1</v>
      </c>
      <c r="W64" t="s">
        <v>192</v>
      </c>
      <c r="Z64" t="s">
        <v>236</v>
      </c>
      <c r="AA64" t="s">
        <v>50</v>
      </c>
      <c r="AB64" t="s">
        <v>50</v>
      </c>
      <c r="AC64" t="b">
        <v>1</v>
      </c>
      <c r="AG64" t="s">
        <v>39</v>
      </c>
      <c r="AH64" t="s">
        <v>39</v>
      </c>
      <c r="AI64" s="1">
        <v>42587.5</v>
      </c>
      <c r="AM64" t="s">
        <v>193</v>
      </c>
    </row>
    <row r="65" spans="1:39" x14ac:dyDescent="0.45">
      <c r="A65" t="s">
        <v>39</v>
      </c>
      <c r="B65">
        <v>638576</v>
      </c>
      <c r="C65" t="s">
        <v>40</v>
      </c>
      <c r="D65" t="s">
        <v>41</v>
      </c>
      <c r="E65" t="s">
        <v>218</v>
      </c>
      <c r="F65" t="s">
        <v>237</v>
      </c>
      <c r="G65" t="s">
        <v>44</v>
      </c>
      <c r="H65">
        <v>1.5</v>
      </c>
      <c r="I65">
        <v>3</v>
      </c>
      <c r="J65" t="s">
        <v>238</v>
      </c>
      <c r="L65" t="s">
        <v>46</v>
      </c>
      <c r="M65" t="s">
        <v>47</v>
      </c>
      <c r="N65" t="s">
        <v>48</v>
      </c>
      <c r="O65">
        <v>33000</v>
      </c>
      <c r="Q65">
        <v>596890</v>
      </c>
      <c r="S65" t="s">
        <v>50</v>
      </c>
      <c r="T65" t="s">
        <v>51</v>
      </c>
      <c r="U65" t="s">
        <v>51</v>
      </c>
      <c r="V65" t="b">
        <v>1</v>
      </c>
      <c r="W65" t="s">
        <v>72</v>
      </c>
      <c r="Z65" t="s">
        <v>80</v>
      </c>
      <c r="AA65" t="s">
        <v>77</v>
      </c>
      <c r="AB65" t="s">
        <v>120</v>
      </c>
      <c r="AC65" t="b">
        <v>1</v>
      </c>
      <c r="AE65">
        <v>27208</v>
      </c>
      <c r="AG65" t="s">
        <v>113</v>
      </c>
      <c r="AH65" t="s">
        <v>39</v>
      </c>
      <c r="AI65" s="1">
        <v>42548.5</v>
      </c>
      <c r="AJ65" t="s">
        <v>39</v>
      </c>
      <c r="AK65" t="s">
        <v>39</v>
      </c>
      <c r="AL65" t="s">
        <v>113</v>
      </c>
      <c r="AM65" t="s">
        <v>56</v>
      </c>
    </row>
    <row r="66" spans="1:39" x14ac:dyDescent="0.45">
      <c r="A66" t="s">
        <v>39</v>
      </c>
      <c r="B66">
        <v>653677</v>
      </c>
      <c r="C66" t="s">
        <v>185</v>
      </c>
      <c r="D66" t="s">
        <v>41</v>
      </c>
      <c r="E66" t="s">
        <v>218</v>
      </c>
      <c r="F66" t="s">
        <v>43</v>
      </c>
      <c r="G66" t="s">
        <v>44</v>
      </c>
      <c r="H66">
        <v>1</v>
      </c>
      <c r="I66">
        <v>2</v>
      </c>
      <c r="J66" t="s">
        <v>239</v>
      </c>
      <c r="L66" t="s">
        <v>46</v>
      </c>
      <c r="M66" t="s">
        <v>47</v>
      </c>
      <c r="N66" t="s">
        <v>48</v>
      </c>
      <c r="O66">
        <v>33000</v>
      </c>
      <c r="Q66">
        <v>566291</v>
      </c>
      <c r="S66" t="s">
        <v>50</v>
      </c>
      <c r="T66" t="s">
        <v>51</v>
      </c>
      <c r="U66" t="s">
        <v>51</v>
      </c>
      <c r="V66" t="b">
        <v>1</v>
      </c>
      <c r="W66" t="s">
        <v>240</v>
      </c>
      <c r="Z66" t="s">
        <v>53</v>
      </c>
      <c r="AA66" t="s">
        <v>54</v>
      </c>
      <c r="AB66" t="s">
        <v>55</v>
      </c>
      <c r="AC66" t="b">
        <v>1</v>
      </c>
      <c r="AE66">
        <v>25379</v>
      </c>
      <c r="AH66" t="s">
        <v>39</v>
      </c>
      <c r="AI66" s="1">
        <v>42590.5</v>
      </c>
      <c r="AJ66" t="s">
        <v>39</v>
      </c>
      <c r="AK66" t="s">
        <v>39</v>
      </c>
      <c r="AM66" t="s">
        <v>193</v>
      </c>
    </row>
    <row r="67" spans="1:39" x14ac:dyDescent="0.45">
      <c r="A67" t="s">
        <v>39</v>
      </c>
      <c r="B67">
        <v>638575</v>
      </c>
      <c r="C67" t="s">
        <v>40</v>
      </c>
      <c r="D67" t="s">
        <v>41</v>
      </c>
      <c r="E67" t="s">
        <v>218</v>
      </c>
      <c r="F67" t="s">
        <v>241</v>
      </c>
      <c r="G67" t="s">
        <v>117</v>
      </c>
      <c r="H67">
        <v>4</v>
      </c>
      <c r="I67">
        <v>3</v>
      </c>
      <c r="J67" t="s">
        <v>242</v>
      </c>
      <c r="K67" t="s">
        <v>243</v>
      </c>
      <c r="L67" t="s">
        <v>46</v>
      </c>
      <c r="M67" t="s">
        <v>47</v>
      </c>
      <c r="N67" t="s">
        <v>117</v>
      </c>
      <c r="O67">
        <v>33000</v>
      </c>
      <c r="P67" t="s">
        <v>243</v>
      </c>
      <c r="Q67">
        <v>596890</v>
      </c>
      <c r="S67" t="s">
        <v>50</v>
      </c>
      <c r="T67" t="s">
        <v>50</v>
      </c>
      <c r="U67" t="s">
        <v>51</v>
      </c>
      <c r="V67" t="b">
        <v>1</v>
      </c>
      <c r="W67" t="s">
        <v>72</v>
      </c>
      <c r="Z67" t="s">
        <v>80</v>
      </c>
      <c r="AA67" t="s">
        <v>244</v>
      </c>
      <c r="AB67" t="s">
        <v>120</v>
      </c>
      <c r="AC67" t="b">
        <v>1</v>
      </c>
      <c r="AE67">
        <v>27197</v>
      </c>
      <c r="AF67" t="s">
        <v>39</v>
      </c>
      <c r="AG67" t="s">
        <v>113</v>
      </c>
      <c r="AH67" t="s">
        <v>39</v>
      </c>
      <c r="AI67" s="1">
        <v>42548.5</v>
      </c>
      <c r="AJ67" t="s">
        <v>39</v>
      </c>
      <c r="AK67" t="s">
        <v>39</v>
      </c>
      <c r="AL67" t="s">
        <v>113</v>
      </c>
      <c r="AM67" t="s">
        <v>56</v>
      </c>
    </row>
    <row r="68" spans="1:39" x14ac:dyDescent="0.45">
      <c r="A68" t="s">
        <v>39</v>
      </c>
      <c r="B68">
        <v>636672</v>
      </c>
      <c r="C68" t="s">
        <v>40</v>
      </c>
      <c r="D68" t="s">
        <v>41</v>
      </c>
      <c r="E68" t="s">
        <v>218</v>
      </c>
      <c r="F68" t="s">
        <v>245</v>
      </c>
      <c r="G68" t="s">
        <v>44</v>
      </c>
      <c r="H68">
        <v>0.5</v>
      </c>
      <c r="I68">
        <v>2</v>
      </c>
      <c r="J68" t="s">
        <v>246</v>
      </c>
      <c r="L68" t="s">
        <v>46</v>
      </c>
      <c r="M68" t="s">
        <v>47</v>
      </c>
      <c r="N68" t="s">
        <v>48</v>
      </c>
      <c r="O68">
        <v>33000</v>
      </c>
      <c r="P68" t="s">
        <v>96</v>
      </c>
      <c r="Q68">
        <v>566291</v>
      </c>
      <c r="S68" t="s">
        <v>50</v>
      </c>
      <c r="T68" t="s">
        <v>51</v>
      </c>
      <c r="U68" t="s">
        <v>51</v>
      </c>
      <c r="V68" t="b">
        <v>1</v>
      </c>
      <c r="W68" t="s">
        <v>72</v>
      </c>
      <c r="Z68" t="s">
        <v>53</v>
      </c>
      <c r="AA68" t="s">
        <v>247</v>
      </c>
      <c r="AB68" t="s">
        <v>120</v>
      </c>
      <c r="AC68" t="b">
        <v>1</v>
      </c>
      <c r="AE68">
        <v>27209</v>
      </c>
      <c r="AG68" t="s">
        <v>113</v>
      </c>
      <c r="AH68" t="s">
        <v>39</v>
      </c>
      <c r="AI68" s="1">
        <v>42548.5</v>
      </c>
      <c r="AJ68" t="s">
        <v>39</v>
      </c>
      <c r="AK68" t="s">
        <v>39</v>
      </c>
      <c r="AM68" t="s">
        <v>56</v>
      </c>
    </row>
    <row r="69" spans="1:39" x14ac:dyDescent="0.45">
      <c r="A69" t="s">
        <v>39</v>
      </c>
      <c r="B69">
        <v>636670</v>
      </c>
      <c r="C69" t="s">
        <v>40</v>
      </c>
      <c r="D69" t="s">
        <v>41</v>
      </c>
      <c r="E69" t="s">
        <v>218</v>
      </c>
      <c r="F69" t="s">
        <v>248</v>
      </c>
      <c r="G69" t="s">
        <v>117</v>
      </c>
      <c r="H69">
        <v>0</v>
      </c>
      <c r="I69">
        <v>3</v>
      </c>
      <c r="J69" t="s">
        <v>249</v>
      </c>
      <c r="K69" t="s">
        <v>243</v>
      </c>
      <c r="L69" t="s">
        <v>46</v>
      </c>
      <c r="M69" t="s">
        <v>47</v>
      </c>
      <c r="N69" t="s">
        <v>48</v>
      </c>
      <c r="O69">
        <v>33000</v>
      </c>
      <c r="P69" t="s">
        <v>250</v>
      </c>
      <c r="Q69">
        <v>566291</v>
      </c>
      <c r="S69" t="s">
        <v>50</v>
      </c>
      <c r="T69" t="s">
        <v>51</v>
      </c>
      <c r="U69" t="s">
        <v>51</v>
      </c>
      <c r="V69" t="b">
        <v>1</v>
      </c>
      <c r="W69" t="s">
        <v>72</v>
      </c>
      <c r="Z69" t="s">
        <v>53</v>
      </c>
      <c r="AA69" t="s">
        <v>247</v>
      </c>
      <c r="AB69" t="s">
        <v>120</v>
      </c>
      <c r="AC69" t="b">
        <v>1</v>
      </c>
      <c r="AE69">
        <v>27190</v>
      </c>
      <c r="AF69" t="s">
        <v>39</v>
      </c>
      <c r="AG69" t="s">
        <v>113</v>
      </c>
      <c r="AH69" t="s">
        <v>39</v>
      </c>
      <c r="AI69" s="1">
        <v>42548.5</v>
      </c>
      <c r="AJ69" t="s">
        <v>39</v>
      </c>
      <c r="AK69" t="s">
        <v>39</v>
      </c>
      <c r="AL69" t="s">
        <v>113</v>
      </c>
      <c r="AM69" t="s">
        <v>56</v>
      </c>
    </row>
    <row r="70" spans="1:39" x14ac:dyDescent="0.45">
      <c r="A70" t="s">
        <v>39</v>
      </c>
      <c r="B70">
        <v>636671</v>
      </c>
      <c r="C70" t="s">
        <v>40</v>
      </c>
      <c r="D70" t="s">
        <v>57</v>
      </c>
      <c r="E70" t="s">
        <v>218</v>
      </c>
      <c r="F70" t="s">
        <v>251</v>
      </c>
      <c r="G70" t="s">
        <v>311</v>
      </c>
      <c r="H70">
        <v>2</v>
      </c>
      <c r="I70">
        <v>2</v>
      </c>
      <c r="J70" t="s">
        <v>252</v>
      </c>
      <c r="L70" t="s">
        <v>46</v>
      </c>
      <c r="M70" t="s">
        <v>47</v>
      </c>
      <c r="N70" t="s">
        <v>48</v>
      </c>
      <c r="O70">
        <v>33000</v>
      </c>
      <c r="P70" t="s">
        <v>96</v>
      </c>
      <c r="Q70">
        <v>566291</v>
      </c>
      <c r="S70" t="s">
        <v>50</v>
      </c>
      <c r="T70" t="s">
        <v>50</v>
      </c>
      <c r="U70" t="s">
        <v>71</v>
      </c>
      <c r="V70" t="b">
        <v>1</v>
      </c>
      <c r="W70" t="s">
        <v>240</v>
      </c>
      <c r="Z70" t="s">
        <v>88</v>
      </c>
      <c r="AA70" t="s">
        <v>77</v>
      </c>
      <c r="AB70" t="s">
        <v>253</v>
      </c>
      <c r="AC70" t="b">
        <v>1</v>
      </c>
      <c r="AE70">
        <v>26647</v>
      </c>
      <c r="AF70" t="s">
        <v>113</v>
      </c>
      <c r="AG70" t="s">
        <v>113</v>
      </c>
      <c r="AH70" t="s">
        <v>39</v>
      </c>
      <c r="AI70" s="1">
        <v>42548.5</v>
      </c>
      <c r="AJ70" t="s">
        <v>39</v>
      </c>
      <c r="AK70" t="s">
        <v>39</v>
      </c>
      <c r="AL70" t="s">
        <v>113</v>
      </c>
      <c r="AM70" t="s">
        <v>193</v>
      </c>
    </row>
    <row r="71" spans="1:39" x14ac:dyDescent="0.45">
      <c r="A71" t="s">
        <v>39</v>
      </c>
      <c r="B71">
        <v>636669</v>
      </c>
      <c r="C71" t="s">
        <v>40</v>
      </c>
      <c r="D71" t="s">
        <v>186</v>
      </c>
      <c r="E71" t="s">
        <v>218</v>
      </c>
      <c r="F71" t="s">
        <v>254</v>
      </c>
      <c r="G71" t="s">
        <v>44</v>
      </c>
      <c r="H71">
        <v>5</v>
      </c>
      <c r="I71">
        <v>3</v>
      </c>
      <c r="J71" t="s">
        <v>255</v>
      </c>
      <c r="L71" t="s">
        <v>46</v>
      </c>
      <c r="M71" t="s">
        <v>190</v>
      </c>
      <c r="N71" t="s">
        <v>229</v>
      </c>
      <c r="O71">
        <v>33000</v>
      </c>
      <c r="P71" t="s">
        <v>96</v>
      </c>
      <c r="Q71">
        <v>566291</v>
      </c>
      <c r="S71" t="s">
        <v>50</v>
      </c>
      <c r="T71" t="s">
        <v>51</v>
      </c>
      <c r="U71" t="s">
        <v>51</v>
      </c>
      <c r="V71" t="b">
        <v>1</v>
      </c>
      <c r="W71" t="s">
        <v>230</v>
      </c>
      <c r="Z71" t="s">
        <v>88</v>
      </c>
      <c r="AA71" t="s">
        <v>247</v>
      </c>
      <c r="AB71" t="s">
        <v>120</v>
      </c>
      <c r="AC71" t="b">
        <v>1</v>
      </c>
      <c r="AE71">
        <v>27170</v>
      </c>
      <c r="AG71" t="s">
        <v>113</v>
      </c>
      <c r="AH71" t="s">
        <v>39</v>
      </c>
      <c r="AI71" s="1">
        <v>42548.5</v>
      </c>
      <c r="AJ71" t="s">
        <v>39</v>
      </c>
      <c r="AK71" t="s">
        <v>113</v>
      </c>
      <c r="AL71" t="s">
        <v>113</v>
      </c>
      <c r="AM71" t="s">
        <v>56</v>
      </c>
    </row>
    <row r="72" spans="1:39" x14ac:dyDescent="0.45">
      <c r="A72" t="s">
        <v>39</v>
      </c>
      <c r="B72">
        <v>636664</v>
      </c>
      <c r="C72" t="s">
        <v>40</v>
      </c>
      <c r="D72" t="s">
        <v>41</v>
      </c>
      <c r="E72" t="s">
        <v>218</v>
      </c>
      <c r="F72" t="s">
        <v>256</v>
      </c>
      <c r="G72" t="s">
        <v>44</v>
      </c>
      <c r="H72">
        <v>1</v>
      </c>
      <c r="I72">
        <v>2</v>
      </c>
      <c r="J72" t="s">
        <v>257</v>
      </c>
      <c r="L72" t="s">
        <v>46</v>
      </c>
      <c r="M72" t="s">
        <v>47</v>
      </c>
      <c r="N72" t="s">
        <v>48</v>
      </c>
      <c r="O72">
        <v>33000</v>
      </c>
      <c r="P72" t="s">
        <v>96</v>
      </c>
      <c r="Q72">
        <v>566291</v>
      </c>
      <c r="S72" t="s">
        <v>50</v>
      </c>
      <c r="T72" t="s">
        <v>51</v>
      </c>
      <c r="U72" t="s">
        <v>51</v>
      </c>
      <c r="V72" t="b">
        <v>1</v>
      </c>
      <c r="W72" t="s">
        <v>72</v>
      </c>
      <c r="Z72" t="s">
        <v>53</v>
      </c>
      <c r="AA72" t="s">
        <v>77</v>
      </c>
      <c r="AB72" t="s">
        <v>120</v>
      </c>
      <c r="AC72" t="b">
        <v>1</v>
      </c>
      <c r="AE72">
        <v>27135</v>
      </c>
      <c r="AG72" t="s">
        <v>113</v>
      </c>
      <c r="AH72" t="s">
        <v>39</v>
      </c>
      <c r="AI72" s="1">
        <v>42548.5</v>
      </c>
      <c r="AJ72" t="s">
        <v>39</v>
      </c>
      <c r="AK72" t="s">
        <v>39</v>
      </c>
      <c r="AL72" t="s">
        <v>113</v>
      </c>
      <c r="AM72" t="s">
        <v>56</v>
      </c>
    </row>
    <row r="73" spans="1:39" x14ac:dyDescent="0.45">
      <c r="A73" t="s">
        <v>39</v>
      </c>
      <c r="B73">
        <v>636667</v>
      </c>
      <c r="C73" t="s">
        <v>40</v>
      </c>
      <c r="D73" t="s">
        <v>41</v>
      </c>
      <c r="E73" t="s">
        <v>218</v>
      </c>
      <c r="F73" t="s">
        <v>258</v>
      </c>
      <c r="G73" t="s">
        <v>117</v>
      </c>
      <c r="H73">
        <v>0</v>
      </c>
      <c r="I73">
        <v>3</v>
      </c>
      <c r="J73" t="s">
        <v>259</v>
      </c>
      <c r="K73" t="s">
        <v>243</v>
      </c>
      <c r="L73" t="s">
        <v>46</v>
      </c>
      <c r="M73" t="s">
        <v>47</v>
      </c>
      <c r="N73" t="s">
        <v>48</v>
      </c>
      <c r="O73">
        <v>33000</v>
      </c>
      <c r="P73" t="s">
        <v>243</v>
      </c>
      <c r="Q73">
        <v>566291</v>
      </c>
      <c r="S73" t="s">
        <v>50</v>
      </c>
      <c r="T73" t="s">
        <v>50</v>
      </c>
      <c r="U73" t="s">
        <v>51</v>
      </c>
      <c r="V73" t="b">
        <v>1</v>
      </c>
      <c r="W73" t="s">
        <v>72</v>
      </c>
      <c r="Z73" t="s">
        <v>53</v>
      </c>
      <c r="AA73" t="s">
        <v>260</v>
      </c>
      <c r="AB73" t="s">
        <v>92</v>
      </c>
      <c r="AC73" t="b">
        <v>1</v>
      </c>
      <c r="AE73">
        <v>27140</v>
      </c>
      <c r="AF73" t="s">
        <v>39</v>
      </c>
      <c r="AG73" t="s">
        <v>113</v>
      </c>
      <c r="AH73" t="s">
        <v>39</v>
      </c>
      <c r="AI73" s="1">
        <v>42548.5</v>
      </c>
      <c r="AJ73" t="s">
        <v>39</v>
      </c>
      <c r="AK73" t="s">
        <v>39</v>
      </c>
      <c r="AL73" t="s">
        <v>113</v>
      </c>
      <c r="AM73" t="s">
        <v>56</v>
      </c>
    </row>
    <row r="74" spans="1:39" x14ac:dyDescent="0.45">
      <c r="A74" t="s">
        <v>39</v>
      </c>
      <c r="B74">
        <v>636666</v>
      </c>
      <c r="C74" t="s">
        <v>40</v>
      </c>
      <c r="D74" t="s">
        <v>41</v>
      </c>
      <c r="E74" t="s">
        <v>218</v>
      </c>
      <c r="F74" t="s">
        <v>261</v>
      </c>
      <c r="G74" t="s">
        <v>44</v>
      </c>
      <c r="H74">
        <v>1</v>
      </c>
      <c r="I74">
        <v>3</v>
      </c>
      <c r="J74" t="s">
        <v>262</v>
      </c>
      <c r="L74" t="s">
        <v>46</v>
      </c>
      <c r="M74" t="s">
        <v>47</v>
      </c>
      <c r="N74" t="s">
        <v>48</v>
      </c>
      <c r="O74">
        <v>33000</v>
      </c>
      <c r="P74" t="s">
        <v>96</v>
      </c>
      <c r="Q74">
        <v>566291</v>
      </c>
      <c r="S74" t="s">
        <v>50</v>
      </c>
      <c r="T74" t="s">
        <v>51</v>
      </c>
      <c r="U74" t="s">
        <v>51</v>
      </c>
      <c r="V74" t="b">
        <v>1</v>
      </c>
      <c r="W74" t="s">
        <v>72</v>
      </c>
      <c r="Z74" t="s">
        <v>64</v>
      </c>
      <c r="AA74" t="s">
        <v>77</v>
      </c>
      <c r="AB74" t="s">
        <v>120</v>
      </c>
      <c r="AC74" t="b">
        <v>1</v>
      </c>
      <c r="AE74">
        <v>27141</v>
      </c>
      <c r="AG74" t="s">
        <v>113</v>
      </c>
      <c r="AH74" t="s">
        <v>39</v>
      </c>
      <c r="AI74" s="1">
        <v>42548.5</v>
      </c>
      <c r="AJ74" t="s">
        <v>39</v>
      </c>
      <c r="AK74" t="s">
        <v>39</v>
      </c>
      <c r="AL74" t="s">
        <v>113</v>
      </c>
      <c r="AM74" t="s">
        <v>56</v>
      </c>
    </row>
    <row r="75" spans="1:39" x14ac:dyDescent="0.45">
      <c r="A75" t="s">
        <v>39</v>
      </c>
      <c r="B75">
        <v>636663</v>
      </c>
      <c r="C75" t="s">
        <v>40</v>
      </c>
      <c r="D75" t="s">
        <v>186</v>
      </c>
      <c r="E75" t="s">
        <v>218</v>
      </c>
      <c r="F75" t="s">
        <v>263</v>
      </c>
      <c r="G75" t="s">
        <v>44</v>
      </c>
      <c r="H75">
        <v>3</v>
      </c>
      <c r="I75">
        <v>6</v>
      </c>
      <c r="J75" t="s">
        <v>264</v>
      </c>
      <c r="L75" t="s">
        <v>46</v>
      </c>
      <c r="M75" t="s">
        <v>190</v>
      </c>
      <c r="N75" t="s">
        <v>229</v>
      </c>
      <c r="O75">
        <v>33000</v>
      </c>
      <c r="P75" t="s">
        <v>96</v>
      </c>
      <c r="Q75">
        <v>566291</v>
      </c>
      <c r="S75" t="s">
        <v>50</v>
      </c>
      <c r="T75" t="s">
        <v>51</v>
      </c>
      <c r="U75" t="s">
        <v>51</v>
      </c>
      <c r="V75" t="b">
        <v>1</v>
      </c>
      <c r="W75" t="s">
        <v>230</v>
      </c>
      <c r="Z75" t="s">
        <v>210</v>
      </c>
      <c r="AA75" t="s">
        <v>77</v>
      </c>
      <c r="AB75" t="s">
        <v>120</v>
      </c>
      <c r="AC75" t="b">
        <v>1</v>
      </c>
      <c r="AE75">
        <v>27133</v>
      </c>
      <c r="AG75" t="s">
        <v>113</v>
      </c>
      <c r="AH75" t="s">
        <v>39</v>
      </c>
      <c r="AI75" s="1">
        <v>42548.5</v>
      </c>
      <c r="AJ75" t="s">
        <v>39</v>
      </c>
      <c r="AK75" t="s">
        <v>113</v>
      </c>
      <c r="AL75" t="s">
        <v>113</v>
      </c>
      <c r="AM75" t="s">
        <v>56</v>
      </c>
    </row>
    <row r="76" spans="1:39" x14ac:dyDescent="0.45">
      <c r="A76" t="s">
        <v>39</v>
      </c>
      <c r="B76">
        <v>636662</v>
      </c>
      <c r="C76" t="s">
        <v>40</v>
      </c>
      <c r="D76" t="s">
        <v>41</v>
      </c>
      <c r="E76" t="s">
        <v>218</v>
      </c>
      <c r="F76" t="s">
        <v>265</v>
      </c>
      <c r="G76" t="s">
        <v>44</v>
      </c>
      <c r="H76">
        <v>1.5</v>
      </c>
      <c r="I76">
        <v>2</v>
      </c>
      <c r="J76" t="s">
        <v>266</v>
      </c>
      <c r="L76" t="s">
        <v>46</v>
      </c>
      <c r="M76" t="s">
        <v>47</v>
      </c>
      <c r="N76" t="s">
        <v>48</v>
      </c>
      <c r="O76">
        <v>33000</v>
      </c>
      <c r="P76" t="s">
        <v>96</v>
      </c>
      <c r="Q76">
        <v>566291</v>
      </c>
      <c r="S76" t="s">
        <v>50</v>
      </c>
      <c r="T76" t="s">
        <v>51</v>
      </c>
      <c r="U76" t="s">
        <v>51</v>
      </c>
      <c r="V76" t="b">
        <v>1</v>
      </c>
      <c r="W76" t="s">
        <v>83</v>
      </c>
      <c r="Z76" t="s">
        <v>80</v>
      </c>
      <c r="AA76" t="s">
        <v>267</v>
      </c>
      <c r="AB76" t="s">
        <v>120</v>
      </c>
      <c r="AC76" t="b">
        <v>1</v>
      </c>
      <c r="AE76">
        <v>27129</v>
      </c>
      <c r="AG76" t="s">
        <v>113</v>
      </c>
      <c r="AH76" t="s">
        <v>39</v>
      </c>
      <c r="AI76" s="1">
        <v>42548.5</v>
      </c>
      <c r="AJ76" t="s">
        <v>39</v>
      </c>
      <c r="AK76" t="s">
        <v>39</v>
      </c>
      <c r="AL76" t="s">
        <v>113</v>
      </c>
      <c r="AM76" t="s">
        <v>56</v>
      </c>
    </row>
    <row r="77" spans="1:39" x14ac:dyDescent="0.45">
      <c r="A77" t="s">
        <v>39</v>
      </c>
      <c r="B77">
        <v>672989</v>
      </c>
      <c r="C77" t="s">
        <v>185</v>
      </c>
      <c r="D77" t="s">
        <v>186</v>
      </c>
      <c r="E77" t="s">
        <v>218</v>
      </c>
      <c r="G77" t="s">
        <v>311</v>
      </c>
      <c r="H77">
        <v>0</v>
      </c>
      <c r="I77">
        <v>0</v>
      </c>
      <c r="J77" t="s">
        <v>268</v>
      </c>
      <c r="L77" t="s">
        <v>46</v>
      </c>
      <c r="M77" t="s">
        <v>190</v>
      </c>
      <c r="N77" t="s">
        <v>191</v>
      </c>
      <c r="O77">
        <v>33000</v>
      </c>
      <c r="S77" t="s">
        <v>50</v>
      </c>
      <c r="T77" t="s">
        <v>50</v>
      </c>
      <c r="U77" t="s">
        <v>51</v>
      </c>
      <c r="V77" t="b">
        <v>1</v>
      </c>
      <c r="W77" t="s">
        <v>192</v>
      </c>
      <c r="Z77" t="s">
        <v>50</v>
      </c>
      <c r="AA77" t="s">
        <v>50</v>
      </c>
      <c r="AB77" t="s">
        <v>50</v>
      </c>
      <c r="AC77" t="b">
        <v>1</v>
      </c>
      <c r="AG77" t="s">
        <v>39</v>
      </c>
      <c r="AH77" t="s">
        <v>39</v>
      </c>
      <c r="AI77" s="1">
        <v>42587.5</v>
      </c>
      <c r="AM77" t="s">
        <v>193</v>
      </c>
    </row>
    <row r="78" spans="1:39" x14ac:dyDescent="0.45">
      <c r="A78" t="s">
        <v>39</v>
      </c>
      <c r="B78">
        <v>636658</v>
      </c>
      <c r="C78" t="s">
        <v>40</v>
      </c>
      <c r="D78" t="s">
        <v>41</v>
      </c>
      <c r="E78" t="s">
        <v>218</v>
      </c>
      <c r="F78" t="s">
        <v>269</v>
      </c>
      <c r="G78" t="s">
        <v>44</v>
      </c>
      <c r="H78">
        <v>3</v>
      </c>
      <c r="I78">
        <v>3</v>
      </c>
      <c r="J78" t="s">
        <v>270</v>
      </c>
      <c r="L78" t="s">
        <v>46</v>
      </c>
      <c r="M78" t="s">
        <v>47</v>
      </c>
      <c r="N78" t="s">
        <v>48</v>
      </c>
      <c r="O78">
        <v>33000</v>
      </c>
      <c r="P78" t="s">
        <v>96</v>
      </c>
      <c r="Q78">
        <v>566291</v>
      </c>
      <c r="S78" t="s">
        <v>50</v>
      </c>
      <c r="T78" t="s">
        <v>51</v>
      </c>
      <c r="U78" t="s">
        <v>51</v>
      </c>
      <c r="V78" t="b">
        <v>1</v>
      </c>
      <c r="W78" t="s">
        <v>72</v>
      </c>
      <c r="Z78" t="s">
        <v>53</v>
      </c>
      <c r="AA78" t="s">
        <v>224</v>
      </c>
      <c r="AB78" t="s">
        <v>120</v>
      </c>
      <c r="AC78" t="b">
        <v>1</v>
      </c>
      <c r="AE78">
        <v>27110</v>
      </c>
      <c r="AG78" t="s">
        <v>113</v>
      </c>
      <c r="AH78" t="s">
        <v>39</v>
      </c>
      <c r="AI78" s="1">
        <v>42548.5</v>
      </c>
      <c r="AJ78" t="s">
        <v>39</v>
      </c>
      <c r="AK78" t="s">
        <v>39</v>
      </c>
      <c r="AL78" t="s">
        <v>113</v>
      </c>
      <c r="AM78" t="s">
        <v>56</v>
      </c>
    </row>
    <row r="79" spans="1:39" x14ac:dyDescent="0.45">
      <c r="A79" t="s">
        <v>39</v>
      </c>
      <c r="B79">
        <v>636657</v>
      </c>
      <c r="C79" t="s">
        <v>40</v>
      </c>
      <c r="D79" t="s">
        <v>41</v>
      </c>
      <c r="E79" t="s">
        <v>218</v>
      </c>
      <c r="F79" t="s">
        <v>271</v>
      </c>
      <c r="G79" t="s">
        <v>44</v>
      </c>
      <c r="H79">
        <v>1</v>
      </c>
      <c r="I79">
        <v>3</v>
      </c>
      <c r="J79" t="s">
        <v>272</v>
      </c>
      <c r="L79" t="s">
        <v>46</v>
      </c>
      <c r="M79" t="s">
        <v>47</v>
      </c>
      <c r="N79" t="s">
        <v>48</v>
      </c>
      <c r="O79">
        <v>33000</v>
      </c>
      <c r="Q79">
        <v>566291</v>
      </c>
      <c r="S79" t="s">
        <v>50</v>
      </c>
      <c r="T79" t="s">
        <v>51</v>
      </c>
      <c r="U79" t="s">
        <v>51</v>
      </c>
      <c r="V79" t="b">
        <v>1</v>
      </c>
      <c r="W79" t="s">
        <v>83</v>
      </c>
      <c r="Z79" t="s">
        <v>53</v>
      </c>
      <c r="AA79" t="s">
        <v>77</v>
      </c>
      <c r="AB79" t="s">
        <v>120</v>
      </c>
      <c r="AC79" t="b">
        <v>1</v>
      </c>
      <c r="AE79">
        <v>27082</v>
      </c>
      <c r="AG79" t="s">
        <v>113</v>
      </c>
      <c r="AH79" t="s">
        <v>39</v>
      </c>
      <c r="AI79" s="1">
        <v>42548.5</v>
      </c>
      <c r="AJ79" t="s">
        <v>39</v>
      </c>
      <c r="AK79" t="s">
        <v>39</v>
      </c>
      <c r="AL79" t="s">
        <v>113</v>
      </c>
      <c r="AM79" t="s">
        <v>56</v>
      </c>
    </row>
    <row r="80" spans="1:39" x14ac:dyDescent="0.45">
      <c r="A80" t="s">
        <v>39</v>
      </c>
      <c r="B80">
        <v>636656</v>
      </c>
      <c r="C80" t="s">
        <v>40</v>
      </c>
      <c r="D80" t="s">
        <v>41</v>
      </c>
      <c r="E80" t="s">
        <v>218</v>
      </c>
      <c r="F80" t="s">
        <v>273</v>
      </c>
      <c r="G80" t="s">
        <v>59</v>
      </c>
      <c r="H80">
        <v>2.5</v>
      </c>
      <c r="I80">
        <v>3</v>
      </c>
      <c r="J80" t="s">
        <v>274</v>
      </c>
      <c r="L80" t="s">
        <v>46</v>
      </c>
      <c r="M80" t="s">
        <v>47</v>
      </c>
      <c r="N80" t="s">
        <v>48</v>
      </c>
      <c r="O80">
        <v>33000</v>
      </c>
      <c r="Q80">
        <v>566291</v>
      </c>
      <c r="S80" t="s">
        <v>50</v>
      </c>
      <c r="T80" t="s">
        <v>51</v>
      </c>
      <c r="U80" t="s">
        <v>51</v>
      </c>
      <c r="V80" t="b">
        <v>1</v>
      </c>
      <c r="W80" t="s">
        <v>72</v>
      </c>
      <c r="Z80" t="s">
        <v>88</v>
      </c>
      <c r="AA80" t="s">
        <v>77</v>
      </c>
      <c r="AB80" t="s">
        <v>120</v>
      </c>
      <c r="AC80" t="b">
        <v>1</v>
      </c>
      <c r="AE80">
        <v>27076</v>
      </c>
      <c r="AG80" t="s">
        <v>113</v>
      </c>
      <c r="AH80" t="s">
        <v>39</v>
      </c>
      <c r="AI80" s="1">
        <v>42548.5</v>
      </c>
      <c r="AJ80" t="s">
        <v>39</v>
      </c>
      <c r="AK80" t="s">
        <v>39</v>
      </c>
      <c r="AL80" t="s">
        <v>113</v>
      </c>
      <c r="AM80" t="s">
        <v>56</v>
      </c>
    </row>
    <row r="81" spans="1:39" x14ac:dyDescent="0.45">
      <c r="A81" t="s">
        <v>39</v>
      </c>
      <c r="B81">
        <v>636655</v>
      </c>
      <c r="C81" t="s">
        <v>40</v>
      </c>
      <c r="D81" t="s">
        <v>41</v>
      </c>
      <c r="E81" t="s">
        <v>218</v>
      </c>
      <c r="F81" t="s">
        <v>275</v>
      </c>
      <c r="G81" t="s">
        <v>44</v>
      </c>
      <c r="H81">
        <v>1</v>
      </c>
      <c r="I81">
        <v>3</v>
      </c>
      <c r="J81" t="s">
        <v>276</v>
      </c>
      <c r="L81" t="s">
        <v>46</v>
      </c>
      <c r="M81" t="s">
        <v>47</v>
      </c>
      <c r="N81" t="s">
        <v>48</v>
      </c>
      <c r="O81">
        <v>33000</v>
      </c>
      <c r="P81" t="s">
        <v>96</v>
      </c>
      <c r="Q81">
        <v>566291</v>
      </c>
      <c r="S81" t="s">
        <v>50</v>
      </c>
      <c r="T81" t="s">
        <v>51</v>
      </c>
      <c r="U81" t="s">
        <v>51</v>
      </c>
      <c r="V81" t="b">
        <v>1</v>
      </c>
      <c r="W81" t="s">
        <v>72</v>
      </c>
      <c r="Z81" t="s">
        <v>64</v>
      </c>
      <c r="AA81" t="s">
        <v>77</v>
      </c>
      <c r="AB81" t="s">
        <v>120</v>
      </c>
      <c r="AC81" t="b">
        <v>1</v>
      </c>
      <c r="AE81">
        <v>27080</v>
      </c>
      <c r="AG81" t="s">
        <v>113</v>
      </c>
      <c r="AH81" t="s">
        <v>39</v>
      </c>
      <c r="AI81" s="1">
        <v>42548.5</v>
      </c>
      <c r="AJ81" t="s">
        <v>39</v>
      </c>
      <c r="AK81" t="s">
        <v>39</v>
      </c>
      <c r="AL81" t="s">
        <v>113</v>
      </c>
      <c r="AM81" t="s">
        <v>56</v>
      </c>
    </row>
    <row r="82" spans="1:39" x14ac:dyDescent="0.45">
      <c r="A82" t="s">
        <v>39</v>
      </c>
      <c r="B82">
        <v>477042</v>
      </c>
      <c r="C82" t="s">
        <v>185</v>
      </c>
      <c r="D82" t="s">
        <v>186</v>
      </c>
      <c r="E82" t="s">
        <v>218</v>
      </c>
      <c r="F82">
        <v>477042</v>
      </c>
      <c r="G82" t="s">
        <v>187</v>
      </c>
      <c r="H82">
        <v>0</v>
      </c>
      <c r="I82">
        <v>0</v>
      </c>
      <c r="J82" t="s">
        <v>277</v>
      </c>
      <c r="K82" t="s">
        <v>278</v>
      </c>
      <c r="L82" t="s">
        <v>46</v>
      </c>
      <c r="M82" t="s">
        <v>190</v>
      </c>
      <c r="N82" t="s">
        <v>191</v>
      </c>
      <c r="O82">
        <v>80000</v>
      </c>
      <c r="P82" t="s">
        <v>278</v>
      </c>
      <c r="S82" t="s">
        <v>50</v>
      </c>
      <c r="T82" t="s">
        <v>51</v>
      </c>
      <c r="U82" t="s">
        <v>51</v>
      </c>
      <c r="V82" t="b">
        <v>1</v>
      </c>
      <c r="W82" t="s">
        <v>192</v>
      </c>
      <c r="Z82" t="s">
        <v>80</v>
      </c>
      <c r="AA82" t="s">
        <v>50</v>
      </c>
      <c r="AB82" t="s">
        <v>50</v>
      </c>
      <c r="AC82" t="b">
        <v>1</v>
      </c>
      <c r="AF82" t="s">
        <v>113</v>
      </c>
      <c r="AG82" t="s">
        <v>113</v>
      </c>
      <c r="AH82" t="s">
        <v>39</v>
      </c>
      <c r="AI82" s="1">
        <v>42587.5</v>
      </c>
      <c r="AJ82" t="s">
        <v>39</v>
      </c>
      <c r="AK82" t="s">
        <v>113</v>
      </c>
      <c r="AL82" t="s">
        <v>113</v>
      </c>
      <c r="AM82" t="s">
        <v>193</v>
      </c>
    </row>
    <row r="83" spans="1:39" x14ac:dyDescent="0.45">
      <c r="A83" t="s">
        <v>39</v>
      </c>
      <c r="B83">
        <v>636653</v>
      </c>
      <c r="C83" t="s">
        <v>40</v>
      </c>
      <c r="D83" t="s">
        <v>41</v>
      </c>
      <c r="E83" t="s">
        <v>218</v>
      </c>
      <c r="F83" t="s">
        <v>279</v>
      </c>
      <c r="G83" t="s">
        <v>44</v>
      </c>
      <c r="H83">
        <v>3</v>
      </c>
      <c r="I83">
        <v>2</v>
      </c>
      <c r="J83" t="s">
        <v>280</v>
      </c>
      <c r="L83" t="s">
        <v>46</v>
      </c>
      <c r="M83" t="s">
        <v>47</v>
      </c>
      <c r="N83" t="s">
        <v>48</v>
      </c>
      <c r="O83">
        <v>33000</v>
      </c>
      <c r="P83" t="s">
        <v>96</v>
      </c>
      <c r="Q83">
        <v>566291</v>
      </c>
      <c r="S83" t="s">
        <v>50</v>
      </c>
      <c r="T83" t="s">
        <v>51</v>
      </c>
      <c r="U83" t="s">
        <v>51</v>
      </c>
      <c r="V83" t="b">
        <v>1</v>
      </c>
      <c r="W83" t="s">
        <v>72</v>
      </c>
      <c r="Z83" t="s">
        <v>88</v>
      </c>
      <c r="AA83" t="s">
        <v>77</v>
      </c>
      <c r="AB83" t="s">
        <v>120</v>
      </c>
      <c r="AC83" t="b">
        <v>1</v>
      </c>
      <c r="AE83">
        <v>27075</v>
      </c>
      <c r="AG83" t="s">
        <v>113</v>
      </c>
      <c r="AH83" t="s">
        <v>39</v>
      </c>
      <c r="AI83" s="1">
        <v>42548.5</v>
      </c>
      <c r="AJ83" t="s">
        <v>39</v>
      </c>
      <c r="AK83" t="s">
        <v>39</v>
      </c>
      <c r="AL83" t="s">
        <v>113</v>
      </c>
      <c r="AM83" t="s">
        <v>56</v>
      </c>
    </row>
    <row r="84" spans="1:39" x14ac:dyDescent="0.45">
      <c r="A84" t="s">
        <v>39</v>
      </c>
      <c r="B84">
        <v>638593</v>
      </c>
      <c r="C84" t="s">
        <v>40</v>
      </c>
      <c r="D84" t="s">
        <v>41</v>
      </c>
      <c r="E84" t="s">
        <v>218</v>
      </c>
      <c r="F84" t="s">
        <v>281</v>
      </c>
      <c r="G84" t="s">
        <v>44</v>
      </c>
      <c r="H84">
        <v>1</v>
      </c>
      <c r="I84">
        <v>3</v>
      </c>
      <c r="J84" t="s">
        <v>282</v>
      </c>
      <c r="L84" t="s">
        <v>46</v>
      </c>
      <c r="M84" t="s">
        <v>47</v>
      </c>
      <c r="N84" t="s">
        <v>48</v>
      </c>
      <c r="O84">
        <v>33000</v>
      </c>
      <c r="Q84">
        <v>596890</v>
      </c>
      <c r="S84" t="s">
        <v>50</v>
      </c>
      <c r="T84" t="s">
        <v>50</v>
      </c>
      <c r="U84" t="s">
        <v>51</v>
      </c>
      <c r="V84" t="b">
        <v>1</v>
      </c>
      <c r="W84" t="s">
        <v>72</v>
      </c>
      <c r="Z84" t="s">
        <v>80</v>
      </c>
      <c r="AA84" t="s">
        <v>66</v>
      </c>
      <c r="AB84" t="s">
        <v>120</v>
      </c>
      <c r="AC84" t="b">
        <v>1</v>
      </c>
      <c r="AE84">
        <v>27207</v>
      </c>
      <c r="AG84" t="s">
        <v>113</v>
      </c>
      <c r="AH84" t="s">
        <v>39</v>
      </c>
      <c r="AI84" s="1">
        <v>42548.5</v>
      </c>
      <c r="AJ84" t="s">
        <v>39</v>
      </c>
      <c r="AK84" t="s">
        <v>39</v>
      </c>
      <c r="AL84" t="s">
        <v>113</v>
      </c>
      <c r="AM84" t="s">
        <v>56</v>
      </c>
    </row>
    <row r="85" spans="1:39" x14ac:dyDescent="0.45">
      <c r="A85" t="s">
        <v>39</v>
      </c>
      <c r="B85">
        <v>638596</v>
      </c>
      <c r="C85" t="s">
        <v>40</v>
      </c>
      <c r="D85" t="s">
        <v>41</v>
      </c>
      <c r="E85" t="s">
        <v>218</v>
      </c>
      <c r="F85" t="s">
        <v>283</v>
      </c>
      <c r="G85" t="s">
        <v>44</v>
      </c>
      <c r="H85">
        <v>1.5</v>
      </c>
      <c r="I85">
        <v>3</v>
      </c>
      <c r="J85" t="s">
        <v>284</v>
      </c>
      <c r="L85" t="s">
        <v>46</v>
      </c>
      <c r="M85" t="s">
        <v>47</v>
      </c>
      <c r="N85" t="s">
        <v>48</v>
      </c>
      <c r="O85">
        <v>33000</v>
      </c>
      <c r="P85" t="s">
        <v>96</v>
      </c>
      <c r="Q85">
        <v>596890</v>
      </c>
      <c r="S85" t="s">
        <v>50</v>
      </c>
      <c r="T85" t="s">
        <v>51</v>
      </c>
      <c r="U85" t="s">
        <v>51</v>
      </c>
      <c r="V85" t="b">
        <v>1</v>
      </c>
      <c r="W85" t="s">
        <v>72</v>
      </c>
      <c r="Z85" t="s">
        <v>88</v>
      </c>
      <c r="AA85" t="s">
        <v>224</v>
      </c>
      <c r="AB85" t="s">
        <v>111</v>
      </c>
      <c r="AC85" t="b">
        <v>1</v>
      </c>
      <c r="AE85">
        <v>27150</v>
      </c>
      <c r="AG85" t="s">
        <v>113</v>
      </c>
      <c r="AH85" t="s">
        <v>39</v>
      </c>
      <c r="AI85" s="1">
        <v>42548.5</v>
      </c>
      <c r="AJ85" t="s">
        <v>39</v>
      </c>
      <c r="AK85" t="s">
        <v>39</v>
      </c>
      <c r="AL85" t="s">
        <v>113</v>
      </c>
      <c r="AM85" t="s">
        <v>56</v>
      </c>
    </row>
    <row r="86" spans="1:39" x14ac:dyDescent="0.45">
      <c r="A86" t="s">
        <v>39</v>
      </c>
      <c r="B86">
        <v>636685</v>
      </c>
      <c r="C86" t="s">
        <v>40</v>
      </c>
      <c r="D86" t="s">
        <v>41</v>
      </c>
      <c r="E86" t="s">
        <v>218</v>
      </c>
      <c r="F86" t="s">
        <v>285</v>
      </c>
      <c r="G86" t="s">
        <v>44</v>
      </c>
      <c r="H86">
        <v>3</v>
      </c>
      <c r="I86">
        <v>3</v>
      </c>
      <c r="J86" t="s">
        <v>286</v>
      </c>
      <c r="L86" t="s">
        <v>46</v>
      </c>
      <c r="M86" t="s">
        <v>47</v>
      </c>
      <c r="N86" t="s">
        <v>48</v>
      </c>
      <c r="O86">
        <v>33000</v>
      </c>
      <c r="P86" t="s">
        <v>96</v>
      </c>
      <c r="Q86">
        <v>566291</v>
      </c>
      <c r="S86" t="s">
        <v>50</v>
      </c>
      <c r="T86" t="s">
        <v>51</v>
      </c>
      <c r="U86" t="s">
        <v>51</v>
      </c>
      <c r="V86" t="b">
        <v>1</v>
      </c>
      <c r="W86" t="s">
        <v>72</v>
      </c>
      <c r="Z86" t="s">
        <v>64</v>
      </c>
      <c r="AA86" t="s">
        <v>92</v>
      </c>
      <c r="AB86" t="s">
        <v>92</v>
      </c>
      <c r="AC86" t="b">
        <v>1</v>
      </c>
      <c r="AE86">
        <v>27115</v>
      </c>
      <c r="AG86" t="s">
        <v>113</v>
      </c>
      <c r="AH86" t="s">
        <v>39</v>
      </c>
      <c r="AI86" s="1">
        <v>42548.5</v>
      </c>
      <c r="AJ86" t="s">
        <v>39</v>
      </c>
      <c r="AK86" t="s">
        <v>39</v>
      </c>
      <c r="AL86" t="s">
        <v>113</v>
      </c>
      <c r="AM86" t="s">
        <v>56</v>
      </c>
    </row>
    <row r="87" spans="1:39" x14ac:dyDescent="0.45">
      <c r="A87" t="s">
        <v>39</v>
      </c>
      <c r="B87">
        <v>638586</v>
      </c>
      <c r="C87" t="s">
        <v>40</v>
      </c>
      <c r="D87" t="s">
        <v>41</v>
      </c>
      <c r="E87" t="s">
        <v>218</v>
      </c>
      <c r="F87" t="s">
        <v>287</v>
      </c>
      <c r="G87" t="s">
        <v>117</v>
      </c>
      <c r="H87">
        <v>0</v>
      </c>
      <c r="I87">
        <v>3</v>
      </c>
      <c r="J87" t="s">
        <v>288</v>
      </c>
      <c r="K87" t="s">
        <v>243</v>
      </c>
      <c r="L87" t="s">
        <v>46</v>
      </c>
      <c r="M87" t="s">
        <v>47</v>
      </c>
      <c r="N87" t="s">
        <v>289</v>
      </c>
      <c r="O87">
        <v>33000</v>
      </c>
      <c r="P87" t="s">
        <v>250</v>
      </c>
      <c r="Q87">
        <v>596890</v>
      </c>
      <c r="S87" t="s">
        <v>50</v>
      </c>
      <c r="T87" t="s">
        <v>51</v>
      </c>
      <c r="U87" t="s">
        <v>51</v>
      </c>
      <c r="V87" t="b">
        <v>1</v>
      </c>
      <c r="W87" t="s">
        <v>72</v>
      </c>
      <c r="Z87" t="s">
        <v>53</v>
      </c>
      <c r="AA87" t="s">
        <v>290</v>
      </c>
      <c r="AB87" t="s">
        <v>120</v>
      </c>
      <c r="AC87" t="b">
        <v>1</v>
      </c>
      <c r="AE87">
        <v>27201</v>
      </c>
      <c r="AF87" t="s">
        <v>39</v>
      </c>
      <c r="AG87" t="s">
        <v>113</v>
      </c>
      <c r="AH87" t="s">
        <v>39</v>
      </c>
      <c r="AI87" s="1">
        <v>42548.5</v>
      </c>
      <c r="AJ87" t="s">
        <v>39</v>
      </c>
      <c r="AK87" t="s">
        <v>39</v>
      </c>
      <c r="AL87" t="s">
        <v>113</v>
      </c>
      <c r="AM87" t="s">
        <v>56</v>
      </c>
    </row>
    <row r="88" spans="1:39" x14ac:dyDescent="0.45">
      <c r="A88" t="s">
        <v>39</v>
      </c>
      <c r="B88">
        <v>638588</v>
      </c>
      <c r="C88" t="s">
        <v>40</v>
      </c>
      <c r="D88" t="s">
        <v>41</v>
      </c>
      <c r="E88" t="s">
        <v>218</v>
      </c>
      <c r="F88" t="s">
        <v>291</v>
      </c>
      <c r="G88" t="s">
        <v>44</v>
      </c>
      <c r="H88">
        <v>0</v>
      </c>
      <c r="I88">
        <v>3</v>
      </c>
      <c r="J88" t="s">
        <v>292</v>
      </c>
      <c r="L88" t="s">
        <v>46</v>
      </c>
      <c r="M88" t="s">
        <v>47</v>
      </c>
      <c r="N88" t="s">
        <v>143</v>
      </c>
      <c r="O88">
        <v>33000</v>
      </c>
      <c r="P88" t="s">
        <v>96</v>
      </c>
      <c r="Q88">
        <v>596890</v>
      </c>
      <c r="S88" t="s">
        <v>50</v>
      </c>
      <c r="T88" t="s">
        <v>51</v>
      </c>
      <c r="U88" t="s">
        <v>51</v>
      </c>
      <c r="V88" t="b">
        <v>1</v>
      </c>
      <c r="W88" t="s">
        <v>72</v>
      </c>
      <c r="Z88" t="s">
        <v>64</v>
      </c>
      <c r="AA88" t="s">
        <v>77</v>
      </c>
      <c r="AB88" t="s">
        <v>120</v>
      </c>
      <c r="AC88" t="b">
        <v>1</v>
      </c>
      <c r="AE88">
        <v>27180</v>
      </c>
      <c r="AG88" t="s">
        <v>113</v>
      </c>
      <c r="AH88" t="s">
        <v>39</v>
      </c>
      <c r="AI88" s="1">
        <v>42548.5</v>
      </c>
      <c r="AJ88" t="s">
        <v>39</v>
      </c>
      <c r="AK88" t="s">
        <v>39</v>
      </c>
      <c r="AL88" t="s">
        <v>113</v>
      </c>
      <c r="AM88" t="s">
        <v>56</v>
      </c>
    </row>
    <row r="89" spans="1:39" x14ac:dyDescent="0.45">
      <c r="A89" t="s">
        <v>39</v>
      </c>
      <c r="B89">
        <v>463992</v>
      </c>
      <c r="C89" t="s">
        <v>40</v>
      </c>
      <c r="D89" t="s">
        <v>41</v>
      </c>
      <c r="E89" t="s">
        <v>218</v>
      </c>
      <c r="F89" t="s">
        <v>293</v>
      </c>
      <c r="G89" t="s">
        <v>44</v>
      </c>
      <c r="H89">
        <v>0</v>
      </c>
      <c r="I89">
        <v>3</v>
      </c>
      <c r="J89" t="s">
        <v>294</v>
      </c>
      <c r="K89" t="s">
        <v>96</v>
      </c>
      <c r="L89" t="s">
        <v>46</v>
      </c>
      <c r="M89" t="s">
        <v>47</v>
      </c>
      <c r="N89" t="s">
        <v>48</v>
      </c>
      <c r="O89">
        <v>33000</v>
      </c>
      <c r="P89" t="s">
        <v>96</v>
      </c>
      <c r="Q89">
        <v>566291</v>
      </c>
      <c r="S89" t="s">
        <v>50</v>
      </c>
      <c r="T89" t="s">
        <v>51</v>
      </c>
      <c r="U89" t="s">
        <v>51</v>
      </c>
      <c r="V89" t="b">
        <v>1</v>
      </c>
      <c r="W89" t="s">
        <v>72</v>
      </c>
      <c r="Z89" t="s">
        <v>53</v>
      </c>
      <c r="AA89" t="s">
        <v>224</v>
      </c>
      <c r="AB89" t="s">
        <v>295</v>
      </c>
      <c r="AC89" t="b">
        <v>1</v>
      </c>
      <c r="AE89">
        <v>27095</v>
      </c>
      <c r="AF89" t="s">
        <v>113</v>
      </c>
      <c r="AG89" t="s">
        <v>113</v>
      </c>
      <c r="AH89" t="s">
        <v>39</v>
      </c>
      <c r="AI89" s="1">
        <v>42548.5</v>
      </c>
      <c r="AJ89" t="s">
        <v>39</v>
      </c>
      <c r="AK89" t="s">
        <v>39</v>
      </c>
      <c r="AL89" t="s">
        <v>113</v>
      </c>
      <c r="AM89" t="s">
        <v>56</v>
      </c>
    </row>
    <row r="90" spans="1:39" x14ac:dyDescent="0.45">
      <c r="A90" t="s">
        <v>39</v>
      </c>
      <c r="B90">
        <v>464782</v>
      </c>
      <c r="C90" t="s">
        <v>40</v>
      </c>
      <c r="D90" t="s">
        <v>41</v>
      </c>
      <c r="E90" t="s">
        <v>218</v>
      </c>
      <c r="F90" t="s">
        <v>296</v>
      </c>
      <c r="G90" t="s">
        <v>44</v>
      </c>
      <c r="H90">
        <v>1</v>
      </c>
      <c r="I90">
        <v>2</v>
      </c>
      <c r="J90" t="s">
        <v>297</v>
      </c>
      <c r="K90" t="s">
        <v>96</v>
      </c>
      <c r="L90" t="s">
        <v>46</v>
      </c>
      <c r="M90" t="s">
        <v>47</v>
      </c>
      <c r="N90" t="s">
        <v>48</v>
      </c>
      <c r="O90">
        <v>33000</v>
      </c>
      <c r="P90" t="s">
        <v>96</v>
      </c>
      <c r="Q90">
        <v>566291</v>
      </c>
      <c r="S90" t="s">
        <v>50</v>
      </c>
      <c r="T90" t="s">
        <v>51</v>
      </c>
      <c r="U90" t="s">
        <v>51</v>
      </c>
      <c r="V90" t="b">
        <v>1</v>
      </c>
      <c r="W90" t="s">
        <v>72</v>
      </c>
      <c r="Z90" t="s">
        <v>53</v>
      </c>
      <c r="AA90" t="s">
        <v>224</v>
      </c>
      <c r="AB90" t="s">
        <v>120</v>
      </c>
      <c r="AC90" t="b">
        <v>1</v>
      </c>
      <c r="AE90">
        <v>27098</v>
      </c>
      <c r="AF90" t="s">
        <v>113</v>
      </c>
      <c r="AG90" t="s">
        <v>113</v>
      </c>
      <c r="AH90" t="s">
        <v>39</v>
      </c>
      <c r="AI90" s="1">
        <v>42548.5</v>
      </c>
      <c r="AJ90" t="s">
        <v>39</v>
      </c>
      <c r="AK90" t="s">
        <v>39</v>
      </c>
      <c r="AL90" t="s">
        <v>113</v>
      </c>
      <c r="AM90" t="s">
        <v>56</v>
      </c>
    </row>
    <row r="91" spans="1:39" x14ac:dyDescent="0.45">
      <c r="A91" t="s">
        <v>39</v>
      </c>
      <c r="B91">
        <v>464771</v>
      </c>
      <c r="C91" t="s">
        <v>40</v>
      </c>
      <c r="D91" t="s">
        <v>41</v>
      </c>
      <c r="E91" t="s">
        <v>218</v>
      </c>
      <c r="F91" t="s">
        <v>269</v>
      </c>
      <c r="G91" t="s">
        <v>44</v>
      </c>
      <c r="H91">
        <v>1</v>
      </c>
      <c r="I91">
        <v>3</v>
      </c>
      <c r="J91" t="s">
        <v>298</v>
      </c>
      <c r="K91" t="s">
        <v>96</v>
      </c>
      <c r="L91" t="s">
        <v>46</v>
      </c>
      <c r="M91" t="s">
        <v>47</v>
      </c>
      <c r="N91" t="s">
        <v>48</v>
      </c>
      <c r="O91">
        <v>33000</v>
      </c>
      <c r="P91" t="s">
        <v>96</v>
      </c>
      <c r="Q91">
        <v>566291</v>
      </c>
      <c r="S91" t="s">
        <v>50</v>
      </c>
      <c r="T91" t="s">
        <v>51</v>
      </c>
      <c r="U91" t="s">
        <v>51</v>
      </c>
      <c r="V91" t="b">
        <v>1</v>
      </c>
      <c r="W91" t="s">
        <v>72</v>
      </c>
      <c r="Z91" t="s">
        <v>80</v>
      </c>
      <c r="AA91" t="s">
        <v>224</v>
      </c>
      <c r="AB91" t="s">
        <v>120</v>
      </c>
      <c r="AC91" t="b">
        <v>1</v>
      </c>
      <c r="AE91">
        <v>27108</v>
      </c>
      <c r="AF91" t="s">
        <v>113</v>
      </c>
      <c r="AG91" t="s">
        <v>113</v>
      </c>
      <c r="AH91" t="s">
        <v>39</v>
      </c>
      <c r="AI91" s="1">
        <v>42548.5</v>
      </c>
      <c r="AJ91" t="s">
        <v>39</v>
      </c>
      <c r="AK91" t="s">
        <v>39</v>
      </c>
      <c r="AL91" t="s">
        <v>113</v>
      </c>
      <c r="AM91" t="s">
        <v>56</v>
      </c>
    </row>
    <row r="92" spans="1:39" x14ac:dyDescent="0.45">
      <c r="A92" t="s">
        <v>39</v>
      </c>
      <c r="B92">
        <v>638574</v>
      </c>
      <c r="C92" t="s">
        <v>40</v>
      </c>
      <c r="D92" t="s">
        <v>41</v>
      </c>
      <c r="E92" t="s">
        <v>218</v>
      </c>
      <c r="F92" t="s">
        <v>299</v>
      </c>
      <c r="G92" t="s">
        <v>117</v>
      </c>
      <c r="H92">
        <v>0</v>
      </c>
      <c r="I92">
        <v>3</v>
      </c>
      <c r="J92" t="s">
        <v>300</v>
      </c>
      <c r="K92" t="s">
        <v>243</v>
      </c>
      <c r="L92" t="s">
        <v>46</v>
      </c>
      <c r="M92" t="s">
        <v>47</v>
      </c>
      <c r="N92" t="s">
        <v>301</v>
      </c>
      <c r="O92">
        <v>33000</v>
      </c>
      <c r="P92" t="s">
        <v>243</v>
      </c>
      <c r="Q92">
        <v>596890</v>
      </c>
      <c r="S92" t="s">
        <v>50</v>
      </c>
      <c r="T92" t="s">
        <v>50</v>
      </c>
      <c r="U92" t="s">
        <v>51</v>
      </c>
      <c r="V92" t="b">
        <v>1</v>
      </c>
      <c r="W92" t="s">
        <v>72</v>
      </c>
      <c r="Z92" t="s">
        <v>53</v>
      </c>
      <c r="AA92" t="s">
        <v>244</v>
      </c>
      <c r="AB92" t="s">
        <v>120</v>
      </c>
      <c r="AC92" t="b">
        <v>1</v>
      </c>
      <c r="AE92">
        <v>27195</v>
      </c>
      <c r="AF92" t="s">
        <v>39</v>
      </c>
      <c r="AG92" t="s">
        <v>113</v>
      </c>
      <c r="AH92" t="s">
        <v>39</v>
      </c>
      <c r="AI92" s="1">
        <v>42548.5</v>
      </c>
      <c r="AJ92" t="s">
        <v>39</v>
      </c>
      <c r="AK92" t="s">
        <v>39</v>
      </c>
      <c r="AL92" t="s">
        <v>113</v>
      </c>
      <c r="AM92" t="s">
        <v>56</v>
      </c>
    </row>
    <row r="93" spans="1:39" x14ac:dyDescent="0.45">
      <c r="A93" t="s">
        <v>39</v>
      </c>
      <c r="B93">
        <v>636673</v>
      </c>
      <c r="C93" t="s">
        <v>40</v>
      </c>
      <c r="D93" t="s">
        <v>41</v>
      </c>
      <c r="E93" t="s">
        <v>218</v>
      </c>
      <c r="F93" t="s">
        <v>302</v>
      </c>
      <c r="G93" t="s">
        <v>44</v>
      </c>
      <c r="H93">
        <v>1</v>
      </c>
      <c r="I93">
        <v>2</v>
      </c>
      <c r="J93" t="s">
        <v>303</v>
      </c>
      <c r="L93" t="s">
        <v>46</v>
      </c>
      <c r="M93" t="s">
        <v>47</v>
      </c>
      <c r="N93" t="s">
        <v>48</v>
      </c>
      <c r="O93">
        <v>33000</v>
      </c>
      <c r="P93" t="s">
        <v>96</v>
      </c>
      <c r="Q93">
        <v>566291</v>
      </c>
      <c r="S93" t="s">
        <v>50</v>
      </c>
      <c r="T93" t="s">
        <v>51</v>
      </c>
      <c r="U93" t="s">
        <v>51</v>
      </c>
      <c r="V93" t="b">
        <v>1</v>
      </c>
      <c r="W93" t="s">
        <v>72</v>
      </c>
      <c r="Z93" t="s">
        <v>88</v>
      </c>
      <c r="AA93" t="s">
        <v>247</v>
      </c>
      <c r="AB93" t="s">
        <v>120</v>
      </c>
      <c r="AC93" t="b">
        <v>1</v>
      </c>
      <c r="AE93">
        <v>27227</v>
      </c>
      <c r="AG93" t="s">
        <v>113</v>
      </c>
      <c r="AH93" t="s">
        <v>39</v>
      </c>
      <c r="AI93" s="1">
        <v>42548.5</v>
      </c>
      <c r="AJ93" t="s">
        <v>39</v>
      </c>
      <c r="AK93" t="s">
        <v>39</v>
      </c>
      <c r="AM93" t="s">
        <v>56</v>
      </c>
    </row>
    <row r="94" spans="1:39" x14ac:dyDescent="0.45">
      <c r="A94" t="s">
        <v>39</v>
      </c>
      <c r="B94">
        <v>638573</v>
      </c>
      <c r="C94" t="s">
        <v>40</v>
      </c>
      <c r="D94" t="s">
        <v>41</v>
      </c>
      <c r="E94" t="s">
        <v>218</v>
      </c>
      <c r="F94" t="s">
        <v>304</v>
      </c>
      <c r="G94" t="s">
        <v>44</v>
      </c>
      <c r="H94">
        <v>0</v>
      </c>
      <c r="I94">
        <v>3</v>
      </c>
      <c r="J94" t="s">
        <v>923</v>
      </c>
      <c r="L94" t="s">
        <v>46</v>
      </c>
      <c r="M94" t="s">
        <v>47</v>
      </c>
      <c r="N94" t="s">
        <v>48</v>
      </c>
      <c r="O94">
        <v>33000</v>
      </c>
      <c r="Q94">
        <v>596890</v>
      </c>
      <c r="S94" t="s">
        <v>50</v>
      </c>
      <c r="T94" t="s">
        <v>50</v>
      </c>
      <c r="U94" t="s">
        <v>51</v>
      </c>
      <c r="V94" t="b">
        <v>1</v>
      </c>
      <c r="W94" t="s">
        <v>72</v>
      </c>
      <c r="Z94" t="s">
        <v>88</v>
      </c>
      <c r="AA94" t="s">
        <v>244</v>
      </c>
      <c r="AB94" t="s">
        <v>120</v>
      </c>
      <c r="AC94" t="b">
        <v>1</v>
      </c>
      <c r="AE94">
        <v>27193</v>
      </c>
      <c r="AG94" t="s">
        <v>113</v>
      </c>
      <c r="AH94" t="s">
        <v>39</v>
      </c>
      <c r="AI94" s="1">
        <v>42548.5</v>
      </c>
      <c r="AJ94" t="s">
        <v>39</v>
      </c>
      <c r="AK94" t="s">
        <v>39</v>
      </c>
      <c r="AL94" t="s">
        <v>113</v>
      </c>
      <c r="AM94" t="s">
        <v>56</v>
      </c>
    </row>
    <row r="95" spans="1:39" x14ac:dyDescent="0.45">
      <c r="A95" t="s">
        <v>39</v>
      </c>
      <c r="B95">
        <v>636674</v>
      </c>
      <c r="C95" t="s">
        <v>40</v>
      </c>
      <c r="D95" t="s">
        <v>41</v>
      </c>
      <c r="E95" t="s">
        <v>218</v>
      </c>
      <c r="F95" t="s">
        <v>306</v>
      </c>
      <c r="G95" t="s">
        <v>44</v>
      </c>
      <c r="H95">
        <v>1</v>
      </c>
      <c r="I95">
        <v>2</v>
      </c>
      <c r="J95" t="s">
        <v>307</v>
      </c>
      <c r="L95" t="s">
        <v>46</v>
      </c>
      <c r="M95" t="s">
        <v>47</v>
      </c>
      <c r="N95" t="s">
        <v>48</v>
      </c>
      <c r="O95">
        <v>33000</v>
      </c>
      <c r="P95" t="s">
        <v>96</v>
      </c>
      <c r="Q95">
        <v>566291</v>
      </c>
      <c r="S95" t="s">
        <v>50</v>
      </c>
      <c r="T95" t="s">
        <v>51</v>
      </c>
      <c r="U95" t="s">
        <v>51</v>
      </c>
      <c r="V95" t="b">
        <v>1</v>
      </c>
      <c r="W95" t="s">
        <v>72</v>
      </c>
      <c r="Z95" t="s">
        <v>64</v>
      </c>
      <c r="AA95" t="s">
        <v>247</v>
      </c>
      <c r="AB95" t="s">
        <v>120</v>
      </c>
      <c r="AC95" t="b">
        <v>1</v>
      </c>
      <c r="AE95">
        <v>27228</v>
      </c>
      <c r="AG95" t="s">
        <v>113</v>
      </c>
      <c r="AH95" t="s">
        <v>39</v>
      </c>
      <c r="AI95" s="1">
        <v>42548.5</v>
      </c>
      <c r="AJ95" t="s">
        <v>39</v>
      </c>
      <c r="AK95" t="s">
        <v>39</v>
      </c>
      <c r="AM95" t="s">
        <v>56</v>
      </c>
    </row>
    <row r="96" spans="1:39" x14ac:dyDescent="0.45">
      <c r="A96" t="s">
        <v>39</v>
      </c>
      <c r="B96">
        <v>636668</v>
      </c>
      <c r="C96" t="s">
        <v>40</v>
      </c>
      <c r="D96" t="s">
        <v>186</v>
      </c>
      <c r="E96" t="s">
        <v>218</v>
      </c>
      <c r="F96" t="s">
        <v>308</v>
      </c>
      <c r="G96" t="s">
        <v>44</v>
      </c>
      <c r="H96">
        <v>8</v>
      </c>
      <c r="I96">
        <v>3</v>
      </c>
      <c r="J96" t="s">
        <v>309</v>
      </c>
      <c r="L96" t="s">
        <v>46</v>
      </c>
      <c r="M96" t="s">
        <v>190</v>
      </c>
      <c r="N96" t="s">
        <v>229</v>
      </c>
      <c r="O96">
        <v>33000</v>
      </c>
      <c r="P96" t="s">
        <v>96</v>
      </c>
      <c r="Q96">
        <v>566291</v>
      </c>
      <c r="S96" t="s">
        <v>50</v>
      </c>
      <c r="T96" t="s">
        <v>51</v>
      </c>
      <c r="U96" t="s">
        <v>51</v>
      </c>
      <c r="V96" t="b">
        <v>1</v>
      </c>
      <c r="W96" t="s">
        <v>230</v>
      </c>
      <c r="Z96" t="s">
        <v>88</v>
      </c>
      <c r="AA96" t="s">
        <v>247</v>
      </c>
      <c r="AB96" t="s">
        <v>120</v>
      </c>
      <c r="AC96" t="b">
        <v>1</v>
      </c>
      <c r="AE96">
        <v>27163</v>
      </c>
      <c r="AG96" t="s">
        <v>113</v>
      </c>
      <c r="AH96" t="s">
        <v>39</v>
      </c>
      <c r="AI96" s="1">
        <v>42548.5</v>
      </c>
      <c r="AJ96" t="s">
        <v>39</v>
      </c>
      <c r="AK96" t="s">
        <v>113</v>
      </c>
      <c r="AL96" t="s">
        <v>113</v>
      </c>
      <c r="AM96" t="s">
        <v>56</v>
      </c>
    </row>
    <row r="97" spans="1:39" x14ac:dyDescent="0.45">
      <c r="A97" t="s">
        <v>39</v>
      </c>
      <c r="B97">
        <v>636665</v>
      </c>
      <c r="C97" t="s">
        <v>185</v>
      </c>
      <c r="D97" t="s">
        <v>186</v>
      </c>
      <c r="E97" t="s">
        <v>218</v>
      </c>
      <c r="F97" t="s">
        <v>310</v>
      </c>
      <c r="G97" t="s">
        <v>311</v>
      </c>
      <c r="H97">
        <v>0</v>
      </c>
      <c r="I97">
        <v>0</v>
      </c>
      <c r="J97" t="s">
        <v>312</v>
      </c>
      <c r="L97" t="s">
        <v>46</v>
      </c>
      <c r="M97" t="s">
        <v>190</v>
      </c>
      <c r="N97" t="s">
        <v>48</v>
      </c>
      <c r="O97">
        <v>33000</v>
      </c>
      <c r="P97" t="s">
        <v>96</v>
      </c>
      <c r="Q97">
        <v>566291</v>
      </c>
      <c r="S97" t="s">
        <v>50</v>
      </c>
      <c r="T97" t="s">
        <v>51</v>
      </c>
      <c r="U97" t="s">
        <v>51</v>
      </c>
      <c r="V97" t="b">
        <v>1</v>
      </c>
      <c r="W97" t="s">
        <v>313</v>
      </c>
      <c r="Z97" t="s">
        <v>88</v>
      </c>
      <c r="AA97" t="s">
        <v>66</v>
      </c>
      <c r="AB97" t="s">
        <v>120</v>
      </c>
      <c r="AC97" t="b">
        <v>1</v>
      </c>
      <c r="AE97">
        <v>27138</v>
      </c>
      <c r="AG97" t="s">
        <v>113</v>
      </c>
      <c r="AH97" t="s">
        <v>39</v>
      </c>
      <c r="AI97" s="1">
        <v>42587.5</v>
      </c>
      <c r="AJ97" t="s">
        <v>39</v>
      </c>
      <c r="AK97" t="s">
        <v>113</v>
      </c>
      <c r="AL97" t="s">
        <v>113</v>
      </c>
      <c r="AM97" t="s">
        <v>193</v>
      </c>
    </row>
    <row r="98" spans="1:39" x14ac:dyDescent="0.45">
      <c r="A98" t="s">
        <v>39</v>
      </c>
      <c r="B98">
        <v>636661</v>
      </c>
      <c r="C98" t="s">
        <v>40</v>
      </c>
      <c r="D98" t="s">
        <v>41</v>
      </c>
      <c r="E98" t="s">
        <v>218</v>
      </c>
      <c r="F98" t="s">
        <v>314</v>
      </c>
      <c r="G98" t="s">
        <v>44</v>
      </c>
      <c r="H98">
        <v>2</v>
      </c>
      <c r="I98">
        <v>3</v>
      </c>
      <c r="J98" t="s">
        <v>315</v>
      </c>
      <c r="L98" t="s">
        <v>46</v>
      </c>
      <c r="M98" t="s">
        <v>47</v>
      </c>
      <c r="N98" t="s">
        <v>48</v>
      </c>
      <c r="O98">
        <v>33000</v>
      </c>
      <c r="Q98">
        <v>566291</v>
      </c>
      <c r="S98" t="s">
        <v>50</v>
      </c>
      <c r="T98" t="s">
        <v>51</v>
      </c>
      <c r="U98" t="s">
        <v>51</v>
      </c>
      <c r="V98" t="b">
        <v>1</v>
      </c>
      <c r="W98" t="s">
        <v>72</v>
      </c>
      <c r="Z98" t="s">
        <v>80</v>
      </c>
      <c r="AA98" t="s">
        <v>267</v>
      </c>
      <c r="AB98" t="s">
        <v>120</v>
      </c>
      <c r="AC98" t="b">
        <v>1</v>
      </c>
      <c r="AE98">
        <v>27127</v>
      </c>
      <c r="AG98" t="s">
        <v>113</v>
      </c>
      <c r="AH98" t="s">
        <v>39</v>
      </c>
      <c r="AI98" s="1">
        <v>42548.5</v>
      </c>
      <c r="AJ98" t="s">
        <v>39</v>
      </c>
      <c r="AK98" t="s">
        <v>39</v>
      </c>
      <c r="AL98" t="s">
        <v>113</v>
      </c>
      <c r="AM98" t="s">
        <v>56</v>
      </c>
    </row>
    <row r="99" spans="1:39" x14ac:dyDescent="0.45">
      <c r="A99" t="s">
        <v>39</v>
      </c>
      <c r="B99">
        <v>636659</v>
      </c>
      <c r="C99" t="s">
        <v>40</v>
      </c>
      <c r="D99" t="s">
        <v>57</v>
      </c>
      <c r="E99" t="s">
        <v>218</v>
      </c>
      <c r="F99" t="s">
        <v>316</v>
      </c>
      <c r="G99" t="s">
        <v>44</v>
      </c>
      <c r="H99">
        <v>2.5</v>
      </c>
      <c r="I99">
        <v>3</v>
      </c>
      <c r="J99" t="s">
        <v>317</v>
      </c>
      <c r="L99" t="s">
        <v>46</v>
      </c>
      <c r="M99" t="s">
        <v>47</v>
      </c>
      <c r="N99" t="s">
        <v>48</v>
      </c>
      <c r="O99">
        <v>33000</v>
      </c>
      <c r="Q99">
        <v>566291</v>
      </c>
      <c r="S99" t="s">
        <v>50</v>
      </c>
      <c r="T99" t="s">
        <v>71</v>
      </c>
      <c r="U99" t="s">
        <v>71</v>
      </c>
      <c r="V99" t="b">
        <v>1</v>
      </c>
      <c r="W99" t="s">
        <v>72</v>
      </c>
      <c r="Z99" t="s">
        <v>88</v>
      </c>
      <c r="AA99" t="s">
        <v>318</v>
      </c>
      <c r="AB99" t="s">
        <v>120</v>
      </c>
      <c r="AC99" t="b">
        <v>1</v>
      </c>
      <c r="AE99">
        <v>27113</v>
      </c>
      <c r="AG99" t="s">
        <v>113</v>
      </c>
      <c r="AH99" t="s">
        <v>39</v>
      </c>
      <c r="AI99" s="1">
        <v>42548.5</v>
      </c>
      <c r="AJ99" t="s">
        <v>39</v>
      </c>
      <c r="AK99" t="s">
        <v>39</v>
      </c>
      <c r="AL99" t="s">
        <v>113</v>
      </c>
      <c r="AM99" t="s">
        <v>56</v>
      </c>
    </row>
    <row r="100" spans="1:39" x14ac:dyDescent="0.45">
      <c r="A100" t="s">
        <v>39</v>
      </c>
      <c r="B100">
        <v>464770</v>
      </c>
      <c r="C100" t="s">
        <v>40</v>
      </c>
      <c r="D100" t="s">
        <v>41</v>
      </c>
      <c r="E100" t="s">
        <v>218</v>
      </c>
      <c r="F100" t="s">
        <v>319</v>
      </c>
      <c r="G100" t="s">
        <v>44</v>
      </c>
      <c r="H100">
        <v>1</v>
      </c>
      <c r="I100">
        <v>2</v>
      </c>
      <c r="J100" t="s">
        <v>320</v>
      </c>
      <c r="K100" t="s">
        <v>96</v>
      </c>
      <c r="L100" t="s">
        <v>46</v>
      </c>
      <c r="M100" t="s">
        <v>47</v>
      </c>
      <c r="N100" t="s">
        <v>48</v>
      </c>
      <c r="O100">
        <v>33000</v>
      </c>
      <c r="P100" t="s">
        <v>96</v>
      </c>
      <c r="Q100">
        <v>566291</v>
      </c>
      <c r="S100" t="s">
        <v>50</v>
      </c>
      <c r="T100" t="s">
        <v>51</v>
      </c>
      <c r="U100" t="s">
        <v>51</v>
      </c>
      <c r="V100" t="b">
        <v>1</v>
      </c>
      <c r="W100" t="s">
        <v>72</v>
      </c>
      <c r="Z100" t="s">
        <v>53</v>
      </c>
      <c r="AA100" t="s">
        <v>224</v>
      </c>
      <c r="AB100" t="s">
        <v>111</v>
      </c>
      <c r="AC100" t="b">
        <v>1</v>
      </c>
      <c r="AE100">
        <v>27084</v>
      </c>
      <c r="AF100" t="s">
        <v>113</v>
      </c>
      <c r="AG100" t="s">
        <v>113</v>
      </c>
      <c r="AH100" t="s">
        <v>39</v>
      </c>
      <c r="AI100" s="1">
        <v>42548.5</v>
      </c>
      <c r="AJ100" t="s">
        <v>39</v>
      </c>
      <c r="AK100" t="s">
        <v>39</v>
      </c>
      <c r="AL100" t="s">
        <v>113</v>
      </c>
      <c r="AM100" t="s">
        <v>56</v>
      </c>
    </row>
    <row r="101" spans="1:39" x14ac:dyDescent="0.45">
      <c r="A101" t="s">
        <v>39</v>
      </c>
      <c r="B101">
        <v>656355</v>
      </c>
      <c r="C101" t="s">
        <v>185</v>
      </c>
      <c r="D101" t="s">
        <v>186</v>
      </c>
      <c r="E101" t="s">
        <v>218</v>
      </c>
      <c r="G101" t="s">
        <v>187</v>
      </c>
      <c r="H101">
        <v>0</v>
      </c>
      <c r="I101">
        <v>0</v>
      </c>
      <c r="J101" t="s">
        <v>321</v>
      </c>
      <c r="L101" t="s">
        <v>46</v>
      </c>
      <c r="M101" t="s">
        <v>190</v>
      </c>
      <c r="N101" t="s">
        <v>191</v>
      </c>
      <c r="O101">
        <v>33000</v>
      </c>
      <c r="Q101" t="s">
        <v>221</v>
      </c>
      <c r="S101" t="s">
        <v>50</v>
      </c>
      <c r="T101" t="s">
        <v>50</v>
      </c>
      <c r="U101" t="s">
        <v>51</v>
      </c>
      <c r="V101" t="b">
        <v>1</v>
      </c>
      <c r="W101" t="s">
        <v>192</v>
      </c>
      <c r="Z101" t="s">
        <v>50</v>
      </c>
      <c r="AA101" t="s">
        <v>50</v>
      </c>
      <c r="AB101" t="s">
        <v>50</v>
      </c>
      <c r="AC101" t="b">
        <v>1</v>
      </c>
      <c r="AG101" t="s">
        <v>39</v>
      </c>
      <c r="AH101" t="s">
        <v>39</v>
      </c>
      <c r="AI101" s="1">
        <v>42587.5</v>
      </c>
      <c r="AM101" t="s">
        <v>193</v>
      </c>
    </row>
    <row r="102" spans="1:39" x14ac:dyDescent="0.45">
      <c r="A102" t="s">
        <v>39</v>
      </c>
      <c r="B102">
        <v>636652</v>
      </c>
      <c r="C102" t="s">
        <v>40</v>
      </c>
      <c r="D102" t="s">
        <v>186</v>
      </c>
      <c r="E102" t="s">
        <v>218</v>
      </c>
      <c r="F102" t="s">
        <v>322</v>
      </c>
      <c r="G102" t="s">
        <v>44</v>
      </c>
      <c r="H102">
        <v>5</v>
      </c>
      <c r="I102">
        <v>3</v>
      </c>
      <c r="J102" t="s">
        <v>323</v>
      </c>
      <c r="L102" t="s">
        <v>46</v>
      </c>
      <c r="M102" t="s">
        <v>190</v>
      </c>
      <c r="N102" t="s">
        <v>229</v>
      </c>
      <c r="O102">
        <v>33000</v>
      </c>
      <c r="P102" t="s">
        <v>96</v>
      </c>
      <c r="Q102">
        <v>566291</v>
      </c>
      <c r="S102" t="s">
        <v>50</v>
      </c>
      <c r="T102" t="s">
        <v>51</v>
      </c>
      <c r="U102" t="s">
        <v>51</v>
      </c>
      <c r="V102" t="b">
        <v>1</v>
      </c>
      <c r="W102" t="s">
        <v>230</v>
      </c>
      <c r="Z102" t="s">
        <v>210</v>
      </c>
      <c r="AA102" t="s">
        <v>77</v>
      </c>
      <c r="AB102" t="s">
        <v>120</v>
      </c>
      <c r="AC102" t="b">
        <v>1</v>
      </c>
      <c r="AE102">
        <v>27073</v>
      </c>
      <c r="AG102" t="s">
        <v>113</v>
      </c>
      <c r="AH102" t="s">
        <v>39</v>
      </c>
      <c r="AI102" s="1">
        <v>42548.5</v>
      </c>
      <c r="AJ102" t="s">
        <v>39</v>
      </c>
      <c r="AK102" t="s">
        <v>113</v>
      </c>
      <c r="AL102" t="s">
        <v>113</v>
      </c>
      <c r="AM102" t="s">
        <v>56</v>
      </c>
    </row>
    <row r="103" spans="1:39" x14ac:dyDescent="0.45">
      <c r="A103" t="s">
        <v>39</v>
      </c>
      <c r="B103">
        <v>636654</v>
      </c>
      <c r="C103" t="s">
        <v>40</v>
      </c>
      <c r="D103" t="s">
        <v>41</v>
      </c>
      <c r="E103" t="s">
        <v>218</v>
      </c>
      <c r="F103" t="s">
        <v>324</v>
      </c>
      <c r="G103" t="s">
        <v>117</v>
      </c>
      <c r="H103">
        <v>0</v>
      </c>
      <c r="I103">
        <v>2</v>
      </c>
      <c r="J103" t="s">
        <v>325</v>
      </c>
      <c r="K103" t="s">
        <v>243</v>
      </c>
      <c r="L103" t="s">
        <v>46</v>
      </c>
      <c r="M103" t="s">
        <v>47</v>
      </c>
      <c r="N103" t="s">
        <v>48</v>
      </c>
      <c r="O103">
        <v>33000</v>
      </c>
      <c r="P103" t="s">
        <v>250</v>
      </c>
      <c r="Q103">
        <v>566291</v>
      </c>
      <c r="S103" t="s">
        <v>50</v>
      </c>
      <c r="T103" t="s">
        <v>51</v>
      </c>
      <c r="U103" t="s">
        <v>51</v>
      </c>
      <c r="V103" t="b">
        <v>1</v>
      </c>
      <c r="W103" t="s">
        <v>72</v>
      </c>
      <c r="Z103" t="s">
        <v>53</v>
      </c>
      <c r="AA103" t="s">
        <v>77</v>
      </c>
      <c r="AB103" t="s">
        <v>120</v>
      </c>
      <c r="AC103" t="b">
        <v>1</v>
      </c>
      <c r="AE103">
        <v>27078</v>
      </c>
      <c r="AF103" t="s">
        <v>39</v>
      </c>
      <c r="AG103" t="s">
        <v>113</v>
      </c>
      <c r="AH103" t="s">
        <v>39</v>
      </c>
      <c r="AI103" s="1">
        <v>42548.5</v>
      </c>
      <c r="AJ103" t="s">
        <v>39</v>
      </c>
      <c r="AK103" t="s">
        <v>39</v>
      </c>
      <c r="AL103" t="s">
        <v>113</v>
      </c>
      <c r="AM103" t="s">
        <v>56</v>
      </c>
    </row>
    <row r="104" spans="1:39" x14ac:dyDescent="0.45">
      <c r="A104" t="s">
        <v>39</v>
      </c>
      <c r="B104">
        <v>638595</v>
      </c>
      <c r="C104" t="s">
        <v>40</v>
      </c>
      <c r="D104" t="s">
        <v>41</v>
      </c>
      <c r="E104" t="s">
        <v>218</v>
      </c>
      <c r="F104" t="s">
        <v>326</v>
      </c>
      <c r="G104" t="s">
        <v>44</v>
      </c>
      <c r="H104">
        <v>0.5</v>
      </c>
      <c r="I104">
        <v>3</v>
      </c>
      <c r="J104" t="s">
        <v>327</v>
      </c>
      <c r="L104" t="s">
        <v>46</v>
      </c>
      <c r="M104" t="s">
        <v>47</v>
      </c>
      <c r="N104" t="s">
        <v>48</v>
      </c>
      <c r="O104">
        <v>33000</v>
      </c>
      <c r="P104" t="s">
        <v>96</v>
      </c>
      <c r="Q104">
        <v>596890</v>
      </c>
      <c r="S104" t="s">
        <v>50</v>
      </c>
      <c r="T104" t="s">
        <v>51</v>
      </c>
      <c r="U104" t="s">
        <v>51</v>
      </c>
      <c r="V104" t="b">
        <v>1</v>
      </c>
      <c r="W104" t="s">
        <v>72</v>
      </c>
      <c r="Z104" t="s">
        <v>88</v>
      </c>
      <c r="AA104" t="s">
        <v>77</v>
      </c>
      <c r="AB104" t="s">
        <v>328</v>
      </c>
      <c r="AC104" t="b">
        <v>1</v>
      </c>
      <c r="AE104">
        <v>27186</v>
      </c>
      <c r="AG104" t="s">
        <v>113</v>
      </c>
      <c r="AH104" t="s">
        <v>39</v>
      </c>
      <c r="AI104" s="1">
        <v>42548.5</v>
      </c>
      <c r="AJ104" t="s">
        <v>39</v>
      </c>
      <c r="AK104" t="s">
        <v>39</v>
      </c>
      <c r="AL104" t="s">
        <v>113</v>
      </c>
      <c r="AM104" t="s">
        <v>56</v>
      </c>
    </row>
    <row r="105" spans="1:39" x14ac:dyDescent="0.45">
      <c r="A105" t="s">
        <v>39</v>
      </c>
      <c r="B105">
        <v>638592</v>
      </c>
      <c r="C105" t="s">
        <v>40</v>
      </c>
      <c r="D105" t="s">
        <v>41</v>
      </c>
      <c r="E105" t="s">
        <v>218</v>
      </c>
      <c r="F105" t="s">
        <v>329</v>
      </c>
      <c r="G105" t="s">
        <v>44</v>
      </c>
      <c r="H105">
        <v>0.5</v>
      </c>
      <c r="I105">
        <v>3</v>
      </c>
      <c r="J105" t="s">
        <v>330</v>
      </c>
      <c r="L105" t="s">
        <v>46</v>
      </c>
      <c r="M105" t="s">
        <v>47</v>
      </c>
      <c r="N105" t="s">
        <v>48</v>
      </c>
      <c r="O105">
        <v>33000</v>
      </c>
      <c r="P105" t="s">
        <v>96</v>
      </c>
      <c r="Q105">
        <v>596890</v>
      </c>
      <c r="S105" t="s">
        <v>50</v>
      </c>
      <c r="T105" t="s">
        <v>51</v>
      </c>
      <c r="U105" t="s">
        <v>51</v>
      </c>
      <c r="V105" t="b">
        <v>1</v>
      </c>
      <c r="W105" t="s">
        <v>72</v>
      </c>
      <c r="Z105" t="s">
        <v>88</v>
      </c>
      <c r="AA105" t="s">
        <v>331</v>
      </c>
      <c r="AB105" t="s">
        <v>50</v>
      </c>
      <c r="AC105" t="b">
        <v>1</v>
      </c>
      <c r="AE105">
        <v>27200</v>
      </c>
      <c r="AG105" t="s">
        <v>113</v>
      </c>
      <c r="AH105" t="s">
        <v>39</v>
      </c>
      <c r="AI105" s="1">
        <v>42548.5</v>
      </c>
      <c r="AJ105" t="s">
        <v>39</v>
      </c>
      <c r="AK105" t="s">
        <v>39</v>
      </c>
      <c r="AL105" t="s">
        <v>113</v>
      </c>
      <c r="AM105" t="s">
        <v>56</v>
      </c>
    </row>
    <row r="106" spans="1:39" x14ac:dyDescent="0.45">
      <c r="A106" t="s">
        <v>39</v>
      </c>
      <c r="B106">
        <v>636651</v>
      </c>
      <c r="C106" t="s">
        <v>40</v>
      </c>
      <c r="D106" t="s">
        <v>186</v>
      </c>
      <c r="E106" t="s">
        <v>218</v>
      </c>
      <c r="F106" t="s">
        <v>332</v>
      </c>
      <c r="G106" t="s">
        <v>44</v>
      </c>
      <c r="H106">
        <v>3</v>
      </c>
      <c r="I106">
        <v>8</v>
      </c>
      <c r="J106" t="s">
        <v>333</v>
      </c>
      <c r="L106" t="s">
        <v>46</v>
      </c>
      <c r="M106" t="s">
        <v>190</v>
      </c>
      <c r="N106" t="s">
        <v>229</v>
      </c>
      <c r="O106">
        <v>33000</v>
      </c>
      <c r="P106" t="s">
        <v>96</v>
      </c>
      <c r="Q106">
        <v>566291</v>
      </c>
      <c r="S106" t="s">
        <v>50</v>
      </c>
      <c r="T106" t="s">
        <v>51</v>
      </c>
      <c r="U106" t="s">
        <v>51</v>
      </c>
      <c r="V106" t="b">
        <v>1</v>
      </c>
      <c r="W106" t="s">
        <v>230</v>
      </c>
      <c r="Z106" t="s">
        <v>210</v>
      </c>
      <c r="AA106" t="s">
        <v>77</v>
      </c>
      <c r="AB106" t="s">
        <v>120</v>
      </c>
      <c r="AC106" t="b">
        <v>1</v>
      </c>
      <c r="AE106">
        <v>27071</v>
      </c>
      <c r="AG106" t="s">
        <v>113</v>
      </c>
      <c r="AH106" t="s">
        <v>39</v>
      </c>
      <c r="AI106" s="1">
        <v>42548.5</v>
      </c>
      <c r="AJ106" t="s">
        <v>39</v>
      </c>
      <c r="AK106" t="s">
        <v>113</v>
      </c>
      <c r="AL106" t="s">
        <v>113</v>
      </c>
      <c r="AM106" t="s">
        <v>56</v>
      </c>
    </row>
    <row r="107" spans="1:39" x14ac:dyDescent="0.45">
      <c r="A107" t="s">
        <v>39</v>
      </c>
      <c r="B107">
        <v>638589</v>
      </c>
      <c r="C107" t="s">
        <v>40</v>
      </c>
      <c r="D107" t="s">
        <v>41</v>
      </c>
      <c r="E107" t="s">
        <v>218</v>
      </c>
      <c r="F107" t="s">
        <v>334</v>
      </c>
      <c r="G107" t="s">
        <v>59</v>
      </c>
      <c r="H107">
        <v>2</v>
      </c>
      <c r="I107">
        <v>3</v>
      </c>
      <c r="J107" t="s">
        <v>335</v>
      </c>
      <c r="L107" t="s">
        <v>46</v>
      </c>
      <c r="M107" t="s">
        <v>47</v>
      </c>
      <c r="N107" t="s">
        <v>48</v>
      </c>
      <c r="O107">
        <v>33000</v>
      </c>
      <c r="P107" t="s">
        <v>96</v>
      </c>
      <c r="Q107">
        <v>596890</v>
      </c>
      <c r="S107" t="s">
        <v>50</v>
      </c>
      <c r="T107" t="s">
        <v>51</v>
      </c>
      <c r="U107" t="s">
        <v>51</v>
      </c>
      <c r="V107" t="b">
        <v>1</v>
      </c>
      <c r="W107" t="s">
        <v>72</v>
      </c>
      <c r="Z107" t="s">
        <v>88</v>
      </c>
      <c r="AA107" t="s">
        <v>77</v>
      </c>
      <c r="AB107" t="s">
        <v>120</v>
      </c>
      <c r="AC107" t="b">
        <v>1</v>
      </c>
      <c r="AE107">
        <v>27238</v>
      </c>
      <c r="AG107" t="s">
        <v>113</v>
      </c>
      <c r="AH107" t="s">
        <v>39</v>
      </c>
      <c r="AI107" s="1">
        <v>42548.5</v>
      </c>
      <c r="AJ107" t="s">
        <v>39</v>
      </c>
      <c r="AK107" t="s">
        <v>39</v>
      </c>
      <c r="AL107" t="s">
        <v>113</v>
      </c>
      <c r="AM107" t="s">
        <v>56</v>
      </c>
    </row>
    <row r="108" spans="1:39" x14ac:dyDescent="0.45">
      <c r="A108" t="s">
        <v>39</v>
      </c>
      <c r="B108">
        <v>638591</v>
      </c>
      <c r="C108" t="s">
        <v>40</v>
      </c>
      <c r="D108" t="s">
        <v>41</v>
      </c>
      <c r="E108" t="s">
        <v>218</v>
      </c>
      <c r="F108" t="s">
        <v>336</v>
      </c>
      <c r="G108" t="s">
        <v>117</v>
      </c>
      <c r="H108">
        <v>0</v>
      </c>
      <c r="I108">
        <v>3</v>
      </c>
      <c r="J108" t="s">
        <v>337</v>
      </c>
      <c r="K108" t="s">
        <v>243</v>
      </c>
      <c r="L108" t="s">
        <v>46</v>
      </c>
      <c r="M108" t="s">
        <v>47</v>
      </c>
      <c r="N108" t="s">
        <v>48</v>
      </c>
      <c r="O108">
        <v>33000</v>
      </c>
      <c r="P108" t="s">
        <v>250</v>
      </c>
      <c r="Q108">
        <v>596890</v>
      </c>
      <c r="S108" t="s">
        <v>50</v>
      </c>
      <c r="T108" t="s">
        <v>51</v>
      </c>
      <c r="U108" t="s">
        <v>51</v>
      </c>
      <c r="V108" t="b">
        <v>1</v>
      </c>
      <c r="W108" t="s">
        <v>72</v>
      </c>
      <c r="Z108" t="s">
        <v>53</v>
      </c>
      <c r="AA108" t="s">
        <v>331</v>
      </c>
      <c r="AB108" t="s">
        <v>50</v>
      </c>
      <c r="AC108" t="b">
        <v>1</v>
      </c>
      <c r="AE108">
        <v>25202</v>
      </c>
      <c r="AF108" t="s">
        <v>39</v>
      </c>
      <c r="AG108" t="s">
        <v>113</v>
      </c>
      <c r="AH108" t="s">
        <v>39</v>
      </c>
      <c r="AI108" s="1">
        <v>42548.5</v>
      </c>
      <c r="AJ108" t="s">
        <v>39</v>
      </c>
      <c r="AK108" t="s">
        <v>39</v>
      </c>
      <c r="AM108" t="s">
        <v>56</v>
      </c>
    </row>
    <row r="109" spans="1:39" x14ac:dyDescent="0.45">
      <c r="A109" t="s">
        <v>39</v>
      </c>
      <c r="B109">
        <v>651778</v>
      </c>
      <c r="C109" t="s">
        <v>185</v>
      </c>
      <c r="D109" t="s">
        <v>41</v>
      </c>
      <c r="E109" t="s">
        <v>338</v>
      </c>
      <c r="F109" t="s">
        <v>339</v>
      </c>
      <c r="G109" t="s">
        <v>117</v>
      </c>
      <c r="H109">
        <v>8</v>
      </c>
      <c r="I109">
        <v>2</v>
      </c>
      <c r="J109" t="s">
        <v>340</v>
      </c>
      <c r="L109" t="s">
        <v>341</v>
      </c>
      <c r="M109" t="s">
        <v>47</v>
      </c>
      <c r="N109" t="s">
        <v>48</v>
      </c>
      <c r="O109">
        <v>34000</v>
      </c>
      <c r="Q109" t="s">
        <v>343</v>
      </c>
      <c r="S109" t="s">
        <v>50</v>
      </c>
      <c r="T109" t="s">
        <v>51</v>
      </c>
      <c r="U109" t="s">
        <v>51</v>
      </c>
      <c r="V109" t="b">
        <v>1</v>
      </c>
      <c r="W109" t="s">
        <v>240</v>
      </c>
      <c r="Z109" t="s">
        <v>64</v>
      </c>
      <c r="AA109" t="s">
        <v>50</v>
      </c>
      <c r="AB109" t="s">
        <v>50</v>
      </c>
      <c r="AC109" t="b">
        <v>1</v>
      </c>
      <c r="AD109" t="s">
        <v>344</v>
      </c>
      <c r="AE109">
        <v>27297</v>
      </c>
      <c r="AG109" t="s">
        <v>39</v>
      </c>
      <c r="AH109" t="s">
        <v>39</v>
      </c>
      <c r="AI109" s="1">
        <v>42590.5</v>
      </c>
      <c r="AK109" t="s">
        <v>39</v>
      </c>
      <c r="AL109" t="s">
        <v>113</v>
      </c>
      <c r="AM109" t="s">
        <v>193</v>
      </c>
    </row>
    <row r="110" spans="1:39" x14ac:dyDescent="0.45">
      <c r="A110" t="s">
        <v>39</v>
      </c>
      <c r="B110">
        <v>649934</v>
      </c>
      <c r="C110" t="s">
        <v>185</v>
      </c>
      <c r="D110" t="s">
        <v>57</v>
      </c>
      <c r="E110" t="s">
        <v>338</v>
      </c>
      <c r="F110" t="s">
        <v>345</v>
      </c>
      <c r="G110" t="s">
        <v>117</v>
      </c>
      <c r="H110">
        <v>15</v>
      </c>
      <c r="I110">
        <v>3.5</v>
      </c>
      <c r="J110" t="s">
        <v>346</v>
      </c>
      <c r="L110" t="s">
        <v>341</v>
      </c>
      <c r="M110" t="s">
        <v>47</v>
      </c>
      <c r="N110" t="s">
        <v>117</v>
      </c>
      <c r="O110">
        <v>34000</v>
      </c>
      <c r="Q110">
        <v>620432</v>
      </c>
      <c r="S110" t="s">
        <v>50</v>
      </c>
      <c r="T110" t="s">
        <v>71</v>
      </c>
      <c r="U110" t="s">
        <v>71</v>
      </c>
      <c r="V110" t="b">
        <v>1</v>
      </c>
      <c r="W110" t="s">
        <v>347</v>
      </c>
      <c r="Z110" t="s">
        <v>236</v>
      </c>
      <c r="AA110" t="s">
        <v>50</v>
      </c>
      <c r="AB110" t="s">
        <v>50</v>
      </c>
      <c r="AC110" t="b">
        <v>1</v>
      </c>
      <c r="AG110" t="s">
        <v>39</v>
      </c>
      <c r="AH110" t="s">
        <v>39</v>
      </c>
      <c r="AI110" s="1">
        <v>42590.5</v>
      </c>
      <c r="AJ110" t="s">
        <v>113</v>
      </c>
      <c r="AK110" t="s">
        <v>39</v>
      </c>
      <c r="AL110" t="s">
        <v>113</v>
      </c>
      <c r="AM110" t="s">
        <v>193</v>
      </c>
    </row>
    <row r="111" spans="1:39" x14ac:dyDescent="0.45">
      <c r="A111" t="s">
        <v>39</v>
      </c>
      <c r="B111">
        <v>650312</v>
      </c>
      <c r="C111" t="s">
        <v>185</v>
      </c>
      <c r="D111" t="s">
        <v>41</v>
      </c>
      <c r="E111" t="s">
        <v>338</v>
      </c>
      <c r="F111" t="s">
        <v>348</v>
      </c>
      <c r="G111" t="s">
        <v>311</v>
      </c>
      <c r="H111">
        <v>10</v>
      </c>
      <c r="I111">
        <v>2</v>
      </c>
      <c r="J111" t="s">
        <v>349</v>
      </c>
      <c r="L111" t="s">
        <v>341</v>
      </c>
      <c r="M111" t="s">
        <v>47</v>
      </c>
      <c r="N111" t="s">
        <v>48</v>
      </c>
      <c r="O111">
        <v>34000</v>
      </c>
      <c r="Q111">
        <v>620434</v>
      </c>
      <c r="S111" t="s">
        <v>50</v>
      </c>
      <c r="T111" t="s">
        <v>51</v>
      </c>
      <c r="U111" t="s">
        <v>51</v>
      </c>
      <c r="V111" t="b">
        <v>1</v>
      </c>
      <c r="W111" t="s">
        <v>240</v>
      </c>
      <c r="Z111" t="s">
        <v>80</v>
      </c>
      <c r="AA111" t="s">
        <v>50</v>
      </c>
      <c r="AB111" t="s">
        <v>50</v>
      </c>
      <c r="AC111" t="b">
        <v>1</v>
      </c>
      <c r="AE111">
        <v>27303</v>
      </c>
      <c r="AG111" t="s">
        <v>39</v>
      </c>
      <c r="AH111" t="s">
        <v>39</v>
      </c>
      <c r="AI111" s="1">
        <v>42590.5</v>
      </c>
      <c r="AJ111" t="s">
        <v>113</v>
      </c>
      <c r="AK111" t="s">
        <v>39</v>
      </c>
      <c r="AL111" t="s">
        <v>113</v>
      </c>
      <c r="AM111" t="s">
        <v>193</v>
      </c>
    </row>
    <row r="112" spans="1:39" x14ac:dyDescent="0.45">
      <c r="A112" t="s">
        <v>39</v>
      </c>
      <c r="B112">
        <v>650315</v>
      </c>
      <c r="C112" t="s">
        <v>185</v>
      </c>
      <c r="D112" t="s">
        <v>41</v>
      </c>
      <c r="E112" t="s">
        <v>338</v>
      </c>
      <c r="F112" t="s">
        <v>350</v>
      </c>
      <c r="G112" t="s">
        <v>208</v>
      </c>
      <c r="H112">
        <v>4</v>
      </c>
      <c r="I112">
        <v>2</v>
      </c>
      <c r="J112" t="s">
        <v>351</v>
      </c>
      <c r="L112" t="s">
        <v>341</v>
      </c>
      <c r="M112" t="s">
        <v>47</v>
      </c>
      <c r="N112" t="s">
        <v>48</v>
      </c>
      <c r="O112">
        <v>34000</v>
      </c>
      <c r="Q112">
        <v>620426</v>
      </c>
      <c r="S112" t="s">
        <v>50</v>
      </c>
      <c r="T112" t="s">
        <v>51</v>
      </c>
      <c r="U112" t="s">
        <v>51</v>
      </c>
      <c r="V112" t="b">
        <v>1</v>
      </c>
      <c r="W112" t="s">
        <v>352</v>
      </c>
      <c r="Z112" t="s">
        <v>64</v>
      </c>
      <c r="AA112" t="s">
        <v>50</v>
      </c>
      <c r="AB112" t="s">
        <v>50</v>
      </c>
      <c r="AC112" t="b">
        <v>1</v>
      </c>
      <c r="AE112">
        <v>27397</v>
      </c>
      <c r="AG112" t="s">
        <v>39</v>
      </c>
      <c r="AH112" t="s">
        <v>39</v>
      </c>
      <c r="AI112" s="1">
        <v>42590.5</v>
      </c>
      <c r="AK112" t="s">
        <v>39</v>
      </c>
      <c r="AM112" t="s">
        <v>193</v>
      </c>
    </row>
    <row r="113" spans="1:39" x14ac:dyDescent="0.45">
      <c r="A113" t="s">
        <v>39</v>
      </c>
      <c r="B113">
        <v>651785</v>
      </c>
      <c r="C113" t="s">
        <v>185</v>
      </c>
      <c r="D113" t="s">
        <v>57</v>
      </c>
      <c r="E113" t="s">
        <v>338</v>
      </c>
      <c r="F113" t="s">
        <v>353</v>
      </c>
      <c r="G113" t="s">
        <v>187</v>
      </c>
      <c r="H113">
        <v>3</v>
      </c>
      <c r="I113">
        <v>2</v>
      </c>
      <c r="J113" t="s">
        <v>355</v>
      </c>
      <c r="L113" t="s">
        <v>341</v>
      </c>
      <c r="M113" t="s">
        <v>47</v>
      </c>
      <c r="N113" t="s">
        <v>48</v>
      </c>
      <c r="O113">
        <v>34000</v>
      </c>
      <c r="Q113">
        <v>620426</v>
      </c>
      <c r="S113" t="s">
        <v>50</v>
      </c>
      <c r="T113" t="s">
        <v>62</v>
      </c>
      <c r="U113" t="s">
        <v>62</v>
      </c>
      <c r="V113" t="b">
        <v>1</v>
      </c>
      <c r="W113" t="s">
        <v>352</v>
      </c>
      <c r="Z113" t="s">
        <v>64</v>
      </c>
      <c r="AA113" t="s">
        <v>50</v>
      </c>
      <c r="AB113" t="s">
        <v>50</v>
      </c>
      <c r="AC113" t="b">
        <v>1</v>
      </c>
      <c r="AD113" t="s">
        <v>914</v>
      </c>
      <c r="AG113" t="s">
        <v>39</v>
      </c>
      <c r="AH113" t="s">
        <v>39</v>
      </c>
      <c r="AI113" s="1">
        <v>42590.5</v>
      </c>
      <c r="AM113" t="s">
        <v>193</v>
      </c>
    </row>
    <row r="114" spans="1:39" x14ac:dyDescent="0.45">
      <c r="A114" t="s">
        <v>39</v>
      </c>
      <c r="B114">
        <v>651780</v>
      </c>
      <c r="C114" t="s">
        <v>185</v>
      </c>
      <c r="D114" t="s">
        <v>41</v>
      </c>
      <c r="E114" t="s">
        <v>338</v>
      </c>
      <c r="F114" t="s">
        <v>356</v>
      </c>
      <c r="G114" t="s">
        <v>577</v>
      </c>
      <c r="H114">
        <v>6</v>
      </c>
      <c r="I114">
        <v>2</v>
      </c>
      <c r="J114" t="s">
        <v>357</v>
      </c>
      <c r="L114" t="s">
        <v>341</v>
      </c>
      <c r="M114" t="s">
        <v>47</v>
      </c>
      <c r="N114" t="s">
        <v>48</v>
      </c>
      <c r="O114">
        <v>34000</v>
      </c>
      <c r="Q114" s="2">
        <v>620429620427</v>
      </c>
      <c r="S114" t="s">
        <v>50</v>
      </c>
      <c r="T114" t="s">
        <v>50</v>
      </c>
      <c r="U114" t="s">
        <v>62</v>
      </c>
      <c r="V114" t="b">
        <v>1</v>
      </c>
      <c r="W114" t="s">
        <v>352</v>
      </c>
      <c r="Z114" t="s">
        <v>64</v>
      </c>
      <c r="AA114" t="s">
        <v>50</v>
      </c>
      <c r="AB114" t="s">
        <v>50</v>
      </c>
      <c r="AC114" t="b">
        <v>1</v>
      </c>
      <c r="AD114" t="s">
        <v>358</v>
      </c>
      <c r="AE114">
        <v>27387</v>
      </c>
      <c r="AG114" t="s">
        <v>39</v>
      </c>
      <c r="AH114" t="s">
        <v>39</v>
      </c>
      <c r="AI114" s="1">
        <v>42590.5</v>
      </c>
      <c r="AK114" t="s">
        <v>39</v>
      </c>
      <c r="AM114" t="s">
        <v>193</v>
      </c>
    </row>
    <row r="115" spans="1:39" x14ac:dyDescent="0.45">
      <c r="A115" t="s">
        <v>39</v>
      </c>
      <c r="B115">
        <v>651783</v>
      </c>
      <c r="C115" t="s">
        <v>185</v>
      </c>
      <c r="D115" t="s">
        <v>41</v>
      </c>
      <c r="E115" t="s">
        <v>338</v>
      </c>
      <c r="F115" t="s">
        <v>359</v>
      </c>
      <c r="G115" t="s">
        <v>311</v>
      </c>
      <c r="H115">
        <v>0.5</v>
      </c>
      <c r="I115">
        <v>2</v>
      </c>
      <c r="J115" t="s">
        <v>360</v>
      </c>
      <c r="L115" t="s">
        <v>341</v>
      </c>
      <c r="M115" t="s">
        <v>47</v>
      </c>
      <c r="N115" t="s">
        <v>48</v>
      </c>
      <c r="O115">
        <v>34000</v>
      </c>
      <c r="Q115">
        <v>620426</v>
      </c>
      <c r="S115" t="s">
        <v>50</v>
      </c>
      <c r="T115" t="s">
        <v>361</v>
      </c>
      <c r="U115" t="s">
        <v>361</v>
      </c>
      <c r="V115" t="b">
        <v>1</v>
      </c>
      <c r="W115" t="s">
        <v>352</v>
      </c>
      <c r="Z115" t="s">
        <v>64</v>
      </c>
      <c r="AA115" t="s">
        <v>50</v>
      </c>
      <c r="AB115" t="s">
        <v>50</v>
      </c>
      <c r="AC115" t="b">
        <v>1</v>
      </c>
      <c r="AG115" t="s">
        <v>39</v>
      </c>
      <c r="AH115" t="s">
        <v>39</v>
      </c>
      <c r="AI115" s="1">
        <v>42590.5</v>
      </c>
      <c r="AK115" t="s">
        <v>39</v>
      </c>
      <c r="AM115" t="s">
        <v>193</v>
      </c>
    </row>
    <row r="116" spans="1:39" x14ac:dyDescent="0.45">
      <c r="A116" t="s">
        <v>39</v>
      </c>
      <c r="B116">
        <v>651776</v>
      </c>
      <c r="C116" t="s">
        <v>185</v>
      </c>
      <c r="D116" t="s">
        <v>41</v>
      </c>
      <c r="E116" t="s">
        <v>338</v>
      </c>
      <c r="F116" t="s">
        <v>362</v>
      </c>
      <c r="G116" t="s">
        <v>44</v>
      </c>
      <c r="H116">
        <v>2</v>
      </c>
      <c r="I116">
        <v>2</v>
      </c>
      <c r="J116" t="s">
        <v>363</v>
      </c>
      <c r="L116" t="s">
        <v>341</v>
      </c>
      <c r="M116" t="s">
        <v>47</v>
      </c>
      <c r="N116" t="s">
        <v>48</v>
      </c>
      <c r="O116">
        <v>34000</v>
      </c>
      <c r="Q116" t="s">
        <v>364</v>
      </c>
      <c r="S116" t="s">
        <v>50</v>
      </c>
      <c r="T116" t="s">
        <v>51</v>
      </c>
      <c r="U116" t="s">
        <v>51</v>
      </c>
      <c r="V116" t="b">
        <v>1</v>
      </c>
      <c r="W116" t="s">
        <v>347</v>
      </c>
      <c r="Z116" t="s">
        <v>88</v>
      </c>
      <c r="AA116" t="s">
        <v>50</v>
      </c>
      <c r="AB116" t="s">
        <v>50</v>
      </c>
      <c r="AC116" t="b">
        <v>1</v>
      </c>
      <c r="AD116" t="s">
        <v>358</v>
      </c>
      <c r="AE116">
        <v>27295</v>
      </c>
      <c r="AG116" t="s">
        <v>39</v>
      </c>
      <c r="AH116" t="s">
        <v>39</v>
      </c>
      <c r="AI116" s="1">
        <v>42590.5</v>
      </c>
      <c r="AK116" t="s">
        <v>39</v>
      </c>
      <c r="AL116" t="s">
        <v>113</v>
      </c>
      <c r="AM116" t="s">
        <v>193</v>
      </c>
    </row>
    <row r="117" spans="1:39" x14ac:dyDescent="0.45">
      <c r="A117" t="s">
        <v>39</v>
      </c>
      <c r="B117">
        <v>650321</v>
      </c>
      <c r="C117" t="s">
        <v>185</v>
      </c>
      <c r="D117" t="s">
        <v>41</v>
      </c>
      <c r="E117" t="s">
        <v>338</v>
      </c>
      <c r="F117" t="s">
        <v>365</v>
      </c>
      <c r="G117" t="s">
        <v>94</v>
      </c>
      <c r="H117">
        <v>4</v>
      </c>
      <c r="I117">
        <v>2</v>
      </c>
      <c r="J117" t="s">
        <v>925</v>
      </c>
      <c r="L117" t="s">
        <v>341</v>
      </c>
      <c r="M117" t="s">
        <v>47</v>
      </c>
      <c r="N117" t="s">
        <v>342</v>
      </c>
      <c r="O117">
        <v>34000</v>
      </c>
      <c r="Q117" t="s">
        <v>367</v>
      </c>
      <c r="S117" t="s">
        <v>50</v>
      </c>
      <c r="T117" t="s">
        <v>51</v>
      </c>
      <c r="U117" t="s">
        <v>51</v>
      </c>
      <c r="V117" t="b">
        <v>1</v>
      </c>
      <c r="W117" t="s">
        <v>347</v>
      </c>
      <c r="Z117" t="s">
        <v>236</v>
      </c>
      <c r="AA117" t="s">
        <v>50</v>
      </c>
      <c r="AB117" t="s">
        <v>50</v>
      </c>
      <c r="AC117" t="b">
        <v>1</v>
      </c>
      <c r="AD117" t="s">
        <v>344</v>
      </c>
      <c r="AE117">
        <v>27404</v>
      </c>
      <c r="AG117" t="s">
        <v>39</v>
      </c>
      <c r="AH117" t="s">
        <v>39</v>
      </c>
      <c r="AI117" s="1">
        <v>42590.5</v>
      </c>
      <c r="AK117" t="s">
        <v>39</v>
      </c>
      <c r="AM117" t="s">
        <v>193</v>
      </c>
    </row>
    <row r="118" spans="1:39" x14ac:dyDescent="0.45">
      <c r="A118" t="s">
        <v>39</v>
      </c>
      <c r="B118">
        <v>651798</v>
      </c>
      <c r="C118" t="s">
        <v>185</v>
      </c>
      <c r="D118" t="s">
        <v>57</v>
      </c>
      <c r="E118" t="s">
        <v>338</v>
      </c>
      <c r="F118" t="s">
        <v>368</v>
      </c>
      <c r="G118" t="s">
        <v>311</v>
      </c>
      <c r="H118">
        <v>0.5</v>
      </c>
      <c r="I118">
        <v>2</v>
      </c>
      <c r="J118" t="s">
        <v>369</v>
      </c>
      <c r="L118" t="s">
        <v>341</v>
      </c>
      <c r="M118" t="s">
        <v>47</v>
      </c>
      <c r="N118" t="s">
        <v>48</v>
      </c>
      <c r="O118">
        <v>34000</v>
      </c>
      <c r="Q118" s="2">
        <v>620436620437</v>
      </c>
      <c r="S118" t="s">
        <v>50</v>
      </c>
      <c r="T118" t="s">
        <v>62</v>
      </c>
      <c r="U118" t="s">
        <v>62</v>
      </c>
      <c r="V118" t="b">
        <v>1</v>
      </c>
      <c r="W118" t="s">
        <v>347</v>
      </c>
      <c r="Z118" t="s">
        <v>80</v>
      </c>
      <c r="AA118" t="s">
        <v>50</v>
      </c>
      <c r="AB118" t="s">
        <v>50</v>
      </c>
      <c r="AC118" t="b">
        <v>1</v>
      </c>
      <c r="AG118" t="s">
        <v>39</v>
      </c>
      <c r="AH118" t="s">
        <v>39</v>
      </c>
      <c r="AI118" s="1">
        <v>42590.5</v>
      </c>
      <c r="AK118" t="s">
        <v>39</v>
      </c>
      <c r="AM118" t="s">
        <v>193</v>
      </c>
    </row>
    <row r="119" spans="1:39" x14ac:dyDescent="0.45">
      <c r="A119" t="s">
        <v>39</v>
      </c>
      <c r="B119">
        <v>649936</v>
      </c>
      <c r="C119" t="s">
        <v>185</v>
      </c>
      <c r="D119" t="s">
        <v>41</v>
      </c>
      <c r="E119" t="s">
        <v>338</v>
      </c>
      <c r="F119" t="s">
        <v>370</v>
      </c>
      <c r="G119" t="s">
        <v>915</v>
      </c>
      <c r="H119">
        <v>4</v>
      </c>
      <c r="I119">
        <v>3.5</v>
      </c>
      <c r="J119" t="s">
        <v>371</v>
      </c>
      <c r="L119" t="s">
        <v>341</v>
      </c>
      <c r="M119" t="s">
        <v>47</v>
      </c>
      <c r="N119" t="s">
        <v>48</v>
      </c>
      <c r="O119">
        <v>34000</v>
      </c>
      <c r="Q119">
        <v>620432</v>
      </c>
      <c r="S119" t="s">
        <v>50</v>
      </c>
      <c r="T119" t="s">
        <v>71</v>
      </c>
      <c r="U119" t="s">
        <v>71</v>
      </c>
      <c r="V119" t="b">
        <v>1</v>
      </c>
      <c r="W119" t="s">
        <v>240</v>
      </c>
      <c r="X119" t="s">
        <v>917</v>
      </c>
      <c r="Z119" t="s">
        <v>236</v>
      </c>
      <c r="AA119" t="s">
        <v>50</v>
      </c>
      <c r="AB119" t="s">
        <v>50</v>
      </c>
      <c r="AC119" t="b">
        <v>1</v>
      </c>
      <c r="AG119" t="s">
        <v>39</v>
      </c>
      <c r="AH119" t="s">
        <v>39</v>
      </c>
      <c r="AI119" s="1">
        <v>42590.5</v>
      </c>
      <c r="AK119" t="s">
        <v>113</v>
      </c>
      <c r="AL119" t="s">
        <v>113</v>
      </c>
      <c r="AM119" t="s">
        <v>193</v>
      </c>
    </row>
    <row r="120" spans="1:39" x14ac:dyDescent="0.45">
      <c r="A120" t="s">
        <v>39</v>
      </c>
      <c r="B120">
        <v>651710</v>
      </c>
      <c r="C120" t="s">
        <v>185</v>
      </c>
      <c r="D120" t="s">
        <v>57</v>
      </c>
      <c r="E120" t="s">
        <v>338</v>
      </c>
      <c r="F120" t="s">
        <v>373</v>
      </c>
      <c r="G120" t="s">
        <v>311</v>
      </c>
      <c r="H120">
        <v>5</v>
      </c>
      <c r="I120">
        <v>3.5</v>
      </c>
      <c r="J120" t="s">
        <v>374</v>
      </c>
      <c r="L120" t="s">
        <v>341</v>
      </c>
      <c r="M120" t="s">
        <v>47</v>
      </c>
      <c r="N120" t="s">
        <v>48</v>
      </c>
      <c r="O120">
        <v>34000</v>
      </c>
      <c r="Q120">
        <v>620429</v>
      </c>
      <c r="S120" t="s">
        <v>50</v>
      </c>
      <c r="T120" t="s">
        <v>71</v>
      </c>
      <c r="U120" t="s">
        <v>71</v>
      </c>
      <c r="V120" t="b">
        <v>1</v>
      </c>
      <c r="W120" t="s">
        <v>352</v>
      </c>
      <c r="Z120" t="s">
        <v>64</v>
      </c>
      <c r="AA120" t="s">
        <v>50</v>
      </c>
      <c r="AB120" t="s">
        <v>50</v>
      </c>
      <c r="AC120" t="b">
        <v>1</v>
      </c>
      <c r="AG120" t="s">
        <v>39</v>
      </c>
      <c r="AH120" t="s">
        <v>39</v>
      </c>
      <c r="AI120" s="1">
        <v>42590.5</v>
      </c>
      <c r="AK120" t="s">
        <v>39</v>
      </c>
      <c r="AM120" t="s">
        <v>193</v>
      </c>
    </row>
    <row r="121" spans="1:39" x14ac:dyDescent="0.45">
      <c r="A121" t="s">
        <v>39</v>
      </c>
      <c r="B121">
        <v>649937</v>
      </c>
      <c r="C121" t="s">
        <v>185</v>
      </c>
      <c r="D121" t="s">
        <v>41</v>
      </c>
      <c r="E121" t="s">
        <v>338</v>
      </c>
      <c r="F121" t="s">
        <v>375</v>
      </c>
      <c r="G121" t="s">
        <v>59</v>
      </c>
      <c r="H121">
        <v>1</v>
      </c>
      <c r="I121">
        <v>3.5</v>
      </c>
      <c r="J121" t="s">
        <v>376</v>
      </c>
      <c r="L121" t="s">
        <v>341</v>
      </c>
      <c r="M121" t="s">
        <v>47</v>
      </c>
      <c r="N121" t="s">
        <v>48</v>
      </c>
      <c r="O121">
        <v>34000</v>
      </c>
      <c r="Q121" t="s">
        <v>377</v>
      </c>
      <c r="S121" t="s">
        <v>50</v>
      </c>
      <c r="T121" t="s">
        <v>50</v>
      </c>
      <c r="U121" t="s">
        <v>62</v>
      </c>
      <c r="V121" t="b">
        <v>1</v>
      </c>
      <c r="W121" t="s">
        <v>240</v>
      </c>
      <c r="Z121" t="s">
        <v>80</v>
      </c>
      <c r="AA121" t="s">
        <v>50</v>
      </c>
      <c r="AB121" t="s">
        <v>50</v>
      </c>
      <c r="AC121" t="b">
        <v>1</v>
      </c>
      <c r="AD121" t="s">
        <v>914</v>
      </c>
      <c r="AE121">
        <v>25735</v>
      </c>
      <c r="AG121" t="s">
        <v>39</v>
      </c>
      <c r="AH121" t="s">
        <v>39</v>
      </c>
      <c r="AI121" s="1">
        <v>42590.5</v>
      </c>
      <c r="AJ121" t="s">
        <v>113</v>
      </c>
      <c r="AK121" t="s">
        <v>39</v>
      </c>
      <c r="AM121" t="s">
        <v>193</v>
      </c>
    </row>
    <row r="122" spans="1:39" x14ac:dyDescent="0.45">
      <c r="A122" t="s">
        <v>39</v>
      </c>
      <c r="B122">
        <v>651712</v>
      </c>
      <c r="C122" t="s">
        <v>185</v>
      </c>
      <c r="D122" t="s">
        <v>57</v>
      </c>
      <c r="E122" t="s">
        <v>338</v>
      </c>
      <c r="F122" t="s">
        <v>378</v>
      </c>
      <c r="G122" t="s">
        <v>311</v>
      </c>
      <c r="H122">
        <v>16</v>
      </c>
      <c r="I122">
        <v>3.5</v>
      </c>
      <c r="J122" t="s">
        <v>379</v>
      </c>
      <c r="L122" t="s">
        <v>341</v>
      </c>
      <c r="M122" t="s">
        <v>47</v>
      </c>
      <c r="N122" t="s">
        <v>48</v>
      </c>
      <c r="O122">
        <v>34000</v>
      </c>
      <c r="Q122">
        <v>620434</v>
      </c>
      <c r="S122" t="s">
        <v>50</v>
      </c>
      <c r="T122" t="s">
        <v>50</v>
      </c>
      <c r="U122" t="s">
        <v>71</v>
      </c>
      <c r="V122" t="b">
        <v>1</v>
      </c>
      <c r="W122" t="s">
        <v>240</v>
      </c>
      <c r="Z122" t="s">
        <v>80</v>
      </c>
      <c r="AA122" t="s">
        <v>50</v>
      </c>
      <c r="AB122" t="s">
        <v>50</v>
      </c>
      <c r="AC122" t="b">
        <v>1</v>
      </c>
      <c r="AE122">
        <v>27377</v>
      </c>
      <c r="AG122" t="s">
        <v>39</v>
      </c>
      <c r="AH122" t="s">
        <v>39</v>
      </c>
      <c r="AI122" s="1">
        <v>42590.5</v>
      </c>
      <c r="AK122" t="s">
        <v>39</v>
      </c>
      <c r="AM122" t="s">
        <v>193</v>
      </c>
    </row>
    <row r="123" spans="1:39" x14ac:dyDescent="0.45">
      <c r="A123" t="s">
        <v>39</v>
      </c>
      <c r="B123">
        <v>651714</v>
      </c>
      <c r="C123" t="s">
        <v>185</v>
      </c>
      <c r="D123" t="s">
        <v>57</v>
      </c>
      <c r="E123" t="s">
        <v>338</v>
      </c>
      <c r="F123" t="s">
        <v>381</v>
      </c>
      <c r="G123" t="s">
        <v>187</v>
      </c>
      <c r="H123">
        <v>18</v>
      </c>
      <c r="I123">
        <v>2</v>
      </c>
      <c r="J123" t="s">
        <v>382</v>
      </c>
      <c r="L123" t="s">
        <v>341</v>
      </c>
      <c r="M123" t="s">
        <v>47</v>
      </c>
      <c r="N123" t="s">
        <v>48</v>
      </c>
      <c r="O123">
        <v>34000</v>
      </c>
      <c r="Q123" t="s">
        <v>383</v>
      </c>
      <c r="S123" t="s">
        <v>50</v>
      </c>
      <c r="T123" t="s">
        <v>62</v>
      </c>
      <c r="U123" t="s">
        <v>62</v>
      </c>
      <c r="V123" t="b">
        <v>1</v>
      </c>
      <c r="W123" t="s">
        <v>347</v>
      </c>
      <c r="Z123" t="s">
        <v>236</v>
      </c>
      <c r="AA123" t="s">
        <v>50</v>
      </c>
      <c r="AB123" t="s">
        <v>50</v>
      </c>
      <c r="AC123" t="b">
        <v>1</v>
      </c>
      <c r="AG123" t="s">
        <v>39</v>
      </c>
      <c r="AH123" t="s">
        <v>39</v>
      </c>
      <c r="AI123" s="1">
        <v>42590.5</v>
      </c>
      <c r="AK123" t="s">
        <v>113</v>
      </c>
      <c r="AL123" t="s">
        <v>113</v>
      </c>
      <c r="AM123" t="s">
        <v>193</v>
      </c>
    </row>
    <row r="124" spans="1:39" x14ac:dyDescent="0.45">
      <c r="A124" t="s">
        <v>39</v>
      </c>
      <c r="B124">
        <v>651717</v>
      </c>
      <c r="C124" t="s">
        <v>185</v>
      </c>
      <c r="D124" t="s">
        <v>57</v>
      </c>
      <c r="E124" t="s">
        <v>338</v>
      </c>
      <c r="F124" t="s">
        <v>384</v>
      </c>
      <c r="G124" t="s">
        <v>94</v>
      </c>
      <c r="H124">
        <v>19</v>
      </c>
      <c r="I124">
        <v>2</v>
      </c>
      <c r="J124" t="s">
        <v>385</v>
      </c>
      <c r="L124" t="s">
        <v>341</v>
      </c>
      <c r="M124" t="s">
        <v>47</v>
      </c>
      <c r="N124" t="s">
        <v>301</v>
      </c>
      <c r="O124">
        <v>34000</v>
      </c>
      <c r="Q124" t="s">
        <v>386</v>
      </c>
      <c r="S124" t="s">
        <v>50</v>
      </c>
      <c r="T124" t="s">
        <v>50</v>
      </c>
      <c r="U124" t="s">
        <v>62</v>
      </c>
      <c r="V124" t="b">
        <v>1</v>
      </c>
      <c r="W124" t="s">
        <v>352</v>
      </c>
      <c r="Z124" t="s">
        <v>236</v>
      </c>
      <c r="AA124" t="s">
        <v>50</v>
      </c>
      <c r="AB124" t="s">
        <v>50</v>
      </c>
      <c r="AC124" t="b">
        <v>1</v>
      </c>
      <c r="AD124" t="s">
        <v>914</v>
      </c>
      <c r="AG124" t="s">
        <v>39</v>
      </c>
      <c r="AH124" t="s">
        <v>39</v>
      </c>
      <c r="AI124" s="1">
        <v>42590.5</v>
      </c>
      <c r="AK124" t="s">
        <v>39</v>
      </c>
      <c r="AM124" t="s">
        <v>193</v>
      </c>
    </row>
    <row r="125" spans="1:39" x14ac:dyDescent="0.45">
      <c r="A125" t="s">
        <v>39</v>
      </c>
      <c r="B125">
        <v>651719</v>
      </c>
      <c r="C125" t="s">
        <v>185</v>
      </c>
      <c r="D125" t="s">
        <v>41</v>
      </c>
      <c r="E125" t="s">
        <v>338</v>
      </c>
      <c r="F125" t="s">
        <v>387</v>
      </c>
      <c r="G125" t="s">
        <v>94</v>
      </c>
      <c r="H125">
        <v>4</v>
      </c>
      <c r="I125">
        <v>3.5</v>
      </c>
      <c r="J125" t="s">
        <v>388</v>
      </c>
      <c r="L125" t="s">
        <v>341</v>
      </c>
      <c r="M125" t="s">
        <v>47</v>
      </c>
      <c r="N125" t="s">
        <v>342</v>
      </c>
      <c r="O125">
        <v>34000</v>
      </c>
      <c r="Q125">
        <v>620427</v>
      </c>
      <c r="S125" t="s">
        <v>50</v>
      </c>
      <c r="T125" t="s">
        <v>50</v>
      </c>
      <c r="U125" t="s">
        <v>62</v>
      </c>
      <c r="V125" t="b">
        <v>1</v>
      </c>
      <c r="W125" t="s">
        <v>347</v>
      </c>
      <c r="Z125" t="s">
        <v>236</v>
      </c>
      <c r="AA125" t="s">
        <v>50</v>
      </c>
      <c r="AB125" t="s">
        <v>50</v>
      </c>
      <c r="AC125" t="b">
        <v>1</v>
      </c>
      <c r="AD125" t="s">
        <v>914</v>
      </c>
      <c r="AG125" t="s">
        <v>39</v>
      </c>
      <c r="AH125" t="s">
        <v>39</v>
      </c>
      <c r="AI125" s="1">
        <v>42590.5</v>
      </c>
      <c r="AK125" t="s">
        <v>39</v>
      </c>
      <c r="AM125" t="s">
        <v>193</v>
      </c>
    </row>
    <row r="126" spans="1:39" x14ac:dyDescent="0.45">
      <c r="A126" t="s">
        <v>39</v>
      </c>
      <c r="B126">
        <v>651723</v>
      </c>
      <c r="C126" t="s">
        <v>185</v>
      </c>
      <c r="D126" t="s">
        <v>57</v>
      </c>
      <c r="E126" t="s">
        <v>338</v>
      </c>
      <c r="F126" t="s">
        <v>389</v>
      </c>
      <c r="G126" t="s">
        <v>94</v>
      </c>
      <c r="H126">
        <v>3.5</v>
      </c>
      <c r="I126">
        <v>2</v>
      </c>
      <c r="J126" t="s">
        <v>390</v>
      </c>
      <c r="L126" t="s">
        <v>341</v>
      </c>
      <c r="M126" t="s">
        <v>47</v>
      </c>
      <c r="N126" t="s">
        <v>48</v>
      </c>
      <c r="O126">
        <v>34000</v>
      </c>
      <c r="Q126">
        <v>620428</v>
      </c>
      <c r="S126" t="s">
        <v>50</v>
      </c>
      <c r="T126" t="s">
        <v>71</v>
      </c>
      <c r="U126" t="s">
        <v>71</v>
      </c>
      <c r="V126" t="b">
        <v>1</v>
      </c>
      <c r="W126" t="s">
        <v>347</v>
      </c>
      <c r="X126" t="s">
        <v>919</v>
      </c>
      <c r="Z126" t="s">
        <v>236</v>
      </c>
      <c r="AA126" t="s">
        <v>50</v>
      </c>
      <c r="AB126" t="s">
        <v>50</v>
      </c>
      <c r="AC126" t="b">
        <v>1</v>
      </c>
      <c r="AG126" t="s">
        <v>39</v>
      </c>
      <c r="AH126" t="s">
        <v>39</v>
      </c>
      <c r="AI126" s="1">
        <v>42590.5</v>
      </c>
      <c r="AK126" t="s">
        <v>113</v>
      </c>
      <c r="AL126" t="s">
        <v>113</v>
      </c>
      <c r="AM126" t="s">
        <v>193</v>
      </c>
    </row>
    <row r="127" spans="1:39" x14ac:dyDescent="0.45">
      <c r="A127" t="s">
        <v>39</v>
      </c>
      <c r="B127">
        <v>651722</v>
      </c>
      <c r="C127" t="s">
        <v>185</v>
      </c>
      <c r="D127" t="s">
        <v>41</v>
      </c>
      <c r="E127" t="s">
        <v>338</v>
      </c>
      <c r="F127" t="s">
        <v>391</v>
      </c>
      <c r="G127" t="s">
        <v>143</v>
      </c>
      <c r="H127">
        <v>2</v>
      </c>
      <c r="I127">
        <v>2</v>
      </c>
      <c r="J127" t="s">
        <v>392</v>
      </c>
      <c r="L127" t="s">
        <v>341</v>
      </c>
      <c r="M127" t="s">
        <v>47</v>
      </c>
      <c r="N127" t="s">
        <v>48</v>
      </c>
      <c r="O127">
        <v>34000</v>
      </c>
      <c r="Q127" t="s">
        <v>393</v>
      </c>
      <c r="S127" t="s">
        <v>50</v>
      </c>
      <c r="T127" t="s">
        <v>62</v>
      </c>
      <c r="U127" t="s">
        <v>62</v>
      </c>
      <c r="V127" t="b">
        <v>1</v>
      </c>
      <c r="W127" t="s">
        <v>352</v>
      </c>
      <c r="Z127" t="s">
        <v>236</v>
      </c>
      <c r="AA127" t="s">
        <v>50</v>
      </c>
      <c r="AB127" t="s">
        <v>50</v>
      </c>
      <c r="AC127" t="b">
        <v>1</v>
      </c>
      <c r="AD127" t="s">
        <v>358</v>
      </c>
      <c r="AG127" t="s">
        <v>39</v>
      </c>
      <c r="AH127" t="s">
        <v>39</v>
      </c>
      <c r="AI127" s="1">
        <v>42590.5</v>
      </c>
      <c r="AM127" t="s">
        <v>193</v>
      </c>
    </row>
    <row r="128" spans="1:39" x14ac:dyDescent="0.45">
      <c r="A128" t="s">
        <v>39</v>
      </c>
      <c r="B128">
        <v>651799</v>
      </c>
      <c r="C128" t="s">
        <v>185</v>
      </c>
      <c r="D128" t="s">
        <v>57</v>
      </c>
      <c r="E128" t="s">
        <v>338</v>
      </c>
      <c r="F128" t="s">
        <v>394</v>
      </c>
      <c r="G128" t="s">
        <v>208</v>
      </c>
      <c r="H128">
        <v>4</v>
      </c>
      <c r="I128">
        <v>2</v>
      </c>
      <c r="J128" t="s">
        <v>395</v>
      </c>
      <c r="L128" t="s">
        <v>341</v>
      </c>
      <c r="M128" t="s">
        <v>47</v>
      </c>
      <c r="N128" t="s">
        <v>48</v>
      </c>
      <c r="O128">
        <v>34000</v>
      </c>
      <c r="Q128" t="s">
        <v>383</v>
      </c>
      <c r="S128" t="s">
        <v>50</v>
      </c>
      <c r="T128" t="s">
        <v>62</v>
      </c>
      <c r="U128" t="s">
        <v>62</v>
      </c>
      <c r="V128" t="b">
        <v>1</v>
      </c>
      <c r="W128" t="s">
        <v>347</v>
      </c>
      <c r="Z128" t="s">
        <v>64</v>
      </c>
      <c r="AA128" t="s">
        <v>50</v>
      </c>
      <c r="AB128" t="s">
        <v>50</v>
      </c>
      <c r="AC128" t="b">
        <v>1</v>
      </c>
      <c r="AG128" t="s">
        <v>39</v>
      </c>
      <c r="AH128" t="s">
        <v>39</v>
      </c>
      <c r="AI128" s="1">
        <v>42590.5</v>
      </c>
      <c r="AM128" t="s">
        <v>193</v>
      </c>
    </row>
    <row r="129" spans="1:39" x14ac:dyDescent="0.45">
      <c r="A129" t="s">
        <v>39</v>
      </c>
      <c r="B129">
        <v>651733</v>
      </c>
      <c r="C129" t="s">
        <v>185</v>
      </c>
      <c r="D129" t="s">
        <v>41</v>
      </c>
      <c r="E129" t="s">
        <v>338</v>
      </c>
      <c r="F129" t="s">
        <v>396</v>
      </c>
      <c r="G129" t="s">
        <v>311</v>
      </c>
      <c r="H129">
        <v>3</v>
      </c>
      <c r="I129">
        <v>2</v>
      </c>
      <c r="J129" t="s">
        <v>397</v>
      </c>
      <c r="L129" t="s">
        <v>341</v>
      </c>
      <c r="M129" t="s">
        <v>47</v>
      </c>
      <c r="N129" t="s">
        <v>48</v>
      </c>
      <c r="O129">
        <v>34000</v>
      </c>
      <c r="Q129" t="s">
        <v>398</v>
      </c>
      <c r="S129" t="s">
        <v>50</v>
      </c>
      <c r="T129" t="s">
        <v>399</v>
      </c>
      <c r="U129" t="s">
        <v>399</v>
      </c>
      <c r="V129" t="b">
        <v>1</v>
      </c>
      <c r="W129" t="s">
        <v>352</v>
      </c>
      <c r="Z129" t="s">
        <v>64</v>
      </c>
      <c r="AA129" t="s">
        <v>50</v>
      </c>
      <c r="AB129" t="s">
        <v>50</v>
      </c>
      <c r="AC129" t="b">
        <v>1</v>
      </c>
      <c r="AD129" t="s">
        <v>914</v>
      </c>
      <c r="AG129" t="s">
        <v>39</v>
      </c>
      <c r="AH129" t="s">
        <v>39</v>
      </c>
      <c r="AI129" s="1">
        <v>42590.5</v>
      </c>
      <c r="AK129" t="s">
        <v>39</v>
      </c>
      <c r="AM129" t="s">
        <v>193</v>
      </c>
    </row>
    <row r="130" spans="1:39" x14ac:dyDescent="0.45">
      <c r="A130" t="s">
        <v>39</v>
      </c>
      <c r="B130">
        <v>651735</v>
      </c>
      <c r="C130" t="s">
        <v>185</v>
      </c>
      <c r="D130" t="s">
        <v>41</v>
      </c>
      <c r="E130" t="s">
        <v>338</v>
      </c>
      <c r="F130" t="s">
        <v>400</v>
      </c>
      <c r="G130" t="s">
        <v>311</v>
      </c>
      <c r="H130">
        <v>3</v>
      </c>
      <c r="I130">
        <v>2</v>
      </c>
      <c r="J130" t="s">
        <v>401</v>
      </c>
      <c r="L130" t="s">
        <v>341</v>
      </c>
      <c r="M130" t="s">
        <v>47</v>
      </c>
      <c r="N130" t="s">
        <v>48</v>
      </c>
      <c r="O130">
        <v>34000</v>
      </c>
      <c r="Q130" t="s">
        <v>398</v>
      </c>
      <c r="S130" t="s">
        <v>50</v>
      </c>
      <c r="T130" t="s">
        <v>402</v>
      </c>
      <c r="U130" t="s">
        <v>402</v>
      </c>
      <c r="V130" t="b">
        <v>1</v>
      </c>
      <c r="W130" t="s">
        <v>352</v>
      </c>
      <c r="Z130" t="s">
        <v>64</v>
      </c>
      <c r="AA130" t="s">
        <v>50</v>
      </c>
      <c r="AB130" t="s">
        <v>50</v>
      </c>
      <c r="AC130" t="b">
        <v>1</v>
      </c>
      <c r="AD130" t="s">
        <v>914</v>
      </c>
      <c r="AG130" t="s">
        <v>39</v>
      </c>
      <c r="AH130" t="s">
        <v>39</v>
      </c>
      <c r="AI130" s="1">
        <v>42590.5</v>
      </c>
      <c r="AK130" t="s">
        <v>39</v>
      </c>
      <c r="AM130" t="s">
        <v>193</v>
      </c>
    </row>
    <row r="131" spans="1:39" x14ac:dyDescent="0.45">
      <c r="A131" t="s">
        <v>39</v>
      </c>
      <c r="B131">
        <v>651739</v>
      </c>
      <c r="C131" t="s">
        <v>185</v>
      </c>
      <c r="D131" t="s">
        <v>41</v>
      </c>
      <c r="E131" t="s">
        <v>338</v>
      </c>
      <c r="F131" t="s">
        <v>403</v>
      </c>
      <c r="G131" t="s">
        <v>311</v>
      </c>
      <c r="H131">
        <v>3</v>
      </c>
      <c r="I131">
        <v>2</v>
      </c>
      <c r="J131" t="s">
        <v>404</v>
      </c>
      <c r="L131" t="s">
        <v>341</v>
      </c>
      <c r="M131" t="s">
        <v>47</v>
      </c>
      <c r="N131" t="s">
        <v>48</v>
      </c>
      <c r="O131">
        <v>34000</v>
      </c>
      <c r="Q131" t="s">
        <v>398</v>
      </c>
      <c r="S131" t="s">
        <v>50</v>
      </c>
      <c r="T131" t="s">
        <v>405</v>
      </c>
      <c r="U131" t="s">
        <v>405</v>
      </c>
      <c r="V131" t="b">
        <v>1</v>
      </c>
      <c r="W131" t="s">
        <v>352</v>
      </c>
      <c r="Z131" t="s">
        <v>64</v>
      </c>
      <c r="AA131" t="s">
        <v>50</v>
      </c>
      <c r="AB131" t="s">
        <v>50</v>
      </c>
      <c r="AC131" t="b">
        <v>1</v>
      </c>
      <c r="AD131" t="s">
        <v>914</v>
      </c>
      <c r="AG131" t="s">
        <v>39</v>
      </c>
      <c r="AH131" t="s">
        <v>39</v>
      </c>
      <c r="AI131" s="1">
        <v>42590.5</v>
      </c>
      <c r="AK131" t="s">
        <v>39</v>
      </c>
      <c r="AM131" t="s">
        <v>193</v>
      </c>
    </row>
    <row r="132" spans="1:39" x14ac:dyDescent="0.45">
      <c r="A132" t="s">
        <v>39</v>
      </c>
      <c r="B132">
        <v>651731</v>
      </c>
      <c r="C132" t="s">
        <v>185</v>
      </c>
      <c r="D132" t="s">
        <v>57</v>
      </c>
      <c r="E132" t="s">
        <v>338</v>
      </c>
      <c r="F132" t="s">
        <v>406</v>
      </c>
      <c r="G132" t="s">
        <v>117</v>
      </c>
      <c r="H132">
        <v>3</v>
      </c>
      <c r="I132">
        <v>2</v>
      </c>
      <c r="J132" t="s">
        <v>407</v>
      </c>
      <c r="L132" t="s">
        <v>341</v>
      </c>
      <c r="M132" t="s">
        <v>47</v>
      </c>
      <c r="N132" t="s">
        <v>48</v>
      </c>
      <c r="O132">
        <v>34000</v>
      </c>
      <c r="Q132" t="s">
        <v>408</v>
      </c>
      <c r="S132" t="s">
        <v>50</v>
      </c>
      <c r="T132" t="s">
        <v>50</v>
      </c>
      <c r="U132" t="s">
        <v>62</v>
      </c>
      <c r="V132" t="b">
        <v>1</v>
      </c>
      <c r="W132" t="s">
        <v>240</v>
      </c>
      <c r="Z132" t="s">
        <v>64</v>
      </c>
      <c r="AA132" t="s">
        <v>50</v>
      </c>
      <c r="AB132" t="s">
        <v>50</v>
      </c>
      <c r="AC132" t="b">
        <v>1</v>
      </c>
      <c r="AD132" t="s">
        <v>344</v>
      </c>
      <c r="AG132" t="s">
        <v>39</v>
      </c>
      <c r="AH132" t="s">
        <v>39</v>
      </c>
      <c r="AI132" s="1">
        <v>42590.5</v>
      </c>
      <c r="AK132" t="s">
        <v>39</v>
      </c>
      <c r="AM132" t="s">
        <v>193</v>
      </c>
    </row>
    <row r="133" spans="1:39" x14ac:dyDescent="0.45">
      <c r="A133" t="s">
        <v>39</v>
      </c>
      <c r="B133">
        <v>651724</v>
      </c>
      <c r="C133" t="s">
        <v>185</v>
      </c>
      <c r="D133" t="s">
        <v>57</v>
      </c>
      <c r="E133" t="s">
        <v>338</v>
      </c>
      <c r="F133" t="s">
        <v>409</v>
      </c>
      <c r="G133" t="s">
        <v>59</v>
      </c>
      <c r="H133">
        <v>0.5</v>
      </c>
      <c r="I133">
        <v>2</v>
      </c>
      <c r="J133" t="s">
        <v>410</v>
      </c>
      <c r="L133" t="s">
        <v>341</v>
      </c>
      <c r="M133" t="s">
        <v>47</v>
      </c>
      <c r="N133" t="s">
        <v>48</v>
      </c>
      <c r="O133">
        <v>34000</v>
      </c>
      <c r="Q133">
        <v>620428</v>
      </c>
      <c r="S133" t="s">
        <v>50</v>
      </c>
      <c r="T133" t="s">
        <v>62</v>
      </c>
      <c r="U133" t="s">
        <v>62</v>
      </c>
      <c r="V133" t="b">
        <v>1</v>
      </c>
      <c r="W133" t="s">
        <v>347</v>
      </c>
      <c r="Z133" t="s">
        <v>88</v>
      </c>
      <c r="AA133" t="s">
        <v>50</v>
      </c>
      <c r="AB133" t="s">
        <v>50</v>
      </c>
      <c r="AC133" t="b">
        <v>1</v>
      </c>
      <c r="AG133" t="s">
        <v>39</v>
      </c>
      <c r="AH133" t="s">
        <v>39</v>
      </c>
      <c r="AI133" s="1">
        <v>42590.5</v>
      </c>
      <c r="AK133" t="s">
        <v>39</v>
      </c>
      <c r="AM133" t="s">
        <v>193</v>
      </c>
    </row>
    <row r="134" spans="1:39" x14ac:dyDescent="0.45">
      <c r="A134" t="s">
        <v>39</v>
      </c>
      <c r="B134">
        <v>651726</v>
      </c>
      <c r="C134" t="s">
        <v>185</v>
      </c>
      <c r="D134" t="s">
        <v>57</v>
      </c>
      <c r="E134" t="s">
        <v>338</v>
      </c>
      <c r="F134" t="s">
        <v>411</v>
      </c>
      <c r="G134" t="s">
        <v>44</v>
      </c>
      <c r="H134">
        <v>1</v>
      </c>
      <c r="I134">
        <v>2</v>
      </c>
      <c r="J134" t="s">
        <v>412</v>
      </c>
      <c r="L134" t="s">
        <v>341</v>
      </c>
      <c r="M134" t="s">
        <v>47</v>
      </c>
      <c r="N134" t="s">
        <v>48</v>
      </c>
      <c r="O134">
        <v>34000</v>
      </c>
      <c r="Q134" t="s">
        <v>383</v>
      </c>
      <c r="S134" t="s">
        <v>50</v>
      </c>
      <c r="T134" t="s">
        <v>62</v>
      </c>
      <c r="U134" t="s">
        <v>62</v>
      </c>
      <c r="V134" t="b">
        <v>1</v>
      </c>
      <c r="W134" t="s">
        <v>347</v>
      </c>
      <c r="Z134" t="s">
        <v>53</v>
      </c>
      <c r="AA134" t="s">
        <v>50</v>
      </c>
      <c r="AB134" t="s">
        <v>50</v>
      </c>
      <c r="AC134" t="b">
        <v>1</v>
      </c>
      <c r="AG134" t="s">
        <v>113</v>
      </c>
      <c r="AH134" t="s">
        <v>39</v>
      </c>
      <c r="AI134" s="1">
        <v>42590.5</v>
      </c>
      <c r="AJ134" t="s">
        <v>39</v>
      </c>
      <c r="AK134" t="s">
        <v>39</v>
      </c>
      <c r="AL134" t="s">
        <v>113</v>
      </c>
      <c r="AM134" t="s">
        <v>193</v>
      </c>
    </row>
    <row r="135" spans="1:39" x14ac:dyDescent="0.45">
      <c r="A135" t="s">
        <v>39</v>
      </c>
      <c r="B135">
        <v>651745</v>
      </c>
      <c r="C135" t="s">
        <v>185</v>
      </c>
      <c r="D135" t="s">
        <v>57</v>
      </c>
      <c r="E135" t="s">
        <v>338</v>
      </c>
      <c r="F135" t="s">
        <v>413</v>
      </c>
      <c r="G135" t="s">
        <v>59</v>
      </c>
      <c r="H135">
        <v>1</v>
      </c>
      <c r="I135">
        <v>2</v>
      </c>
      <c r="J135" t="s">
        <v>414</v>
      </c>
      <c r="L135" t="s">
        <v>341</v>
      </c>
      <c r="M135" t="s">
        <v>47</v>
      </c>
      <c r="N135" t="s">
        <v>48</v>
      </c>
      <c r="O135">
        <v>34000</v>
      </c>
      <c r="Q135" t="s">
        <v>415</v>
      </c>
      <c r="S135" t="s">
        <v>50</v>
      </c>
      <c r="T135" t="s">
        <v>62</v>
      </c>
      <c r="U135" t="s">
        <v>62</v>
      </c>
      <c r="V135" t="b">
        <v>1</v>
      </c>
      <c r="W135" t="s">
        <v>240</v>
      </c>
      <c r="Z135" t="s">
        <v>80</v>
      </c>
      <c r="AA135" t="s">
        <v>50</v>
      </c>
      <c r="AB135" t="s">
        <v>50</v>
      </c>
      <c r="AC135" t="b">
        <v>1</v>
      </c>
      <c r="AD135" t="s">
        <v>416</v>
      </c>
      <c r="AG135" t="s">
        <v>39</v>
      </c>
      <c r="AH135" t="s">
        <v>39</v>
      </c>
      <c r="AI135" s="1">
        <v>42590.5</v>
      </c>
      <c r="AK135" t="s">
        <v>39</v>
      </c>
      <c r="AM135" t="s">
        <v>193</v>
      </c>
    </row>
    <row r="136" spans="1:39" x14ac:dyDescent="0.45">
      <c r="A136" t="s">
        <v>39</v>
      </c>
      <c r="B136">
        <v>651744</v>
      </c>
      <c r="C136" t="s">
        <v>185</v>
      </c>
      <c r="D136" t="s">
        <v>57</v>
      </c>
      <c r="E136" t="s">
        <v>338</v>
      </c>
      <c r="F136" t="s">
        <v>417</v>
      </c>
      <c r="G136" t="s">
        <v>59</v>
      </c>
      <c r="H136">
        <v>2</v>
      </c>
      <c r="I136">
        <v>2</v>
      </c>
      <c r="J136" t="s">
        <v>418</v>
      </c>
      <c r="L136" t="s">
        <v>341</v>
      </c>
      <c r="M136" t="s">
        <v>47</v>
      </c>
      <c r="N136" t="s">
        <v>48</v>
      </c>
      <c r="O136">
        <v>34000</v>
      </c>
      <c r="Q136" t="s">
        <v>415</v>
      </c>
      <c r="S136" t="s">
        <v>50</v>
      </c>
      <c r="T136" t="s">
        <v>62</v>
      </c>
      <c r="U136" t="s">
        <v>62</v>
      </c>
      <c r="V136" t="b">
        <v>1</v>
      </c>
      <c r="W136" t="s">
        <v>240</v>
      </c>
      <c r="Z136" t="s">
        <v>88</v>
      </c>
      <c r="AA136" t="s">
        <v>50</v>
      </c>
      <c r="AB136" t="s">
        <v>50</v>
      </c>
      <c r="AC136" t="b">
        <v>1</v>
      </c>
      <c r="AD136" t="s">
        <v>416</v>
      </c>
      <c r="AG136" t="s">
        <v>39</v>
      </c>
      <c r="AH136" t="s">
        <v>39</v>
      </c>
      <c r="AI136" s="1">
        <v>42590.5</v>
      </c>
      <c r="AK136" t="s">
        <v>39</v>
      </c>
      <c r="AM136" t="s">
        <v>193</v>
      </c>
    </row>
    <row r="137" spans="1:39" x14ac:dyDescent="0.45">
      <c r="A137" t="s">
        <v>39</v>
      </c>
      <c r="B137">
        <v>651750</v>
      </c>
      <c r="C137" t="s">
        <v>185</v>
      </c>
      <c r="D137" t="s">
        <v>41</v>
      </c>
      <c r="E137" t="s">
        <v>338</v>
      </c>
      <c r="F137" t="s">
        <v>419</v>
      </c>
      <c r="G137" t="s">
        <v>59</v>
      </c>
      <c r="H137">
        <v>4</v>
      </c>
      <c r="I137">
        <v>2</v>
      </c>
      <c r="J137" t="s">
        <v>420</v>
      </c>
      <c r="L137" t="s">
        <v>341</v>
      </c>
      <c r="M137" t="s">
        <v>47</v>
      </c>
      <c r="N137" t="s">
        <v>48</v>
      </c>
      <c r="O137">
        <v>34000</v>
      </c>
      <c r="Q137">
        <v>620427</v>
      </c>
      <c r="S137" t="s">
        <v>50</v>
      </c>
      <c r="T137" t="s">
        <v>51</v>
      </c>
      <c r="U137" t="s">
        <v>51</v>
      </c>
      <c r="V137" t="b">
        <v>1</v>
      </c>
      <c r="W137" t="s">
        <v>240</v>
      </c>
      <c r="Z137" t="s">
        <v>88</v>
      </c>
      <c r="AA137" t="s">
        <v>50</v>
      </c>
      <c r="AB137" t="s">
        <v>50</v>
      </c>
      <c r="AC137" t="b">
        <v>1</v>
      </c>
      <c r="AE137">
        <v>27341</v>
      </c>
      <c r="AG137" t="s">
        <v>39</v>
      </c>
      <c r="AH137" t="s">
        <v>39</v>
      </c>
      <c r="AI137" s="1">
        <v>42590.5</v>
      </c>
      <c r="AK137" t="s">
        <v>39</v>
      </c>
      <c r="AM137" t="s">
        <v>193</v>
      </c>
    </row>
    <row r="138" spans="1:39" x14ac:dyDescent="0.45">
      <c r="A138" t="s">
        <v>39</v>
      </c>
      <c r="B138">
        <v>651757</v>
      </c>
      <c r="C138" t="s">
        <v>185</v>
      </c>
      <c r="D138" t="s">
        <v>41</v>
      </c>
      <c r="E138" t="s">
        <v>338</v>
      </c>
      <c r="F138" t="s">
        <v>421</v>
      </c>
      <c r="G138" t="s">
        <v>44</v>
      </c>
      <c r="H138">
        <v>1</v>
      </c>
      <c r="I138">
        <v>2</v>
      </c>
      <c r="J138" t="s">
        <v>422</v>
      </c>
      <c r="L138" t="s">
        <v>341</v>
      </c>
      <c r="M138" t="s">
        <v>47</v>
      </c>
      <c r="N138" t="s">
        <v>48</v>
      </c>
      <c r="O138">
        <v>34000</v>
      </c>
      <c r="Q138">
        <v>620431</v>
      </c>
      <c r="S138" t="s">
        <v>50</v>
      </c>
      <c r="T138" t="s">
        <v>51</v>
      </c>
      <c r="U138" t="s">
        <v>51</v>
      </c>
      <c r="V138" t="b">
        <v>1</v>
      </c>
      <c r="W138" t="s">
        <v>347</v>
      </c>
      <c r="Z138" t="s">
        <v>80</v>
      </c>
      <c r="AA138" t="s">
        <v>50</v>
      </c>
      <c r="AB138" t="s">
        <v>50</v>
      </c>
      <c r="AC138" t="b">
        <v>1</v>
      </c>
      <c r="AE138">
        <v>27368</v>
      </c>
      <c r="AG138" t="s">
        <v>39</v>
      </c>
      <c r="AH138" t="s">
        <v>39</v>
      </c>
      <c r="AI138" s="1">
        <v>42590.5</v>
      </c>
      <c r="AK138" t="s">
        <v>39</v>
      </c>
      <c r="AM138" t="s">
        <v>193</v>
      </c>
    </row>
    <row r="139" spans="1:39" x14ac:dyDescent="0.45">
      <c r="A139" t="s">
        <v>39</v>
      </c>
      <c r="B139">
        <v>651756</v>
      </c>
      <c r="C139" t="s">
        <v>185</v>
      </c>
      <c r="D139" t="s">
        <v>41</v>
      </c>
      <c r="E139" t="s">
        <v>338</v>
      </c>
      <c r="F139" t="s">
        <v>423</v>
      </c>
      <c r="G139" t="s">
        <v>117</v>
      </c>
      <c r="H139">
        <v>1</v>
      </c>
      <c r="I139">
        <v>3.5</v>
      </c>
      <c r="J139" t="s">
        <v>424</v>
      </c>
      <c r="L139" t="s">
        <v>341</v>
      </c>
      <c r="M139" t="s">
        <v>47</v>
      </c>
      <c r="N139" t="s">
        <v>425</v>
      </c>
      <c r="O139">
        <v>34000</v>
      </c>
      <c r="Q139">
        <v>620434</v>
      </c>
      <c r="S139" t="s">
        <v>50</v>
      </c>
      <c r="T139" t="s">
        <v>50</v>
      </c>
      <c r="U139" t="s">
        <v>71</v>
      </c>
      <c r="V139" t="b">
        <v>1</v>
      </c>
      <c r="W139" t="s">
        <v>240</v>
      </c>
      <c r="Z139" t="s">
        <v>53</v>
      </c>
      <c r="AA139" t="s">
        <v>50</v>
      </c>
      <c r="AB139" t="s">
        <v>50</v>
      </c>
      <c r="AC139" t="b">
        <v>1</v>
      </c>
      <c r="AE139" t="s">
        <v>426</v>
      </c>
      <c r="AG139" t="s">
        <v>39</v>
      </c>
      <c r="AH139" t="s">
        <v>39</v>
      </c>
      <c r="AI139" s="1">
        <v>42590.5</v>
      </c>
      <c r="AK139" t="s">
        <v>39</v>
      </c>
      <c r="AM139" t="s">
        <v>193</v>
      </c>
    </row>
    <row r="140" spans="1:39" x14ac:dyDescent="0.45">
      <c r="A140" t="s">
        <v>39</v>
      </c>
      <c r="B140">
        <v>651761</v>
      </c>
      <c r="C140" t="s">
        <v>185</v>
      </c>
      <c r="D140" t="s">
        <v>57</v>
      </c>
      <c r="E140" t="s">
        <v>338</v>
      </c>
      <c r="F140" t="s">
        <v>427</v>
      </c>
      <c r="G140" t="s">
        <v>94</v>
      </c>
      <c r="H140">
        <v>10</v>
      </c>
      <c r="I140">
        <v>2</v>
      </c>
      <c r="J140" t="s">
        <v>428</v>
      </c>
      <c r="L140" t="s">
        <v>341</v>
      </c>
      <c r="M140" t="s">
        <v>47</v>
      </c>
      <c r="N140" t="s">
        <v>48</v>
      </c>
      <c r="O140">
        <v>34000</v>
      </c>
      <c r="Q140" t="s">
        <v>383</v>
      </c>
      <c r="S140" t="s">
        <v>50</v>
      </c>
      <c r="T140" t="s">
        <v>62</v>
      </c>
      <c r="U140" t="s">
        <v>51</v>
      </c>
      <c r="V140" t="b">
        <v>1</v>
      </c>
      <c r="W140" t="s">
        <v>352</v>
      </c>
      <c r="Z140" t="s">
        <v>64</v>
      </c>
      <c r="AA140" t="s">
        <v>50</v>
      </c>
      <c r="AB140" t="s">
        <v>50</v>
      </c>
      <c r="AC140" t="b">
        <v>1</v>
      </c>
      <c r="AE140">
        <v>27349</v>
      </c>
      <c r="AG140" t="s">
        <v>39</v>
      </c>
      <c r="AH140" t="s">
        <v>39</v>
      </c>
      <c r="AI140" s="1">
        <v>42590.5</v>
      </c>
      <c r="AK140" t="s">
        <v>39</v>
      </c>
      <c r="AM140" t="s">
        <v>193</v>
      </c>
    </row>
    <row r="141" spans="1:39" x14ac:dyDescent="0.45">
      <c r="A141" t="s">
        <v>39</v>
      </c>
      <c r="B141">
        <v>651801</v>
      </c>
      <c r="C141" t="s">
        <v>185</v>
      </c>
      <c r="D141" t="s">
        <v>57</v>
      </c>
      <c r="E141" t="s">
        <v>338</v>
      </c>
      <c r="F141" t="s">
        <v>429</v>
      </c>
      <c r="G141" t="s">
        <v>208</v>
      </c>
      <c r="H141">
        <v>1.5</v>
      </c>
      <c r="I141">
        <v>2</v>
      </c>
      <c r="J141" t="s">
        <v>430</v>
      </c>
      <c r="L141" t="s">
        <v>341</v>
      </c>
      <c r="M141" t="s">
        <v>47</v>
      </c>
      <c r="N141" t="s">
        <v>48</v>
      </c>
      <c r="O141">
        <v>34000</v>
      </c>
      <c r="Q141" s="2">
        <v>620436620437</v>
      </c>
      <c r="S141" t="s">
        <v>50</v>
      </c>
      <c r="T141" t="s">
        <v>62</v>
      </c>
      <c r="U141" t="s">
        <v>62</v>
      </c>
      <c r="V141" t="b">
        <v>1</v>
      </c>
      <c r="W141" t="s">
        <v>347</v>
      </c>
      <c r="Z141" t="s">
        <v>64</v>
      </c>
      <c r="AA141" t="s">
        <v>50</v>
      </c>
      <c r="AB141" t="s">
        <v>50</v>
      </c>
      <c r="AC141" t="b">
        <v>1</v>
      </c>
      <c r="AG141" t="s">
        <v>39</v>
      </c>
      <c r="AH141" t="s">
        <v>39</v>
      </c>
      <c r="AI141" s="1">
        <v>42590.5</v>
      </c>
      <c r="AM141" t="s">
        <v>193</v>
      </c>
    </row>
    <row r="142" spans="1:39" x14ac:dyDescent="0.45">
      <c r="A142" t="s">
        <v>39</v>
      </c>
      <c r="B142">
        <v>651774</v>
      </c>
      <c r="C142" t="s">
        <v>185</v>
      </c>
      <c r="D142" t="s">
        <v>57</v>
      </c>
      <c r="E142" t="s">
        <v>338</v>
      </c>
      <c r="F142" t="s">
        <v>431</v>
      </c>
      <c r="G142" t="s">
        <v>59</v>
      </c>
      <c r="H142">
        <v>0.5</v>
      </c>
      <c r="I142">
        <v>2</v>
      </c>
      <c r="J142" t="s">
        <v>432</v>
      </c>
      <c r="L142" t="s">
        <v>341</v>
      </c>
      <c r="M142" t="s">
        <v>47</v>
      </c>
      <c r="N142" t="s">
        <v>48</v>
      </c>
      <c r="O142">
        <v>34000</v>
      </c>
      <c r="Q142">
        <v>620429</v>
      </c>
      <c r="S142" t="s">
        <v>50</v>
      </c>
      <c r="T142" t="s">
        <v>62</v>
      </c>
      <c r="U142" t="s">
        <v>62</v>
      </c>
      <c r="V142" t="b">
        <v>1</v>
      </c>
      <c r="W142" t="s">
        <v>352</v>
      </c>
      <c r="Z142" t="s">
        <v>53</v>
      </c>
      <c r="AA142" t="s">
        <v>50</v>
      </c>
      <c r="AB142" t="s">
        <v>50</v>
      </c>
      <c r="AC142" t="b">
        <v>1</v>
      </c>
      <c r="AG142" t="s">
        <v>39</v>
      </c>
      <c r="AH142" t="s">
        <v>39</v>
      </c>
      <c r="AI142" s="1">
        <v>42590.5</v>
      </c>
      <c r="AK142" t="s">
        <v>39</v>
      </c>
      <c r="AM142" t="s">
        <v>193</v>
      </c>
    </row>
    <row r="143" spans="1:39" x14ac:dyDescent="0.45">
      <c r="A143" t="s">
        <v>39</v>
      </c>
      <c r="B143">
        <v>651775</v>
      </c>
      <c r="C143" t="s">
        <v>185</v>
      </c>
      <c r="D143" t="s">
        <v>41</v>
      </c>
      <c r="E143" t="s">
        <v>338</v>
      </c>
      <c r="F143" t="s">
        <v>433</v>
      </c>
      <c r="G143" t="s">
        <v>94</v>
      </c>
      <c r="H143">
        <v>24</v>
      </c>
      <c r="I143">
        <v>2</v>
      </c>
      <c r="J143" t="s">
        <v>434</v>
      </c>
      <c r="L143" t="s">
        <v>341</v>
      </c>
      <c r="M143" t="s">
        <v>47</v>
      </c>
      <c r="N143" t="s">
        <v>380</v>
      </c>
      <c r="O143">
        <v>34000</v>
      </c>
      <c r="Q143" t="s">
        <v>435</v>
      </c>
      <c r="S143" t="s">
        <v>50</v>
      </c>
      <c r="T143" t="s">
        <v>50</v>
      </c>
      <c r="U143" t="s">
        <v>51</v>
      </c>
      <c r="V143" t="b">
        <v>1</v>
      </c>
      <c r="W143" t="s">
        <v>352</v>
      </c>
      <c r="Z143" t="s">
        <v>64</v>
      </c>
      <c r="AA143" t="s">
        <v>50</v>
      </c>
      <c r="AB143" t="s">
        <v>50</v>
      </c>
      <c r="AC143" t="b">
        <v>1</v>
      </c>
      <c r="AD143" t="s">
        <v>344</v>
      </c>
      <c r="AE143">
        <v>27369</v>
      </c>
      <c r="AG143" t="s">
        <v>39</v>
      </c>
      <c r="AH143" t="s">
        <v>39</v>
      </c>
      <c r="AI143" s="1">
        <v>42590.5</v>
      </c>
      <c r="AK143" t="s">
        <v>39</v>
      </c>
      <c r="AM143" t="s">
        <v>193</v>
      </c>
    </row>
    <row r="144" spans="1:39" x14ac:dyDescent="0.45">
      <c r="A144" t="s">
        <v>39</v>
      </c>
      <c r="B144">
        <v>651772</v>
      </c>
      <c r="C144" t="s">
        <v>185</v>
      </c>
      <c r="D144" t="s">
        <v>41</v>
      </c>
      <c r="E144" t="s">
        <v>338</v>
      </c>
      <c r="F144" t="s">
        <v>436</v>
      </c>
      <c r="G144" t="s">
        <v>59</v>
      </c>
      <c r="H144">
        <v>0.5</v>
      </c>
      <c r="I144">
        <v>2</v>
      </c>
      <c r="J144" t="s">
        <v>437</v>
      </c>
      <c r="L144" t="s">
        <v>341</v>
      </c>
      <c r="M144" t="s">
        <v>47</v>
      </c>
      <c r="N144" t="s">
        <v>48</v>
      </c>
      <c r="O144">
        <v>34000</v>
      </c>
      <c r="Q144" t="s">
        <v>438</v>
      </c>
      <c r="S144" t="s">
        <v>50</v>
      </c>
      <c r="T144" t="s">
        <v>51</v>
      </c>
      <c r="U144" t="s">
        <v>51</v>
      </c>
      <c r="V144" t="b">
        <v>1</v>
      </c>
      <c r="W144" t="s">
        <v>347</v>
      </c>
      <c r="Z144" t="s">
        <v>88</v>
      </c>
      <c r="AA144" t="s">
        <v>50</v>
      </c>
      <c r="AB144" t="s">
        <v>50</v>
      </c>
      <c r="AC144" t="b">
        <v>1</v>
      </c>
      <c r="AD144" t="s">
        <v>416</v>
      </c>
      <c r="AE144">
        <v>27293</v>
      </c>
      <c r="AG144" t="s">
        <v>39</v>
      </c>
      <c r="AH144" t="s">
        <v>39</v>
      </c>
      <c r="AI144" s="1">
        <v>42590.5</v>
      </c>
      <c r="AK144" t="s">
        <v>39</v>
      </c>
      <c r="AL144" t="s">
        <v>113</v>
      </c>
      <c r="AM144" t="s">
        <v>193</v>
      </c>
    </row>
    <row r="145" spans="1:39" x14ac:dyDescent="0.45">
      <c r="A145" t="s">
        <v>39</v>
      </c>
      <c r="B145">
        <v>651766</v>
      </c>
      <c r="C145" t="s">
        <v>185</v>
      </c>
      <c r="D145" t="s">
        <v>41</v>
      </c>
      <c r="E145" t="s">
        <v>338</v>
      </c>
      <c r="F145" t="s">
        <v>439</v>
      </c>
      <c r="G145" t="s">
        <v>44</v>
      </c>
      <c r="H145">
        <v>0</v>
      </c>
      <c r="I145">
        <v>2</v>
      </c>
      <c r="J145" t="s">
        <v>440</v>
      </c>
      <c r="L145" t="s">
        <v>341</v>
      </c>
      <c r="M145" t="s">
        <v>47</v>
      </c>
      <c r="N145" t="s">
        <v>48</v>
      </c>
      <c r="O145">
        <v>34000</v>
      </c>
      <c r="Q145">
        <v>620430</v>
      </c>
      <c r="S145" t="s">
        <v>50</v>
      </c>
      <c r="T145" t="s">
        <v>51</v>
      </c>
      <c r="U145" t="s">
        <v>51</v>
      </c>
      <c r="V145" t="b">
        <v>1</v>
      </c>
      <c r="W145" t="s">
        <v>347</v>
      </c>
      <c r="Z145" t="s">
        <v>88</v>
      </c>
      <c r="AA145" t="s">
        <v>50</v>
      </c>
      <c r="AB145" t="s">
        <v>50</v>
      </c>
      <c r="AC145" t="b">
        <v>1</v>
      </c>
      <c r="AE145">
        <v>27327</v>
      </c>
      <c r="AG145" t="s">
        <v>39</v>
      </c>
      <c r="AH145" t="s">
        <v>39</v>
      </c>
      <c r="AI145" s="1">
        <v>42590.5</v>
      </c>
      <c r="AK145" t="s">
        <v>39</v>
      </c>
      <c r="AM145" t="s">
        <v>193</v>
      </c>
    </row>
    <row r="146" spans="1:39" x14ac:dyDescent="0.45">
      <c r="A146" t="s">
        <v>39</v>
      </c>
      <c r="B146">
        <v>650322</v>
      </c>
      <c r="C146" t="s">
        <v>185</v>
      </c>
      <c r="D146" t="s">
        <v>41</v>
      </c>
      <c r="E146" t="s">
        <v>338</v>
      </c>
      <c r="F146" t="s">
        <v>441</v>
      </c>
      <c r="G146" t="s">
        <v>311</v>
      </c>
      <c r="H146">
        <v>4</v>
      </c>
      <c r="I146">
        <v>2</v>
      </c>
      <c r="J146" t="s">
        <v>442</v>
      </c>
      <c r="L146" t="s">
        <v>341</v>
      </c>
      <c r="M146" t="s">
        <v>47</v>
      </c>
      <c r="N146" t="s">
        <v>48</v>
      </c>
      <c r="O146">
        <v>34000</v>
      </c>
      <c r="Q146" t="s">
        <v>443</v>
      </c>
      <c r="S146" t="s">
        <v>50</v>
      </c>
      <c r="T146" t="s">
        <v>50</v>
      </c>
      <c r="U146" t="s">
        <v>51</v>
      </c>
      <c r="V146" t="b">
        <v>1</v>
      </c>
      <c r="W146" t="s">
        <v>240</v>
      </c>
      <c r="Z146" t="s">
        <v>236</v>
      </c>
      <c r="AA146" t="s">
        <v>50</v>
      </c>
      <c r="AB146" t="s">
        <v>50</v>
      </c>
      <c r="AC146" t="b">
        <v>1</v>
      </c>
      <c r="AD146" t="s">
        <v>344</v>
      </c>
      <c r="AE146">
        <v>27413</v>
      </c>
      <c r="AG146" t="s">
        <v>39</v>
      </c>
      <c r="AH146" t="s">
        <v>39</v>
      </c>
      <c r="AI146" s="1">
        <v>42590.5</v>
      </c>
      <c r="AK146" t="s">
        <v>39</v>
      </c>
      <c r="AM146" t="s">
        <v>193</v>
      </c>
    </row>
    <row r="147" spans="1:39" x14ac:dyDescent="0.45">
      <c r="A147" t="s">
        <v>39</v>
      </c>
      <c r="B147">
        <v>651789</v>
      </c>
      <c r="C147" t="s">
        <v>185</v>
      </c>
      <c r="D147" t="s">
        <v>57</v>
      </c>
      <c r="E147" t="s">
        <v>338</v>
      </c>
      <c r="F147" t="s">
        <v>444</v>
      </c>
      <c r="G147" t="s">
        <v>208</v>
      </c>
      <c r="H147">
        <v>2.5</v>
      </c>
      <c r="I147">
        <v>2</v>
      </c>
      <c r="J147" t="s">
        <v>445</v>
      </c>
      <c r="L147" t="s">
        <v>341</v>
      </c>
      <c r="M147" t="s">
        <v>47</v>
      </c>
      <c r="N147" t="s">
        <v>48</v>
      </c>
      <c r="O147">
        <v>34000</v>
      </c>
      <c r="Q147">
        <v>620426</v>
      </c>
      <c r="S147" t="s">
        <v>50</v>
      </c>
      <c r="T147" t="s">
        <v>50</v>
      </c>
      <c r="U147" t="s">
        <v>62</v>
      </c>
      <c r="V147" t="b">
        <v>1</v>
      </c>
      <c r="W147" t="s">
        <v>352</v>
      </c>
      <c r="Z147" t="s">
        <v>64</v>
      </c>
      <c r="AA147" t="s">
        <v>50</v>
      </c>
      <c r="AB147" t="s">
        <v>50</v>
      </c>
      <c r="AC147" t="b">
        <v>1</v>
      </c>
      <c r="AD147" t="s">
        <v>914</v>
      </c>
      <c r="AG147" t="s">
        <v>39</v>
      </c>
      <c r="AH147" t="s">
        <v>39</v>
      </c>
      <c r="AI147" s="1">
        <v>42590.5</v>
      </c>
      <c r="AK147" t="s">
        <v>39</v>
      </c>
      <c r="AM147" t="s">
        <v>193</v>
      </c>
    </row>
    <row r="148" spans="1:39" x14ac:dyDescent="0.45">
      <c r="A148" t="s">
        <v>39</v>
      </c>
      <c r="B148">
        <v>650316</v>
      </c>
      <c r="C148" t="s">
        <v>185</v>
      </c>
      <c r="D148" t="s">
        <v>41</v>
      </c>
      <c r="E148" t="s">
        <v>338</v>
      </c>
      <c r="F148" t="s">
        <v>446</v>
      </c>
      <c r="G148" t="s">
        <v>208</v>
      </c>
      <c r="H148">
        <v>6</v>
      </c>
      <c r="I148">
        <v>3.5</v>
      </c>
      <c r="J148" t="s">
        <v>447</v>
      </c>
      <c r="L148" t="s">
        <v>341</v>
      </c>
      <c r="M148" t="s">
        <v>47</v>
      </c>
      <c r="N148" t="s">
        <v>48</v>
      </c>
      <c r="O148">
        <v>34000</v>
      </c>
      <c r="Q148">
        <v>620426</v>
      </c>
      <c r="S148" t="s">
        <v>50</v>
      </c>
      <c r="T148" t="s">
        <v>71</v>
      </c>
      <c r="U148" t="s">
        <v>71</v>
      </c>
      <c r="V148" t="b">
        <v>1</v>
      </c>
      <c r="W148" t="s">
        <v>352</v>
      </c>
      <c r="Z148" t="s">
        <v>64</v>
      </c>
      <c r="AA148" t="s">
        <v>50</v>
      </c>
      <c r="AB148" t="s">
        <v>50</v>
      </c>
      <c r="AC148" t="b">
        <v>1</v>
      </c>
      <c r="AG148" t="s">
        <v>39</v>
      </c>
      <c r="AH148" t="s">
        <v>39</v>
      </c>
      <c r="AI148" s="1">
        <v>42590.5</v>
      </c>
      <c r="AK148" t="s">
        <v>39</v>
      </c>
      <c r="AM148" t="s">
        <v>193</v>
      </c>
    </row>
    <row r="149" spans="1:39" x14ac:dyDescent="0.45">
      <c r="A149" t="s">
        <v>39</v>
      </c>
      <c r="B149">
        <v>651790</v>
      </c>
      <c r="C149" t="s">
        <v>185</v>
      </c>
      <c r="D149" t="s">
        <v>41</v>
      </c>
      <c r="E149" t="s">
        <v>338</v>
      </c>
      <c r="F149" t="s">
        <v>365</v>
      </c>
      <c r="G149" t="s">
        <v>94</v>
      </c>
      <c r="H149">
        <v>4</v>
      </c>
      <c r="I149">
        <v>2</v>
      </c>
      <c r="J149" t="s">
        <v>926</v>
      </c>
      <c r="L149" t="s">
        <v>341</v>
      </c>
      <c r="M149" t="s">
        <v>47</v>
      </c>
      <c r="N149" t="s">
        <v>342</v>
      </c>
      <c r="O149">
        <v>34000</v>
      </c>
      <c r="Q149" t="s">
        <v>449</v>
      </c>
      <c r="S149" t="s">
        <v>50</v>
      </c>
      <c r="T149" t="s">
        <v>51</v>
      </c>
      <c r="U149" t="s">
        <v>51</v>
      </c>
      <c r="V149" t="b">
        <v>1</v>
      </c>
      <c r="W149" t="s">
        <v>347</v>
      </c>
      <c r="Z149" t="s">
        <v>236</v>
      </c>
      <c r="AA149" t="s">
        <v>50</v>
      </c>
      <c r="AB149" t="s">
        <v>50</v>
      </c>
      <c r="AC149" t="b">
        <v>1</v>
      </c>
      <c r="AE149">
        <v>27419</v>
      </c>
      <c r="AG149" t="s">
        <v>39</v>
      </c>
      <c r="AH149" t="s">
        <v>39</v>
      </c>
      <c r="AI149" s="1">
        <v>42590.5</v>
      </c>
      <c r="AK149" t="s">
        <v>39</v>
      </c>
      <c r="AM149" t="s">
        <v>193</v>
      </c>
    </row>
    <row r="150" spans="1:39" x14ac:dyDescent="0.45">
      <c r="A150" t="s">
        <v>39</v>
      </c>
      <c r="B150">
        <v>651793</v>
      </c>
      <c r="C150" t="s">
        <v>185</v>
      </c>
      <c r="D150" t="s">
        <v>41</v>
      </c>
      <c r="E150" t="s">
        <v>338</v>
      </c>
      <c r="F150" t="s">
        <v>450</v>
      </c>
      <c r="G150" t="s">
        <v>187</v>
      </c>
      <c r="H150">
        <v>6</v>
      </c>
      <c r="I150">
        <v>3.5</v>
      </c>
      <c r="J150" t="s">
        <v>451</v>
      </c>
      <c r="L150" t="s">
        <v>341</v>
      </c>
      <c r="M150" t="s">
        <v>47</v>
      </c>
      <c r="N150" t="s">
        <v>48</v>
      </c>
      <c r="O150">
        <v>34000</v>
      </c>
      <c r="Q150">
        <v>620426</v>
      </c>
      <c r="S150" t="s">
        <v>50</v>
      </c>
      <c r="T150" t="s">
        <v>71</v>
      </c>
      <c r="U150" t="s">
        <v>71</v>
      </c>
      <c r="V150" t="b">
        <v>1</v>
      </c>
      <c r="W150" t="s">
        <v>352</v>
      </c>
      <c r="Z150" t="s">
        <v>236</v>
      </c>
      <c r="AA150" t="s">
        <v>50</v>
      </c>
      <c r="AB150" t="s">
        <v>50</v>
      </c>
      <c r="AC150" t="b">
        <v>1</v>
      </c>
      <c r="AG150" t="s">
        <v>39</v>
      </c>
      <c r="AH150" t="s">
        <v>39</v>
      </c>
      <c r="AI150" s="1">
        <v>42590.5</v>
      </c>
      <c r="AM150" t="s">
        <v>193</v>
      </c>
    </row>
    <row r="151" spans="1:39" x14ac:dyDescent="0.45">
      <c r="A151" t="s">
        <v>39</v>
      </c>
      <c r="B151">
        <v>651794</v>
      </c>
      <c r="C151" t="s">
        <v>185</v>
      </c>
      <c r="D151" t="s">
        <v>57</v>
      </c>
      <c r="E151" t="s">
        <v>338</v>
      </c>
      <c r="F151" t="s">
        <v>452</v>
      </c>
      <c r="G151" t="s">
        <v>44</v>
      </c>
      <c r="H151">
        <v>1</v>
      </c>
      <c r="I151">
        <v>2</v>
      </c>
      <c r="J151" t="s">
        <v>453</v>
      </c>
      <c r="L151" t="s">
        <v>341</v>
      </c>
      <c r="M151" t="s">
        <v>47</v>
      </c>
      <c r="N151" t="s">
        <v>48</v>
      </c>
      <c r="O151">
        <v>34000</v>
      </c>
      <c r="Q151">
        <v>620431</v>
      </c>
      <c r="S151" t="s">
        <v>50</v>
      </c>
      <c r="T151" t="s">
        <v>62</v>
      </c>
      <c r="U151" t="s">
        <v>62</v>
      </c>
      <c r="V151" t="b">
        <v>1</v>
      </c>
      <c r="W151" t="s">
        <v>347</v>
      </c>
      <c r="Z151" t="s">
        <v>80</v>
      </c>
      <c r="AA151" t="s">
        <v>50</v>
      </c>
      <c r="AB151" t="s">
        <v>50</v>
      </c>
      <c r="AC151" t="b">
        <v>1</v>
      </c>
      <c r="AG151" t="s">
        <v>39</v>
      </c>
      <c r="AH151" t="s">
        <v>39</v>
      </c>
      <c r="AI151" s="1">
        <v>42590.5</v>
      </c>
      <c r="AK151" t="s">
        <v>39</v>
      </c>
      <c r="AM151" t="s">
        <v>193</v>
      </c>
    </row>
    <row r="152" spans="1:39" x14ac:dyDescent="0.45">
      <c r="A152" t="s">
        <v>39</v>
      </c>
      <c r="B152">
        <v>651795</v>
      </c>
      <c r="C152" t="s">
        <v>185</v>
      </c>
      <c r="D152" t="s">
        <v>57</v>
      </c>
      <c r="E152" t="s">
        <v>338</v>
      </c>
      <c r="F152" t="s">
        <v>454</v>
      </c>
      <c r="G152" t="s">
        <v>44</v>
      </c>
      <c r="H152">
        <v>1.5</v>
      </c>
      <c r="I152">
        <v>2</v>
      </c>
      <c r="J152" t="s">
        <v>455</v>
      </c>
      <c r="L152" t="s">
        <v>341</v>
      </c>
      <c r="M152" t="s">
        <v>47</v>
      </c>
      <c r="N152" t="s">
        <v>48</v>
      </c>
      <c r="O152">
        <v>34000</v>
      </c>
      <c r="Q152">
        <v>620431</v>
      </c>
      <c r="S152" t="s">
        <v>50</v>
      </c>
      <c r="T152" t="s">
        <v>62</v>
      </c>
      <c r="U152" t="s">
        <v>62</v>
      </c>
      <c r="V152" t="b">
        <v>1</v>
      </c>
      <c r="W152" t="s">
        <v>347</v>
      </c>
      <c r="Z152" t="s">
        <v>80</v>
      </c>
      <c r="AA152" t="s">
        <v>50</v>
      </c>
      <c r="AB152" t="s">
        <v>50</v>
      </c>
      <c r="AC152" t="b">
        <v>1</v>
      </c>
      <c r="AE152" t="s">
        <v>456</v>
      </c>
      <c r="AG152" t="s">
        <v>39</v>
      </c>
      <c r="AH152" t="s">
        <v>39</v>
      </c>
      <c r="AI152" s="1">
        <v>42590.5</v>
      </c>
      <c r="AK152" t="s">
        <v>39</v>
      </c>
      <c r="AM152" t="s">
        <v>193</v>
      </c>
    </row>
    <row r="153" spans="1:39" x14ac:dyDescent="0.45">
      <c r="A153" t="s">
        <v>39</v>
      </c>
      <c r="B153">
        <v>651803</v>
      </c>
      <c r="C153" t="s">
        <v>185</v>
      </c>
      <c r="D153" t="s">
        <v>57</v>
      </c>
      <c r="E153" t="s">
        <v>338</v>
      </c>
      <c r="F153" t="s">
        <v>457</v>
      </c>
      <c r="G153" t="s">
        <v>187</v>
      </c>
      <c r="H153">
        <v>1.5</v>
      </c>
      <c r="I153">
        <v>2</v>
      </c>
      <c r="J153" t="s">
        <v>458</v>
      </c>
      <c r="L153" t="s">
        <v>341</v>
      </c>
      <c r="M153" t="s">
        <v>47</v>
      </c>
      <c r="N153" t="s">
        <v>48</v>
      </c>
      <c r="O153">
        <v>34000</v>
      </c>
      <c r="Q153" t="s">
        <v>383</v>
      </c>
      <c r="S153" t="s">
        <v>50</v>
      </c>
      <c r="T153" t="s">
        <v>62</v>
      </c>
      <c r="U153" t="s">
        <v>62</v>
      </c>
      <c r="V153" t="b">
        <v>1</v>
      </c>
      <c r="W153" t="s">
        <v>352</v>
      </c>
      <c r="Z153" t="s">
        <v>236</v>
      </c>
      <c r="AA153" t="s">
        <v>50</v>
      </c>
      <c r="AB153" t="s">
        <v>50</v>
      </c>
      <c r="AC153" t="b">
        <v>1</v>
      </c>
      <c r="AG153" t="s">
        <v>39</v>
      </c>
      <c r="AH153" t="s">
        <v>39</v>
      </c>
      <c r="AI153" s="1">
        <v>42590.5</v>
      </c>
      <c r="AM153" t="s">
        <v>193</v>
      </c>
    </row>
    <row r="154" spans="1:39" x14ac:dyDescent="0.45">
      <c r="A154" t="s">
        <v>39</v>
      </c>
      <c r="B154">
        <v>651802</v>
      </c>
      <c r="C154" t="s">
        <v>185</v>
      </c>
      <c r="D154" t="s">
        <v>57</v>
      </c>
      <c r="E154" t="s">
        <v>338</v>
      </c>
      <c r="F154" t="s">
        <v>459</v>
      </c>
      <c r="G154" t="s">
        <v>311</v>
      </c>
      <c r="H154">
        <v>1.5</v>
      </c>
      <c r="I154">
        <v>2</v>
      </c>
      <c r="J154" t="s">
        <v>460</v>
      </c>
      <c r="L154" t="s">
        <v>341</v>
      </c>
      <c r="M154" t="s">
        <v>47</v>
      </c>
      <c r="N154" t="s">
        <v>48</v>
      </c>
      <c r="O154">
        <v>34000</v>
      </c>
      <c r="Q154" s="2">
        <v>620436620437</v>
      </c>
      <c r="S154" t="s">
        <v>50</v>
      </c>
      <c r="T154" t="s">
        <v>62</v>
      </c>
      <c r="U154" t="s">
        <v>62</v>
      </c>
      <c r="V154" t="b">
        <v>1</v>
      </c>
      <c r="W154" t="s">
        <v>347</v>
      </c>
      <c r="Z154" t="s">
        <v>80</v>
      </c>
      <c r="AA154" t="s">
        <v>50</v>
      </c>
      <c r="AB154" t="s">
        <v>50</v>
      </c>
      <c r="AC154" t="b">
        <v>1</v>
      </c>
      <c r="AG154" t="s">
        <v>39</v>
      </c>
      <c r="AH154" t="s">
        <v>39</v>
      </c>
      <c r="AI154" s="1">
        <v>42590.5</v>
      </c>
      <c r="AK154" t="s">
        <v>39</v>
      </c>
      <c r="AM154" t="s">
        <v>193</v>
      </c>
    </row>
    <row r="155" spans="1:39" x14ac:dyDescent="0.45">
      <c r="A155" t="s">
        <v>39</v>
      </c>
      <c r="B155">
        <v>650311</v>
      </c>
      <c r="C155" t="s">
        <v>185</v>
      </c>
      <c r="D155" t="s">
        <v>57</v>
      </c>
      <c r="E155" t="s">
        <v>338</v>
      </c>
      <c r="F155" t="s">
        <v>461</v>
      </c>
      <c r="G155" t="s">
        <v>59</v>
      </c>
      <c r="H155">
        <v>1.5</v>
      </c>
      <c r="I155">
        <v>2</v>
      </c>
      <c r="J155" t="s">
        <v>462</v>
      </c>
      <c r="L155" t="s">
        <v>341</v>
      </c>
      <c r="M155" t="s">
        <v>47</v>
      </c>
      <c r="N155" t="s">
        <v>48</v>
      </c>
      <c r="O155">
        <v>34000</v>
      </c>
      <c r="Q155">
        <v>620434</v>
      </c>
      <c r="S155" t="s">
        <v>50</v>
      </c>
      <c r="T155" t="s">
        <v>62</v>
      </c>
      <c r="U155" t="s">
        <v>62</v>
      </c>
      <c r="V155" t="b">
        <v>1</v>
      </c>
      <c r="W155" t="s">
        <v>240</v>
      </c>
      <c r="Z155" t="s">
        <v>80</v>
      </c>
      <c r="AA155" t="s">
        <v>50</v>
      </c>
      <c r="AB155" t="s">
        <v>50</v>
      </c>
      <c r="AC155" t="b">
        <v>1</v>
      </c>
      <c r="AG155" t="s">
        <v>39</v>
      </c>
      <c r="AH155" t="s">
        <v>39</v>
      </c>
      <c r="AI155" s="1">
        <v>42590.5</v>
      </c>
      <c r="AJ155" t="s">
        <v>113</v>
      </c>
      <c r="AK155" t="s">
        <v>39</v>
      </c>
      <c r="AL155" t="s">
        <v>113</v>
      </c>
      <c r="AM155" t="s">
        <v>193</v>
      </c>
    </row>
    <row r="156" spans="1:39" x14ac:dyDescent="0.45">
      <c r="A156" t="s">
        <v>39</v>
      </c>
      <c r="B156">
        <v>651782</v>
      </c>
      <c r="C156" t="s">
        <v>185</v>
      </c>
      <c r="D156" t="s">
        <v>41</v>
      </c>
      <c r="E156" t="s">
        <v>338</v>
      </c>
      <c r="F156" t="s">
        <v>463</v>
      </c>
      <c r="G156" t="s">
        <v>311</v>
      </c>
      <c r="H156">
        <v>1.5</v>
      </c>
      <c r="I156">
        <v>2</v>
      </c>
      <c r="J156" t="s">
        <v>464</v>
      </c>
      <c r="L156" t="s">
        <v>341</v>
      </c>
      <c r="M156" t="s">
        <v>47</v>
      </c>
      <c r="N156" t="s">
        <v>48</v>
      </c>
      <c r="O156">
        <v>34000</v>
      </c>
      <c r="Q156">
        <v>620426</v>
      </c>
      <c r="S156" t="s">
        <v>50</v>
      </c>
      <c r="T156" t="s">
        <v>361</v>
      </c>
      <c r="U156" t="s">
        <v>361</v>
      </c>
      <c r="V156" t="b">
        <v>1</v>
      </c>
      <c r="W156" t="s">
        <v>352</v>
      </c>
      <c r="Z156" t="s">
        <v>64</v>
      </c>
      <c r="AA156" t="s">
        <v>50</v>
      </c>
      <c r="AB156" t="s">
        <v>50</v>
      </c>
      <c r="AC156" t="b">
        <v>1</v>
      </c>
      <c r="AG156" t="s">
        <v>39</v>
      </c>
      <c r="AH156" t="s">
        <v>39</v>
      </c>
      <c r="AI156" s="1">
        <v>42590.5</v>
      </c>
      <c r="AK156" t="s">
        <v>39</v>
      </c>
      <c r="AM156" t="s">
        <v>193</v>
      </c>
    </row>
    <row r="157" spans="1:39" x14ac:dyDescent="0.45">
      <c r="A157" t="s">
        <v>39</v>
      </c>
      <c r="B157">
        <v>651781</v>
      </c>
      <c r="C157" t="s">
        <v>185</v>
      </c>
      <c r="D157" t="s">
        <v>41</v>
      </c>
      <c r="E157" t="s">
        <v>338</v>
      </c>
      <c r="F157" t="s">
        <v>465</v>
      </c>
      <c r="G157" t="s">
        <v>466</v>
      </c>
      <c r="H157">
        <v>2</v>
      </c>
      <c r="I157">
        <v>2</v>
      </c>
      <c r="J157" t="s">
        <v>467</v>
      </c>
      <c r="L157" t="s">
        <v>341</v>
      </c>
      <c r="M157" t="s">
        <v>47</v>
      </c>
      <c r="N157" t="s">
        <v>48</v>
      </c>
      <c r="O157">
        <v>34000</v>
      </c>
      <c r="Q157">
        <v>620426</v>
      </c>
      <c r="S157" t="s">
        <v>50</v>
      </c>
      <c r="T157" t="s">
        <v>468</v>
      </c>
      <c r="U157" t="s">
        <v>468</v>
      </c>
      <c r="V157" t="b">
        <v>1</v>
      </c>
      <c r="W157" t="s">
        <v>352</v>
      </c>
      <c r="Z157" t="s">
        <v>64</v>
      </c>
      <c r="AA157" t="s">
        <v>50</v>
      </c>
      <c r="AB157" t="s">
        <v>50</v>
      </c>
      <c r="AC157" t="b">
        <v>1</v>
      </c>
      <c r="AD157" t="s">
        <v>914</v>
      </c>
      <c r="AG157" t="s">
        <v>39</v>
      </c>
      <c r="AH157" t="s">
        <v>39</v>
      </c>
      <c r="AI157" s="1">
        <v>42590.5</v>
      </c>
      <c r="AK157" t="s">
        <v>39</v>
      </c>
      <c r="AM157" t="s">
        <v>193</v>
      </c>
    </row>
    <row r="158" spans="1:39" x14ac:dyDescent="0.45">
      <c r="A158" t="s">
        <v>39</v>
      </c>
      <c r="B158">
        <v>651786</v>
      </c>
      <c r="C158" t="s">
        <v>185</v>
      </c>
      <c r="D158" t="s">
        <v>57</v>
      </c>
      <c r="E158" t="s">
        <v>338</v>
      </c>
      <c r="F158" t="s">
        <v>469</v>
      </c>
      <c r="G158" t="s">
        <v>466</v>
      </c>
      <c r="H158">
        <v>1</v>
      </c>
      <c r="I158">
        <v>2</v>
      </c>
      <c r="J158" t="s">
        <v>470</v>
      </c>
      <c r="L158" t="s">
        <v>341</v>
      </c>
      <c r="M158" t="s">
        <v>47</v>
      </c>
      <c r="N158" t="s">
        <v>48</v>
      </c>
      <c r="O158">
        <v>34000</v>
      </c>
      <c r="Q158">
        <v>620426</v>
      </c>
      <c r="S158" t="s">
        <v>50</v>
      </c>
      <c r="T158" t="s">
        <v>62</v>
      </c>
      <c r="U158" t="s">
        <v>62</v>
      </c>
      <c r="V158" t="b">
        <v>1</v>
      </c>
      <c r="W158" t="s">
        <v>352</v>
      </c>
      <c r="Z158" t="s">
        <v>64</v>
      </c>
      <c r="AA158" t="s">
        <v>50</v>
      </c>
      <c r="AB158" t="s">
        <v>50</v>
      </c>
      <c r="AC158" t="b">
        <v>1</v>
      </c>
      <c r="AD158" t="s">
        <v>914</v>
      </c>
      <c r="AG158" t="s">
        <v>39</v>
      </c>
      <c r="AH158" t="s">
        <v>39</v>
      </c>
      <c r="AI158" s="1">
        <v>42590.5</v>
      </c>
      <c r="AM158" t="s">
        <v>193</v>
      </c>
    </row>
    <row r="159" spans="1:39" x14ac:dyDescent="0.45">
      <c r="A159" t="s">
        <v>39</v>
      </c>
      <c r="B159">
        <v>651784</v>
      </c>
      <c r="C159" t="s">
        <v>185</v>
      </c>
      <c r="D159" t="s">
        <v>41</v>
      </c>
      <c r="E159" t="s">
        <v>338</v>
      </c>
      <c r="F159" t="s">
        <v>471</v>
      </c>
      <c r="G159" t="s">
        <v>311</v>
      </c>
      <c r="H159">
        <v>0.5</v>
      </c>
      <c r="I159">
        <v>2</v>
      </c>
      <c r="J159" t="s">
        <v>472</v>
      </c>
      <c r="L159" t="s">
        <v>341</v>
      </c>
      <c r="M159" t="s">
        <v>47</v>
      </c>
      <c r="N159" t="s">
        <v>48</v>
      </c>
      <c r="O159">
        <v>34000</v>
      </c>
      <c r="Q159">
        <v>620426</v>
      </c>
      <c r="S159" t="s">
        <v>50</v>
      </c>
      <c r="T159" t="s">
        <v>361</v>
      </c>
      <c r="U159" t="s">
        <v>361</v>
      </c>
      <c r="V159" t="b">
        <v>1</v>
      </c>
      <c r="W159" t="s">
        <v>352</v>
      </c>
      <c r="Z159" t="s">
        <v>64</v>
      </c>
      <c r="AA159" t="s">
        <v>50</v>
      </c>
      <c r="AB159" t="s">
        <v>50</v>
      </c>
      <c r="AC159" t="b">
        <v>1</v>
      </c>
      <c r="AG159" t="s">
        <v>39</v>
      </c>
      <c r="AH159" t="s">
        <v>39</v>
      </c>
      <c r="AI159" s="1">
        <v>42590.5</v>
      </c>
      <c r="AK159" t="s">
        <v>39</v>
      </c>
      <c r="AM159" t="s">
        <v>193</v>
      </c>
    </row>
    <row r="160" spans="1:39" x14ac:dyDescent="0.45">
      <c r="A160" t="s">
        <v>39</v>
      </c>
      <c r="B160">
        <v>651788</v>
      </c>
      <c r="C160" t="s">
        <v>185</v>
      </c>
      <c r="D160" t="s">
        <v>41</v>
      </c>
      <c r="E160" t="s">
        <v>338</v>
      </c>
      <c r="F160" t="s">
        <v>473</v>
      </c>
      <c r="G160" t="s">
        <v>94</v>
      </c>
      <c r="H160">
        <v>2</v>
      </c>
      <c r="I160">
        <v>2</v>
      </c>
      <c r="J160" t="s">
        <v>474</v>
      </c>
      <c r="L160" t="s">
        <v>341</v>
      </c>
      <c r="M160" t="s">
        <v>47</v>
      </c>
      <c r="N160" t="s">
        <v>48</v>
      </c>
      <c r="O160">
        <v>34000</v>
      </c>
      <c r="Q160">
        <v>620426</v>
      </c>
      <c r="S160" t="s">
        <v>50</v>
      </c>
      <c r="T160" t="s">
        <v>402</v>
      </c>
      <c r="U160" t="s">
        <v>402</v>
      </c>
      <c r="V160" t="b">
        <v>1</v>
      </c>
      <c r="W160" t="s">
        <v>352</v>
      </c>
      <c r="Z160" t="s">
        <v>64</v>
      </c>
      <c r="AA160" t="s">
        <v>50</v>
      </c>
      <c r="AB160" t="s">
        <v>50</v>
      </c>
      <c r="AC160" t="b">
        <v>1</v>
      </c>
      <c r="AD160" t="s">
        <v>914</v>
      </c>
      <c r="AG160" t="s">
        <v>39</v>
      </c>
      <c r="AH160" t="s">
        <v>39</v>
      </c>
      <c r="AI160" s="1">
        <v>42590.5</v>
      </c>
      <c r="AK160" t="s">
        <v>39</v>
      </c>
      <c r="AM160" t="s">
        <v>193</v>
      </c>
    </row>
    <row r="161" spans="1:39" x14ac:dyDescent="0.45">
      <c r="A161" t="s">
        <v>39</v>
      </c>
      <c r="B161">
        <v>651787</v>
      </c>
      <c r="C161" t="s">
        <v>185</v>
      </c>
      <c r="D161" t="s">
        <v>57</v>
      </c>
      <c r="E161" t="s">
        <v>338</v>
      </c>
      <c r="F161" t="s">
        <v>475</v>
      </c>
      <c r="G161" t="s">
        <v>208</v>
      </c>
      <c r="H161">
        <v>3</v>
      </c>
      <c r="I161">
        <v>2</v>
      </c>
      <c r="J161" t="s">
        <v>476</v>
      </c>
      <c r="L161" t="s">
        <v>341</v>
      </c>
      <c r="M161" t="s">
        <v>47</v>
      </c>
      <c r="N161" t="s">
        <v>48</v>
      </c>
      <c r="O161">
        <v>34000</v>
      </c>
      <c r="Q161">
        <v>620426</v>
      </c>
      <c r="S161" t="s">
        <v>50</v>
      </c>
      <c r="T161" t="s">
        <v>62</v>
      </c>
      <c r="U161" t="s">
        <v>62</v>
      </c>
      <c r="V161" t="b">
        <v>1</v>
      </c>
      <c r="W161" t="s">
        <v>352</v>
      </c>
      <c r="Z161" t="s">
        <v>64</v>
      </c>
      <c r="AA161" t="s">
        <v>50</v>
      </c>
      <c r="AB161" t="s">
        <v>50</v>
      </c>
      <c r="AC161" t="b">
        <v>1</v>
      </c>
      <c r="AD161" t="s">
        <v>914</v>
      </c>
      <c r="AG161" t="s">
        <v>39</v>
      </c>
      <c r="AH161" t="s">
        <v>39</v>
      </c>
      <c r="AI161" s="1">
        <v>42590.5</v>
      </c>
      <c r="AK161" t="s">
        <v>39</v>
      </c>
      <c r="AM161" t="s">
        <v>193</v>
      </c>
    </row>
    <row r="162" spans="1:39" x14ac:dyDescent="0.45">
      <c r="A162" t="s">
        <v>39</v>
      </c>
      <c r="B162">
        <v>651800</v>
      </c>
      <c r="C162" t="s">
        <v>185</v>
      </c>
      <c r="D162" t="s">
        <v>57</v>
      </c>
      <c r="E162" t="s">
        <v>338</v>
      </c>
      <c r="F162" t="s">
        <v>477</v>
      </c>
      <c r="G162" t="s">
        <v>208</v>
      </c>
      <c r="H162">
        <v>2.5</v>
      </c>
      <c r="I162">
        <v>2</v>
      </c>
      <c r="J162" t="s">
        <v>478</v>
      </c>
      <c r="L162" t="s">
        <v>341</v>
      </c>
      <c r="M162" t="s">
        <v>47</v>
      </c>
      <c r="N162" t="s">
        <v>48</v>
      </c>
      <c r="O162">
        <v>34000</v>
      </c>
      <c r="Q162" t="s">
        <v>479</v>
      </c>
      <c r="S162" t="s">
        <v>50</v>
      </c>
      <c r="T162" t="s">
        <v>62</v>
      </c>
      <c r="U162" t="s">
        <v>62</v>
      </c>
      <c r="V162" t="b">
        <v>1</v>
      </c>
      <c r="W162" t="s">
        <v>347</v>
      </c>
      <c r="Z162" t="s">
        <v>64</v>
      </c>
      <c r="AA162" t="s">
        <v>50</v>
      </c>
      <c r="AB162" t="s">
        <v>50</v>
      </c>
      <c r="AC162" t="b">
        <v>1</v>
      </c>
      <c r="AG162" t="s">
        <v>39</v>
      </c>
      <c r="AH162" t="s">
        <v>39</v>
      </c>
      <c r="AI162" s="1">
        <v>42590.5</v>
      </c>
      <c r="AM162" t="s">
        <v>193</v>
      </c>
    </row>
    <row r="163" spans="1:39" x14ac:dyDescent="0.45">
      <c r="A163" t="s">
        <v>39</v>
      </c>
      <c r="B163">
        <v>651797</v>
      </c>
      <c r="C163" t="s">
        <v>185</v>
      </c>
      <c r="D163" t="s">
        <v>41</v>
      </c>
      <c r="E163" t="s">
        <v>338</v>
      </c>
      <c r="F163" t="s">
        <v>480</v>
      </c>
      <c r="G163" t="s">
        <v>59</v>
      </c>
      <c r="H163">
        <v>4</v>
      </c>
      <c r="I163">
        <v>2</v>
      </c>
      <c r="J163" t="s">
        <v>481</v>
      </c>
      <c r="L163" t="s">
        <v>341</v>
      </c>
      <c r="M163" t="s">
        <v>47</v>
      </c>
      <c r="N163" t="s">
        <v>48</v>
      </c>
      <c r="O163">
        <v>34000</v>
      </c>
      <c r="Q163">
        <v>620427</v>
      </c>
      <c r="S163" t="s">
        <v>50</v>
      </c>
      <c r="T163" t="s">
        <v>51</v>
      </c>
      <c r="U163" t="s">
        <v>51</v>
      </c>
      <c r="V163" t="b">
        <v>1</v>
      </c>
      <c r="W163" t="s">
        <v>240</v>
      </c>
      <c r="Z163" t="s">
        <v>88</v>
      </c>
      <c r="AA163" t="s">
        <v>50</v>
      </c>
      <c r="AB163" t="s">
        <v>50</v>
      </c>
      <c r="AC163" t="b">
        <v>1</v>
      </c>
      <c r="AE163">
        <v>27337</v>
      </c>
      <c r="AG163" t="s">
        <v>39</v>
      </c>
      <c r="AH163" t="s">
        <v>39</v>
      </c>
      <c r="AI163" s="1">
        <v>42590.5</v>
      </c>
      <c r="AK163" t="s">
        <v>39</v>
      </c>
      <c r="AM163" t="s">
        <v>193</v>
      </c>
    </row>
    <row r="164" spans="1:39" x14ac:dyDescent="0.45">
      <c r="A164" t="s">
        <v>39</v>
      </c>
      <c r="B164">
        <v>649935</v>
      </c>
      <c r="C164" t="s">
        <v>185</v>
      </c>
      <c r="D164" t="s">
        <v>57</v>
      </c>
      <c r="E164" t="s">
        <v>338</v>
      </c>
      <c r="F164" t="s">
        <v>482</v>
      </c>
      <c r="G164" t="s">
        <v>117</v>
      </c>
      <c r="H164">
        <v>7</v>
      </c>
      <c r="I164">
        <v>3.5</v>
      </c>
      <c r="J164" t="s">
        <v>483</v>
      </c>
      <c r="L164" t="s">
        <v>341</v>
      </c>
      <c r="M164" t="s">
        <v>47</v>
      </c>
      <c r="N164" t="s">
        <v>117</v>
      </c>
      <c r="O164">
        <v>34000</v>
      </c>
      <c r="Q164">
        <v>620432</v>
      </c>
      <c r="S164" t="s">
        <v>50</v>
      </c>
      <c r="T164" t="s">
        <v>71</v>
      </c>
      <c r="U164" t="s">
        <v>71</v>
      </c>
      <c r="V164" t="b">
        <v>1</v>
      </c>
      <c r="W164" t="s">
        <v>347</v>
      </c>
      <c r="Z164" t="s">
        <v>236</v>
      </c>
      <c r="AA164" t="s">
        <v>50</v>
      </c>
      <c r="AB164" t="s">
        <v>50</v>
      </c>
      <c r="AC164" t="b">
        <v>1</v>
      </c>
      <c r="AG164" t="s">
        <v>39</v>
      </c>
      <c r="AH164" t="s">
        <v>39</v>
      </c>
      <c r="AI164" s="1">
        <v>42590.5</v>
      </c>
      <c r="AJ164" t="s">
        <v>113</v>
      </c>
      <c r="AK164" t="s">
        <v>39</v>
      </c>
      <c r="AL164" t="s">
        <v>113</v>
      </c>
      <c r="AM164" t="s">
        <v>193</v>
      </c>
    </row>
    <row r="165" spans="1:39" x14ac:dyDescent="0.45">
      <c r="A165" t="s">
        <v>39</v>
      </c>
      <c r="B165">
        <v>651708</v>
      </c>
      <c r="C165" t="s">
        <v>185</v>
      </c>
      <c r="D165" t="s">
        <v>57</v>
      </c>
      <c r="E165" t="s">
        <v>338</v>
      </c>
      <c r="F165" t="s">
        <v>484</v>
      </c>
      <c r="G165" t="s">
        <v>143</v>
      </c>
      <c r="H165">
        <v>16</v>
      </c>
      <c r="I165">
        <v>3.5</v>
      </c>
      <c r="J165" t="s">
        <v>486</v>
      </c>
      <c r="L165" t="s">
        <v>341</v>
      </c>
      <c r="M165" t="s">
        <v>47</v>
      </c>
      <c r="N165" t="s">
        <v>48</v>
      </c>
      <c r="O165">
        <v>34000</v>
      </c>
      <c r="Q165">
        <v>620428</v>
      </c>
      <c r="S165" t="s">
        <v>50</v>
      </c>
      <c r="T165" t="s">
        <v>71</v>
      </c>
      <c r="U165" t="s">
        <v>71</v>
      </c>
      <c r="V165" t="b">
        <v>1</v>
      </c>
      <c r="W165" t="s">
        <v>347</v>
      </c>
      <c r="Z165" t="s">
        <v>236</v>
      </c>
      <c r="AA165" t="s">
        <v>50</v>
      </c>
      <c r="AB165" t="s">
        <v>50</v>
      </c>
      <c r="AC165" t="b">
        <v>1</v>
      </c>
      <c r="AG165" t="s">
        <v>113</v>
      </c>
      <c r="AH165" t="s">
        <v>39</v>
      </c>
      <c r="AI165" s="1">
        <v>42590.5</v>
      </c>
      <c r="AJ165" t="s">
        <v>39</v>
      </c>
      <c r="AK165" t="s">
        <v>113</v>
      </c>
      <c r="AL165" t="s">
        <v>113</v>
      </c>
      <c r="AM165" t="s">
        <v>193</v>
      </c>
    </row>
    <row r="166" spans="1:39" x14ac:dyDescent="0.45">
      <c r="A166" t="s">
        <v>39</v>
      </c>
      <c r="B166">
        <v>651711</v>
      </c>
      <c r="C166" t="s">
        <v>185</v>
      </c>
      <c r="D166" t="s">
        <v>41</v>
      </c>
      <c r="E166" t="s">
        <v>338</v>
      </c>
      <c r="F166" t="s">
        <v>487</v>
      </c>
      <c r="G166" t="s">
        <v>59</v>
      </c>
      <c r="H166">
        <v>1.5</v>
      </c>
      <c r="I166">
        <v>2</v>
      </c>
      <c r="J166" t="s">
        <v>488</v>
      </c>
      <c r="L166" t="s">
        <v>341</v>
      </c>
      <c r="M166" t="s">
        <v>47</v>
      </c>
      <c r="N166" t="s">
        <v>48</v>
      </c>
      <c r="O166">
        <v>34000</v>
      </c>
      <c r="Q166">
        <v>620429</v>
      </c>
      <c r="S166" t="s">
        <v>50</v>
      </c>
      <c r="T166" t="s">
        <v>51</v>
      </c>
      <c r="U166" t="s">
        <v>51</v>
      </c>
      <c r="V166" t="b">
        <v>1</v>
      </c>
      <c r="W166" t="s">
        <v>352</v>
      </c>
      <c r="Z166" t="s">
        <v>53</v>
      </c>
      <c r="AA166" t="s">
        <v>50</v>
      </c>
      <c r="AB166" t="s">
        <v>50</v>
      </c>
      <c r="AC166" t="b">
        <v>1</v>
      </c>
      <c r="AE166">
        <v>27373</v>
      </c>
      <c r="AG166" t="s">
        <v>39</v>
      </c>
      <c r="AH166" t="s">
        <v>39</v>
      </c>
      <c r="AI166" s="1">
        <v>42590.5</v>
      </c>
      <c r="AK166" t="s">
        <v>39</v>
      </c>
      <c r="AM166" t="s">
        <v>193</v>
      </c>
    </row>
    <row r="167" spans="1:39" x14ac:dyDescent="0.45">
      <c r="A167" t="s">
        <v>39</v>
      </c>
      <c r="B167">
        <v>651713</v>
      </c>
      <c r="C167" t="s">
        <v>185</v>
      </c>
      <c r="D167" t="s">
        <v>57</v>
      </c>
      <c r="E167" t="s">
        <v>338</v>
      </c>
      <c r="F167" t="s">
        <v>489</v>
      </c>
      <c r="G167" t="s">
        <v>59</v>
      </c>
      <c r="H167">
        <v>2</v>
      </c>
      <c r="I167">
        <v>2</v>
      </c>
      <c r="J167" t="s">
        <v>490</v>
      </c>
      <c r="L167" t="s">
        <v>341</v>
      </c>
      <c r="M167" t="s">
        <v>47</v>
      </c>
      <c r="N167" t="s">
        <v>48</v>
      </c>
      <c r="O167">
        <v>34000</v>
      </c>
      <c r="P167" t="s">
        <v>491</v>
      </c>
      <c r="Q167">
        <v>620427</v>
      </c>
      <c r="S167" t="s">
        <v>50</v>
      </c>
      <c r="T167" t="s">
        <v>62</v>
      </c>
      <c r="U167" t="s">
        <v>62</v>
      </c>
      <c r="V167" t="b">
        <v>1</v>
      </c>
      <c r="W167" t="s">
        <v>492</v>
      </c>
      <c r="Z167" t="s">
        <v>53</v>
      </c>
      <c r="AA167" t="s">
        <v>50</v>
      </c>
      <c r="AB167" t="s">
        <v>50</v>
      </c>
      <c r="AC167" t="b">
        <v>1</v>
      </c>
      <c r="AG167" t="s">
        <v>113</v>
      </c>
      <c r="AH167" t="s">
        <v>39</v>
      </c>
      <c r="AI167" s="1">
        <v>42590.5</v>
      </c>
      <c r="AJ167" t="s">
        <v>39</v>
      </c>
      <c r="AK167" t="s">
        <v>39</v>
      </c>
      <c r="AL167" t="s">
        <v>113</v>
      </c>
      <c r="AM167" t="s">
        <v>193</v>
      </c>
    </row>
    <row r="168" spans="1:39" x14ac:dyDescent="0.45">
      <c r="A168" t="s">
        <v>39</v>
      </c>
      <c r="B168">
        <v>651721</v>
      </c>
      <c r="C168" t="s">
        <v>185</v>
      </c>
      <c r="D168" t="s">
        <v>57</v>
      </c>
      <c r="E168" t="s">
        <v>338</v>
      </c>
      <c r="F168" t="s">
        <v>493</v>
      </c>
      <c r="G168" t="s">
        <v>94</v>
      </c>
      <c r="H168">
        <v>4</v>
      </c>
      <c r="I168">
        <v>2</v>
      </c>
      <c r="J168" t="s">
        <v>494</v>
      </c>
      <c r="L168" t="s">
        <v>341</v>
      </c>
      <c r="M168" t="s">
        <v>47</v>
      </c>
      <c r="N168" t="s">
        <v>342</v>
      </c>
      <c r="O168">
        <v>34000</v>
      </c>
      <c r="Q168" t="s">
        <v>495</v>
      </c>
      <c r="S168" t="s">
        <v>50</v>
      </c>
      <c r="T168" t="s">
        <v>50</v>
      </c>
      <c r="U168" t="s">
        <v>62</v>
      </c>
      <c r="V168" t="b">
        <v>1</v>
      </c>
      <c r="W168" t="s">
        <v>240</v>
      </c>
      <c r="Z168" t="s">
        <v>236</v>
      </c>
      <c r="AA168" t="s">
        <v>50</v>
      </c>
      <c r="AB168" t="s">
        <v>50</v>
      </c>
      <c r="AC168" t="b">
        <v>1</v>
      </c>
      <c r="AD168" t="s">
        <v>344</v>
      </c>
      <c r="AG168" t="s">
        <v>39</v>
      </c>
      <c r="AH168" t="s">
        <v>39</v>
      </c>
      <c r="AI168" s="1">
        <v>42590.5</v>
      </c>
      <c r="AK168" t="s">
        <v>39</v>
      </c>
      <c r="AM168" t="s">
        <v>193</v>
      </c>
    </row>
    <row r="169" spans="1:39" x14ac:dyDescent="0.45">
      <c r="A169" t="s">
        <v>39</v>
      </c>
      <c r="B169">
        <v>651718</v>
      </c>
      <c r="C169" t="s">
        <v>185</v>
      </c>
      <c r="D169" t="s">
        <v>57</v>
      </c>
      <c r="E169" t="s">
        <v>338</v>
      </c>
      <c r="F169" t="s">
        <v>496</v>
      </c>
      <c r="G169" t="s">
        <v>44</v>
      </c>
      <c r="H169">
        <v>1</v>
      </c>
      <c r="I169">
        <v>2</v>
      </c>
      <c r="J169" t="s">
        <v>497</v>
      </c>
      <c r="L169" t="s">
        <v>341</v>
      </c>
      <c r="M169" t="s">
        <v>47</v>
      </c>
      <c r="N169" t="s">
        <v>48</v>
      </c>
      <c r="O169">
        <v>34000</v>
      </c>
      <c r="Q169" t="s">
        <v>495</v>
      </c>
      <c r="S169" t="s">
        <v>50</v>
      </c>
      <c r="T169" t="s">
        <v>62</v>
      </c>
      <c r="U169" t="s">
        <v>62</v>
      </c>
      <c r="V169" t="b">
        <v>1</v>
      </c>
      <c r="W169" t="s">
        <v>240</v>
      </c>
      <c r="Z169" t="s">
        <v>88</v>
      </c>
      <c r="AA169" t="s">
        <v>50</v>
      </c>
      <c r="AB169" t="s">
        <v>50</v>
      </c>
      <c r="AC169" t="b">
        <v>1</v>
      </c>
      <c r="AD169" t="s">
        <v>344</v>
      </c>
      <c r="AG169" t="s">
        <v>39</v>
      </c>
      <c r="AH169" t="s">
        <v>39</v>
      </c>
      <c r="AI169" s="1">
        <v>42590.5</v>
      </c>
      <c r="AK169" t="s">
        <v>39</v>
      </c>
      <c r="AM169" t="s">
        <v>193</v>
      </c>
    </row>
    <row r="170" spans="1:39" x14ac:dyDescent="0.45">
      <c r="A170" t="s">
        <v>39</v>
      </c>
      <c r="B170">
        <v>651716</v>
      </c>
      <c r="C170" t="s">
        <v>185</v>
      </c>
      <c r="D170" t="s">
        <v>57</v>
      </c>
      <c r="E170" t="s">
        <v>338</v>
      </c>
      <c r="F170" t="s">
        <v>498</v>
      </c>
      <c r="G170" t="s">
        <v>94</v>
      </c>
      <c r="H170">
        <v>31</v>
      </c>
      <c r="I170">
        <v>2</v>
      </c>
      <c r="J170" t="s">
        <v>499</v>
      </c>
      <c r="L170" t="s">
        <v>341</v>
      </c>
      <c r="M170" t="s">
        <v>47</v>
      </c>
      <c r="N170" t="s">
        <v>380</v>
      </c>
      <c r="O170">
        <v>34000</v>
      </c>
      <c r="Q170" t="s">
        <v>386</v>
      </c>
      <c r="S170" t="s">
        <v>50</v>
      </c>
      <c r="T170" t="s">
        <v>62</v>
      </c>
      <c r="U170" t="s">
        <v>62</v>
      </c>
      <c r="V170" t="b">
        <v>1</v>
      </c>
      <c r="W170" t="s">
        <v>352</v>
      </c>
      <c r="Z170" t="s">
        <v>236</v>
      </c>
      <c r="AA170" t="s">
        <v>50</v>
      </c>
      <c r="AB170" t="s">
        <v>50</v>
      </c>
      <c r="AC170" t="b">
        <v>1</v>
      </c>
      <c r="AD170" t="s">
        <v>914</v>
      </c>
      <c r="AG170" t="s">
        <v>39</v>
      </c>
      <c r="AH170" t="s">
        <v>39</v>
      </c>
      <c r="AI170" s="1">
        <v>42590.5</v>
      </c>
      <c r="AK170" t="s">
        <v>39</v>
      </c>
      <c r="AM170" t="s">
        <v>193</v>
      </c>
    </row>
    <row r="171" spans="1:39" x14ac:dyDescent="0.45">
      <c r="A171" t="s">
        <v>39</v>
      </c>
      <c r="B171">
        <v>651720</v>
      </c>
      <c r="C171" t="s">
        <v>185</v>
      </c>
      <c r="D171" t="s">
        <v>57</v>
      </c>
      <c r="E171" t="s">
        <v>338</v>
      </c>
      <c r="F171" t="s">
        <v>500</v>
      </c>
      <c r="G171" t="s">
        <v>466</v>
      </c>
      <c r="H171">
        <v>4.5</v>
      </c>
      <c r="I171">
        <v>2</v>
      </c>
      <c r="J171" t="s">
        <v>501</v>
      </c>
      <c r="L171" t="s">
        <v>341</v>
      </c>
      <c r="M171" t="s">
        <v>47</v>
      </c>
      <c r="N171" t="s">
        <v>301</v>
      </c>
      <c r="O171">
        <v>34000</v>
      </c>
      <c r="Q171" t="s">
        <v>502</v>
      </c>
      <c r="S171" t="s">
        <v>50</v>
      </c>
      <c r="T171" t="s">
        <v>62</v>
      </c>
      <c r="U171" t="s">
        <v>62</v>
      </c>
      <c r="V171" t="b">
        <v>1</v>
      </c>
      <c r="W171" t="s">
        <v>347</v>
      </c>
      <c r="Z171" t="s">
        <v>64</v>
      </c>
      <c r="AA171" t="s">
        <v>50</v>
      </c>
      <c r="AB171" t="s">
        <v>50</v>
      </c>
      <c r="AC171" t="b">
        <v>1</v>
      </c>
      <c r="AD171" t="s">
        <v>416</v>
      </c>
      <c r="AG171" t="s">
        <v>39</v>
      </c>
      <c r="AH171" t="s">
        <v>39</v>
      </c>
      <c r="AI171" s="1">
        <v>42590.5</v>
      </c>
      <c r="AJ171" t="s">
        <v>39</v>
      </c>
      <c r="AK171" t="s">
        <v>113</v>
      </c>
      <c r="AL171" t="s">
        <v>113</v>
      </c>
      <c r="AM171" t="s">
        <v>193</v>
      </c>
    </row>
    <row r="172" spans="1:39" x14ac:dyDescent="0.45">
      <c r="A172" t="s">
        <v>39</v>
      </c>
      <c r="B172">
        <v>651728</v>
      </c>
      <c r="C172" t="s">
        <v>185</v>
      </c>
      <c r="D172" t="s">
        <v>57</v>
      </c>
      <c r="E172" t="s">
        <v>338</v>
      </c>
      <c r="F172" t="s">
        <v>503</v>
      </c>
      <c r="G172" t="s">
        <v>187</v>
      </c>
      <c r="H172">
        <v>2.5</v>
      </c>
      <c r="I172">
        <v>2</v>
      </c>
      <c r="J172" t="s">
        <v>504</v>
      </c>
      <c r="L172" t="s">
        <v>341</v>
      </c>
      <c r="M172" t="s">
        <v>47</v>
      </c>
      <c r="N172" t="s">
        <v>48</v>
      </c>
      <c r="O172">
        <v>34000</v>
      </c>
      <c r="Q172" t="s">
        <v>383</v>
      </c>
      <c r="S172" t="s">
        <v>50</v>
      </c>
      <c r="T172" t="s">
        <v>50</v>
      </c>
      <c r="U172" t="s">
        <v>71</v>
      </c>
      <c r="V172" t="b">
        <v>1</v>
      </c>
      <c r="W172" t="s">
        <v>347</v>
      </c>
      <c r="Z172" t="s">
        <v>64</v>
      </c>
      <c r="AA172" t="s">
        <v>50</v>
      </c>
      <c r="AB172" t="s">
        <v>50</v>
      </c>
      <c r="AC172" t="b">
        <v>1</v>
      </c>
      <c r="AG172" t="s">
        <v>39</v>
      </c>
      <c r="AH172" t="s">
        <v>39</v>
      </c>
      <c r="AI172" s="1">
        <v>42590.5</v>
      </c>
      <c r="AK172" t="s">
        <v>113</v>
      </c>
      <c r="AL172" t="s">
        <v>113</v>
      </c>
      <c r="AM172" t="s">
        <v>193</v>
      </c>
    </row>
    <row r="173" spans="1:39" x14ac:dyDescent="0.45">
      <c r="A173" t="s">
        <v>39</v>
      </c>
      <c r="B173">
        <v>651729</v>
      </c>
      <c r="C173" t="s">
        <v>185</v>
      </c>
      <c r="D173" t="s">
        <v>41</v>
      </c>
      <c r="E173" t="s">
        <v>338</v>
      </c>
      <c r="F173" t="s">
        <v>505</v>
      </c>
      <c r="G173" t="s">
        <v>311</v>
      </c>
      <c r="H173">
        <v>3.5</v>
      </c>
      <c r="I173">
        <v>2</v>
      </c>
      <c r="J173" t="s">
        <v>506</v>
      </c>
      <c r="L173" t="s">
        <v>341</v>
      </c>
      <c r="M173" t="s">
        <v>47</v>
      </c>
      <c r="N173" t="s">
        <v>48</v>
      </c>
      <c r="O173">
        <v>34000</v>
      </c>
      <c r="Q173">
        <v>620426</v>
      </c>
      <c r="S173" t="s">
        <v>50</v>
      </c>
      <c r="T173" t="s">
        <v>399</v>
      </c>
      <c r="U173" t="s">
        <v>399</v>
      </c>
      <c r="V173" t="b">
        <v>1</v>
      </c>
      <c r="W173" t="s">
        <v>352</v>
      </c>
      <c r="Z173" t="s">
        <v>64</v>
      </c>
      <c r="AA173" t="s">
        <v>50</v>
      </c>
      <c r="AB173" t="s">
        <v>50</v>
      </c>
      <c r="AC173" t="b">
        <v>1</v>
      </c>
      <c r="AF173" t="s">
        <v>113</v>
      </c>
      <c r="AG173" t="s">
        <v>39</v>
      </c>
      <c r="AH173" t="s">
        <v>39</v>
      </c>
      <c r="AI173" s="1">
        <v>42590.5</v>
      </c>
      <c r="AJ173" t="s">
        <v>39</v>
      </c>
      <c r="AK173" t="s">
        <v>39</v>
      </c>
      <c r="AL173" t="s">
        <v>113</v>
      </c>
      <c r="AM173" t="s">
        <v>193</v>
      </c>
    </row>
    <row r="174" spans="1:39" x14ac:dyDescent="0.45">
      <c r="A174" t="s">
        <v>39</v>
      </c>
      <c r="B174">
        <v>651727</v>
      </c>
      <c r="C174" t="s">
        <v>185</v>
      </c>
      <c r="D174" t="s">
        <v>57</v>
      </c>
      <c r="E174" t="s">
        <v>338</v>
      </c>
      <c r="F174" t="s">
        <v>507</v>
      </c>
      <c r="G174" t="s">
        <v>59</v>
      </c>
      <c r="H174">
        <v>1</v>
      </c>
      <c r="I174">
        <v>2</v>
      </c>
      <c r="J174" t="s">
        <v>508</v>
      </c>
      <c r="L174" t="s">
        <v>341</v>
      </c>
      <c r="M174" t="s">
        <v>47</v>
      </c>
      <c r="N174" t="s">
        <v>48</v>
      </c>
      <c r="O174">
        <v>34000</v>
      </c>
      <c r="P174" t="s">
        <v>491</v>
      </c>
      <c r="Q174">
        <v>620427</v>
      </c>
      <c r="S174" t="s">
        <v>50</v>
      </c>
      <c r="T174" t="s">
        <v>62</v>
      </c>
      <c r="U174" t="s">
        <v>62</v>
      </c>
      <c r="V174" t="b">
        <v>1</v>
      </c>
      <c r="W174" t="s">
        <v>240</v>
      </c>
      <c r="Z174" t="s">
        <v>64</v>
      </c>
      <c r="AA174" t="s">
        <v>50</v>
      </c>
      <c r="AB174" t="s">
        <v>50</v>
      </c>
      <c r="AC174" t="b">
        <v>1</v>
      </c>
      <c r="AG174" t="s">
        <v>113</v>
      </c>
      <c r="AH174" t="s">
        <v>39</v>
      </c>
      <c r="AI174" s="1">
        <v>42590.5</v>
      </c>
      <c r="AJ174" t="s">
        <v>39</v>
      </c>
      <c r="AK174" t="s">
        <v>39</v>
      </c>
      <c r="AL174" t="s">
        <v>113</v>
      </c>
      <c r="AM174" t="s">
        <v>193</v>
      </c>
    </row>
    <row r="175" spans="1:39" x14ac:dyDescent="0.45">
      <c r="A175" t="s">
        <v>39</v>
      </c>
      <c r="B175">
        <v>651732</v>
      </c>
      <c r="C175" t="s">
        <v>185</v>
      </c>
      <c r="D175" t="s">
        <v>57</v>
      </c>
      <c r="E175" t="s">
        <v>338</v>
      </c>
      <c r="F175" t="s">
        <v>509</v>
      </c>
      <c r="G175" t="s">
        <v>44</v>
      </c>
      <c r="H175">
        <v>2</v>
      </c>
      <c r="I175">
        <v>2</v>
      </c>
      <c r="J175" t="s">
        <v>510</v>
      </c>
      <c r="L175" t="s">
        <v>341</v>
      </c>
      <c r="M175" t="s">
        <v>47</v>
      </c>
      <c r="N175" t="s">
        <v>48</v>
      </c>
      <c r="O175">
        <v>34000</v>
      </c>
      <c r="Q175">
        <v>620435</v>
      </c>
      <c r="S175" t="s">
        <v>50</v>
      </c>
      <c r="T175" t="s">
        <v>71</v>
      </c>
      <c r="U175" t="s">
        <v>71</v>
      </c>
      <c r="V175" t="b">
        <v>1</v>
      </c>
      <c r="W175" t="s">
        <v>347</v>
      </c>
      <c r="Z175" t="s">
        <v>88</v>
      </c>
      <c r="AA175" t="s">
        <v>50</v>
      </c>
      <c r="AB175" t="s">
        <v>50</v>
      </c>
      <c r="AC175" t="b">
        <v>1</v>
      </c>
      <c r="AG175" t="s">
        <v>113</v>
      </c>
      <c r="AH175" t="s">
        <v>39</v>
      </c>
      <c r="AI175" s="1">
        <v>42590.5</v>
      </c>
      <c r="AJ175" t="s">
        <v>39</v>
      </c>
      <c r="AK175" t="s">
        <v>39</v>
      </c>
      <c r="AL175" t="s">
        <v>113</v>
      </c>
      <c r="AM175" t="s">
        <v>193</v>
      </c>
    </row>
    <row r="176" spans="1:39" x14ac:dyDescent="0.45">
      <c r="A176" t="s">
        <v>39</v>
      </c>
      <c r="B176">
        <v>651730</v>
      </c>
      <c r="C176" t="s">
        <v>185</v>
      </c>
      <c r="D176" t="s">
        <v>41</v>
      </c>
      <c r="E176" t="s">
        <v>338</v>
      </c>
      <c r="F176" t="s">
        <v>511</v>
      </c>
      <c r="G176" t="s">
        <v>311</v>
      </c>
      <c r="H176">
        <v>2</v>
      </c>
      <c r="I176">
        <v>2</v>
      </c>
      <c r="J176" t="s">
        <v>512</v>
      </c>
      <c r="L176" t="s">
        <v>341</v>
      </c>
      <c r="M176" t="s">
        <v>47</v>
      </c>
      <c r="N176" t="s">
        <v>48</v>
      </c>
      <c r="O176">
        <v>34000</v>
      </c>
      <c r="Q176">
        <v>620426</v>
      </c>
      <c r="S176" t="s">
        <v>50</v>
      </c>
      <c r="T176" t="s">
        <v>399</v>
      </c>
      <c r="U176" t="s">
        <v>399</v>
      </c>
      <c r="V176" t="b">
        <v>1</v>
      </c>
      <c r="W176" t="s">
        <v>352</v>
      </c>
      <c r="Z176" t="s">
        <v>64</v>
      </c>
      <c r="AA176" t="s">
        <v>50</v>
      </c>
      <c r="AB176" t="s">
        <v>50</v>
      </c>
      <c r="AC176" t="b">
        <v>1</v>
      </c>
      <c r="AG176" t="s">
        <v>39</v>
      </c>
      <c r="AH176" t="s">
        <v>39</v>
      </c>
      <c r="AI176" s="1">
        <v>42590.5</v>
      </c>
      <c r="AJ176" t="s">
        <v>39</v>
      </c>
      <c r="AK176" t="s">
        <v>39</v>
      </c>
      <c r="AL176" t="s">
        <v>113</v>
      </c>
      <c r="AM176" t="s">
        <v>193</v>
      </c>
    </row>
    <row r="177" spans="1:39" x14ac:dyDescent="0.45">
      <c r="A177" t="s">
        <v>39</v>
      </c>
      <c r="B177">
        <v>651734</v>
      </c>
      <c r="C177" t="s">
        <v>185</v>
      </c>
      <c r="D177" t="s">
        <v>41</v>
      </c>
      <c r="E177" t="s">
        <v>338</v>
      </c>
      <c r="F177" t="s">
        <v>513</v>
      </c>
      <c r="G177" t="s">
        <v>577</v>
      </c>
      <c r="H177">
        <v>3</v>
      </c>
      <c r="I177">
        <v>2</v>
      </c>
      <c r="J177" t="s">
        <v>514</v>
      </c>
      <c r="L177" t="s">
        <v>341</v>
      </c>
      <c r="M177" t="s">
        <v>47</v>
      </c>
      <c r="N177" t="s">
        <v>48</v>
      </c>
      <c r="O177">
        <v>34000</v>
      </c>
      <c r="Q177" t="s">
        <v>515</v>
      </c>
      <c r="S177" t="s">
        <v>50</v>
      </c>
      <c r="T177" t="s">
        <v>361</v>
      </c>
      <c r="U177" t="s">
        <v>361</v>
      </c>
      <c r="V177" t="b">
        <v>1</v>
      </c>
      <c r="W177" t="s">
        <v>352</v>
      </c>
      <c r="Z177" t="s">
        <v>64</v>
      </c>
      <c r="AA177" t="s">
        <v>50</v>
      </c>
      <c r="AB177" t="s">
        <v>50</v>
      </c>
      <c r="AC177" t="b">
        <v>1</v>
      </c>
      <c r="AD177" t="s">
        <v>914</v>
      </c>
      <c r="AG177" t="s">
        <v>39</v>
      </c>
      <c r="AH177" t="s">
        <v>39</v>
      </c>
      <c r="AI177" s="1">
        <v>42590.5</v>
      </c>
      <c r="AK177" t="s">
        <v>39</v>
      </c>
      <c r="AM177" t="s">
        <v>193</v>
      </c>
    </row>
    <row r="178" spans="1:39" x14ac:dyDescent="0.45">
      <c r="A178" t="s">
        <v>39</v>
      </c>
      <c r="B178">
        <v>651736</v>
      </c>
      <c r="C178" t="s">
        <v>185</v>
      </c>
      <c r="D178" t="s">
        <v>57</v>
      </c>
      <c r="E178" t="s">
        <v>338</v>
      </c>
      <c r="F178" t="s">
        <v>516</v>
      </c>
      <c r="G178" t="s">
        <v>187</v>
      </c>
      <c r="H178">
        <v>3</v>
      </c>
      <c r="I178">
        <v>2</v>
      </c>
      <c r="J178" t="s">
        <v>517</v>
      </c>
      <c r="L178" t="s">
        <v>341</v>
      </c>
      <c r="M178" t="s">
        <v>47</v>
      </c>
      <c r="N178" t="s">
        <v>48</v>
      </c>
      <c r="O178">
        <v>34000</v>
      </c>
      <c r="Q178" t="s">
        <v>502</v>
      </c>
      <c r="S178" t="s">
        <v>50</v>
      </c>
      <c r="T178" t="s">
        <v>62</v>
      </c>
      <c r="U178" t="s">
        <v>62</v>
      </c>
      <c r="V178" t="b">
        <v>1</v>
      </c>
      <c r="W178" t="s">
        <v>352</v>
      </c>
      <c r="Z178" t="s">
        <v>236</v>
      </c>
      <c r="AA178" t="s">
        <v>50</v>
      </c>
      <c r="AB178" t="s">
        <v>50</v>
      </c>
      <c r="AC178" t="b">
        <v>1</v>
      </c>
      <c r="AD178" t="s">
        <v>416</v>
      </c>
      <c r="AG178" t="s">
        <v>39</v>
      </c>
      <c r="AH178" t="s">
        <v>39</v>
      </c>
      <c r="AI178" s="1">
        <v>42590.5</v>
      </c>
      <c r="AM178" t="s">
        <v>193</v>
      </c>
    </row>
    <row r="179" spans="1:39" x14ac:dyDescent="0.45">
      <c r="A179" t="s">
        <v>39</v>
      </c>
      <c r="B179">
        <v>651738</v>
      </c>
      <c r="C179" t="s">
        <v>185</v>
      </c>
      <c r="D179" t="s">
        <v>41</v>
      </c>
      <c r="E179" t="s">
        <v>338</v>
      </c>
      <c r="F179" t="s">
        <v>518</v>
      </c>
      <c r="G179" t="s">
        <v>311</v>
      </c>
      <c r="H179">
        <v>3</v>
      </c>
      <c r="I179">
        <v>2</v>
      </c>
      <c r="J179" t="s">
        <v>519</v>
      </c>
      <c r="L179" t="s">
        <v>341</v>
      </c>
      <c r="M179" t="s">
        <v>47</v>
      </c>
      <c r="N179" t="s">
        <v>48</v>
      </c>
      <c r="O179">
        <v>34000</v>
      </c>
      <c r="Q179" s="2">
        <v>620429620426</v>
      </c>
      <c r="S179" t="s">
        <v>50</v>
      </c>
      <c r="T179" t="s">
        <v>468</v>
      </c>
      <c r="U179" t="s">
        <v>468</v>
      </c>
      <c r="V179" t="b">
        <v>1</v>
      </c>
      <c r="W179" t="s">
        <v>352</v>
      </c>
      <c r="Z179" t="s">
        <v>64</v>
      </c>
      <c r="AA179" t="s">
        <v>50</v>
      </c>
      <c r="AB179" t="s">
        <v>50</v>
      </c>
      <c r="AC179" t="b">
        <v>1</v>
      </c>
      <c r="AD179" t="s">
        <v>914</v>
      </c>
      <c r="AG179" t="s">
        <v>39</v>
      </c>
      <c r="AH179" t="s">
        <v>39</v>
      </c>
      <c r="AI179" s="1">
        <v>42590.5</v>
      </c>
      <c r="AK179" t="s">
        <v>39</v>
      </c>
      <c r="AM179" t="s">
        <v>193</v>
      </c>
    </row>
    <row r="180" spans="1:39" x14ac:dyDescent="0.45">
      <c r="A180" t="s">
        <v>39</v>
      </c>
      <c r="B180">
        <v>651747</v>
      </c>
      <c r="C180" t="s">
        <v>185</v>
      </c>
      <c r="D180" t="s">
        <v>57</v>
      </c>
      <c r="E180" t="s">
        <v>338</v>
      </c>
      <c r="F180" t="s">
        <v>520</v>
      </c>
      <c r="G180" t="s">
        <v>208</v>
      </c>
      <c r="H180">
        <v>2.5</v>
      </c>
      <c r="I180">
        <v>2</v>
      </c>
      <c r="J180" t="s">
        <v>521</v>
      </c>
      <c r="L180" t="s">
        <v>341</v>
      </c>
      <c r="M180" t="s">
        <v>47</v>
      </c>
      <c r="N180" t="s">
        <v>48</v>
      </c>
      <c r="O180">
        <v>34000</v>
      </c>
      <c r="Q180" t="s">
        <v>383</v>
      </c>
      <c r="S180" t="s">
        <v>50</v>
      </c>
      <c r="T180" t="s">
        <v>62</v>
      </c>
      <c r="U180" t="s">
        <v>51</v>
      </c>
      <c r="V180" t="b">
        <v>1</v>
      </c>
      <c r="W180" t="s">
        <v>347</v>
      </c>
      <c r="Z180" t="s">
        <v>64</v>
      </c>
      <c r="AA180" t="s">
        <v>50</v>
      </c>
      <c r="AB180" t="s">
        <v>50</v>
      </c>
      <c r="AC180" t="b">
        <v>1</v>
      </c>
      <c r="AE180">
        <v>27338</v>
      </c>
      <c r="AG180" t="s">
        <v>39</v>
      </c>
      <c r="AH180" t="s">
        <v>39</v>
      </c>
      <c r="AI180" s="1">
        <v>42590.5</v>
      </c>
      <c r="AK180" t="s">
        <v>39</v>
      </c>
      <c r="AM180" t="s">
        <v>193</v>
      </c>
    </row>
    <row r="181" spans="1:39" x14ac:dyDescent="0.45">
      <c r="A181" t="s">
        <v>39</v>
      </c>
      <c r="B181">
        <v>651746</v>
      </c>
      <c r="C181" t="s">
        <v>185</v>
      </c>
      <c r="D181" t="s">
        <v>41</v>
      </c>
      <c r="E181" t="s">
        <v>338</v>
      </c>
      <c r="F181" t="s">
        <v>522</v>
      </c>
      <c r="G181" t="s">
        <v>311</v>
      </c>
      <c r="H181">
        <v>3.5</v>
      </c>
      <c r="I181">
        <v>2</v>
      </c>
      <c r="J181" t="s">
        <v>523</v>
      </c>
      <c r="L181" t="s">
        <v>341</v>
      </c>
      <c r="M181" t="s">
        <v>47</v>
      </c>
      <c r="N181" t="s">
        <v>48</v>
      </c>
      <c r="O181">
        <v>34000</v>
      </c>
      <c r="Q181">
        <v>620427</v>
      </c>
      <c r="S181" t="s">
        <v>50</v>
      </c>
      <c r="T181" t="s">
        <v>51</v>
      </c>
      <c r="U181" t="s">
        <v>51</v>
      </c>
      <c r="V181" t="b">
        <v>1</v>
      </c>
      <c r="W181" t="s">
        <v>240</v>
      </c>
      <c r="Z181" t="s">
        <v>80</v>
      </c>
      <c r="AA181" t="s">
        <v>50</v>
      </c>
      <c r="AB181" t="s">
        <v>50</v>
      </c>
      <c r="AC181" t="b">
        <v>1</v>
      </c>
      <c r="AE181">
        <v>27332</v>
      </c>
      <c r="AG181" t="s">
        <v>39</v>
      </c>
      <c r="AH181" t="s">
        <v>39</v>
      </c>
      <c r="AI181" s="1">
        <v>42590.5</v>
      </c>
      <c r="AK181" t="s">
        <v>39</v>
      </c>
      <c r="AM181" t="s">
        <v>193</v>
      </c>
    </row>
    <row r="182" spans="1:39" x14ac:dyDescent="0.45">
      <c r="A182" t="s">
        <v>39</v>
      </c>
      <c r="B182">
        <v>651764</v>
      </c>
      <c r="C182" t="s">
        <v>185</v>
      </c>
      <c r="D182" t="s">
        <v>41</v>
      </c>
      <c r="E182" t="s">
        <v>338</v>
      </c>
      <c r="F182" t="s">
        <v>524</v>
      </c>
      <c r="G182" t="s">
        <v>94</v>
      </c>
      <c r="H182">
        <v>5</v>
      </c>
      <c r="I182">
        <v>3</v>
      </c>
      <c r="J182" t="s">
        <v>525</v>
      </c>
      <c r="L182" t="s">
        <v>341</v>
      </c>
      <c r="M182" t="s">
        <v>47</v>
      </c>
      <c r="N182" t="s">
        <v>48</v>
      </c>
      <c r="O182">
        <v>34000</v>
      </c>
      <c r="Q182" t="s">
        <v>526</v>
      </c>
      <c r="S182" t="s">
        <v>50</v>
      </c>
      <c r="T182" t="s">
        <v>50</v>
      </c>
      <c r="U182" t="s">
        <v>51</v>
      </c>
      <c r="V182" t="b">
        <v>1</v>
      </c>
      <c r="W182" t="s">
        <v>347</v>
      </c>
      <c r="X182" t="s">
        <v>919</v>
      </c>
      <c r="Z182" t="s">
        <v>236</v>
      </c>
      <c r="AA182" t="s">
        <v>50</v>
      </c>
      <c r="AB182" t="s">
        <v>50</v>
      </c>
      <c r="AC182" t="b">
        <v>1</v>
      </c>
      <c r="AD182" t="s">
        <v>344</v>
      </c>
      <c r="AE182">
        <v>27326</v>
      </c>
      <c r="AG182" t="s">
        <v>39</v>
      </c>
      <c r="AH182" t="s">
        <v>39</v>
      </c>
      <c r="AI182" s="1">
        <v>42590.5</v>
      </c>
      <c r="AM182" t="s">
        <v>193</v>
      </c>
    </row>
    <row r="183" spans="1:39" x14ac:dyDescent="0.45">
      <c r="A183" t="s">
        <v>39</v>
      </c>
      <c r="B183">
        <v>651752</v>
      </c>
      <c r="C183" t="s">
        <v>185</v>
      </c>
      <c r="D183" t="s">
        <v>57</v>
      </c>
      <c r="E183" t="s">
        <v>338</v>
      </c>
      <c r="F183" t="s">
        <v>527</v>
      </c>
      <c r="G183" t="s">
        <v>208</v>
      </c>
      <c r="H183">
        <v>8</v>
      </c>
      <c r="I183">
        <v>2</v>
      </c>
      <c r="J183" t="s">
        <v>528</v>
      </c>
      <c r="L183" t="s">
        <v>341</v>
      </c>
      <c r="M183" t="s">
        <v>47</v>
      </c>
      <c r="N183" t="s">
        <v>48</v>
      </c>
      <c r="O183">
        <v>34000</v>
      </c>
      <c r="Q183" t="s">
        <v>383</v>
      </c>
      <c r="S183" t="s">
        <v>50</v>
      </c>
      <c r="T183" t="s">
        <v>62</v>
      </c>
      <c r="U183" t="s">
        <v>51</v>
      </c>
      <c r="V183" t="b">
        <v>1</v>
      </c>
      <c r="W183" t="s">
        <v>347</v>
      </c>
      <c r="Z183" t="s">
        <v>64</v>
      </c>
      <c r="AA183" t="s">
        <v>50</v>
      </c>
      <c r="AB183" t="s">
        <v>50</v>
      </c>
      <c r="AC183" t="b">
        <v>1</v>
      </c>
      <c r="AE183">
        <v>27348</v>
      </c>
      <c r="AG183" t="s">
        <v>39</v>
      </c>
      <c r="AH183" t="s">
        <v>39</v>
      </c>
      <c r="AI183" s="1">
        <v>42590.5</v>
      </c>
      <c r="AK183" t="s">
        <v>39</v>
      </c>
      <c r="AM183" t="s">
        <v>193</v>
      </c>
    </row>
    <row r="184" spans="1:39" x14ac:dyDescent="0.45">
      <c r="A184" t="s">
        <v>39</v>
      </c>
      <c r="B184">
        <v>651759</v>
      </c>
      <c r="C184" t="s">
        <v>185</v>
      </c>
      <c r="D184" t="s">
        <v>41</v>
      </c>
      <c r="E184" t="s">
        <v>338</v>
      </c>
      <c r="F184" t="s">
        <v>529</v>
      </c>
      <c r="G184" t="s">
        <v>94</v>
      </c>
      <c r="H184">
        <v>3</v>
      </c>
      <c r="I184">
        <v>2</v>
      </c>
      <c r="J184" t="s">
        <v>530</v>
      </c>
      <c r="L184" t="s">
        <v>341</v>
      </c>
      <c r="M184" t="s">
        <v>47</v>
      </c>
      <c r="N184" t="s">
        <v>48</v>
      </c>
      <c r="O184">
        <v>34000</v>
      </c>
      <c r="Q184">
        <v>620428</v>
      </c>
      <c r="S184" t="s">
        <v>50</v>
      </c>
      <c r="T184" t="s">
        <v>51</v>
      </c>
      <c r="U184" t="s">
        <v>51</v>
      </c>
      <c r="V184" t="b">
        <v>1</v>
      </c>
      <c r="W184" t="s">
        <v>347</v>
      </c>
      <c r="X184" t="s">
        <v>919</v>
      </c>
      <c r="Z184" t="s">
        <v>236</v>
      </c>
      <c r="AA184" t="s">
        <v>50</v>
      </c>
      <c r="AB184" t="s">
        <v>50</v>
      </c>
      <c r="AC184" t="b">
        <v>1</v>
      </c>
      <c r="AE184">
        <v>27288</v>
      </c>
      <c r="AG184" t="s">
        <v>39</v>
      </c>
      <c r="AH184" t="s">
        <v>39</v>
      </c>
      <c r="AI184" s="1">
        <v>42590.5</v>
      </c>
      <c r="AK184" t="s">
        <v>113</v>
      </c>
      <c r="AL184" t="s">
        <v>113</v>
      </c>
      <c r="AM184" t="s">
        <v>193</v>
      </c>
    </row>
    <row r="185" spans="1:39" x14ac:dyDescent="0.45">
      <c r="A185" t="s">
        <v>39</v>
      </c>
      <c r="B185">
        <v>651768</v>
      </c>
      <c r="C185" t="s">
        <v>185</v>
      </c>
      <c r="D185" t="s">
        <v>57</v>
      </c>
      <c r="E185" t="s">
        <v>338</v>
      </c>
      <c r="F185" t="s">
        <v>531</v>
      </c>
      <c r="G185" t="s">
        <v>187</v>
      </c>
      <c r="H185">
        <v>7</v>
      </c>
      <c r="I185">
        <v>2</v>
      </c>
      <c r="J185" t="s">
        <v>532</v>
      </c>
      <c r="L185" t="s">
        <v>341</v>
      </c>
      <c r="M185" t="s">
        <v>47</v>
      </c>
      <c r="N185" t="s">
        <v>48</v>
      </c>
      <c r="O185">
        <v>34000</v>
      </c>
      <c r="Q185" t="s">
        <v>383</v>
      </c>
      <c r="S185" t="s">
        <v>50</v>
      </c>
      <c r="T185" t="s">
        <v>62</v>
      </c>
      <c r="U185" t="s">
        <v>51</v>
      </c>
      <c r="V185" t="b">
        <v>1</v>
      </c>
      <c r="W185" t="s">
        <v>347</v>
      </c>
      <c r="Z185" t="s">
        <v>64</v>
      </c>
      <c r="AA185" t="s">
        <v>50</v>
      </c>
      <c r="AB185" t="s">
        <v>50</v>
      </c>
      <c r="AC185" t="b">
        <v>1</v>
      </c>
      <c r="AE185">
        <v>27345</v>
      </c>
      <c r="AG185" t="s">
        <v>39</v>
      </c>
      <c r="AH185" t="s">
        <v>39</v>
      </c>
      <c r="AI185" s="1">
        <v>42590.5</v>
      </c>
      <c r="AM185" t="s">
        <v>193</v>
      </c>
    </row>
    <row r="186" spans="1:39" x14ac:dyDescent="0.45">
      <c r="A186" t="s">
        <v>39</v>
      </c>
      <c r="B186">
        <v>651771</v>
      </c>
      <c r="C186" t="s">
        <v>185</v>
      </c>
      <c r="D186" t="s">
        <v>57</v>
      </c>
      <c r="E186" t="s">
        <v>338</v>
      </c>
      <c r="F186" t="s">
        <v>533</v>
      </c>
      <c r="G186" t="s">
        <v>94</v>
      </c>
      <c r="H186">
        <v>7</v>
      </c>
      <c r="I186">
        <v>2</v>
      </c>
      <c r="J186" t="s">
        <v>534</v>
      </c>
      <c r="L186" t="s">
        <v>341</v>
      </c>
      <c r="M186" t="s">
        <v>47</v>
      </c>
      <c r="N186" t="s">
        <v>48</v>
      </c>
      <c r="O186">
        <v>34000</v>
      </c>
      <c r="Q186" t="s">
        <v>383</v>
      </c>
      <c r="S186" t="s">
        <v>50</v>
      </c>
      <c r="T186" t="s">
        <v>62</v>
      </c>
      <c r="U186" t="s">
        <v>51</v>
      </c>
      <c r="V186" t="b">
        <v>1</v>
      </c>
      <c r="W186" t="s">
        <v>352</v>
      </c>
      <c r="Z186" t="s">
        <v>64</v>
      </c>
      <c r="AA186" t="s">
        <v>50</v>
      </c>
      <c r="AB186" t="s">
        <v>50</v>
      </c>
      <c r="AC186" t="b">
        <v>1</v>
      </c>
      <c r="AE186">
        <v>27346</v>
      </c>
      <c r="AG186" t="s">
        <v>39</v>
      </c>
      <c r="AH186" t="s">
        <v>39</v>
      </c>
      <c r="AI186" s="1">
        <v>42590.5</v>
      </c>
      <c r="AK186" t="s">
        <v>39</v>
      </c>
      <c r="AM186" t="s">
        <v>193</v>
      </c>
    </row>
    <row r="187" spans="1:39" x14ac:dyDescent="0.45">
      <c r="A187" t="s">
        <v>39</v>
      </c>
      <c r="B187">
        <v>651769</v>
      </c>
      <c r="C187" t="s">
        <v>185</v>
      </c>
      <c r="D187" t="s">
        <v>41</v>
      </c>
      <c r="E187" t="s">
        <v>338</v>
      </c>
      <c r="F187" t="s">
        <v>535</v>
      </c>
      <c r="G187" t="s">
        <v>44</v>
      </c>
      <c r="H187">
        <v>1</v>
      </c>
      <c r="I187">
        <v>2</v>
      </c>
      <c r="J187" t="s">
        <v>536</v>
      </c>
      <c r="L187" t="s">
        <v>341</v>
      </c>
      <c r="M187" t="s">
        <v>47</v>
      </c>
      <c r="N187" t="s">
        <v>48</v>
      </c>
      <c r="O187">
        <v>34000</v>
      </c>
      <c r="Q187">
        <v>620431</v>
      </c>
      <c r="S187" t="s">
        <v>50</v>
      </c>
      <c r="T187" t="s">
        <v>51</v>
      </c>
      <c r="U187" t="s">
        <v>51</v>
      </c>
      <c r="V187" t="b">
        <v>1</v>
      </c>
      <c r="W187" t="s">
        <v>347</v>
      </c>
      <c r="Z187" t="s">
        <v>80</v>
      </c>
      <c r="AA187" t="s">
        <v>50</v>
      </c>
      <c r="AB187" t="s">
        <v>50</v>
      </c>
      <c r="AC187" t="b">
        <v>1</v>
      </c>
      <c r="AE187">
        <v>27343</v>
      </c>
      <c r="AG187" t="s">
        <v>39</v>
      </c>
      <c r="AH187" t="s">
        <v>39</v>
      </c>
      <c r="AI187" s="1">
        <v>42590.5</v>
      </c>
      <c r="AK187" t="s">
        <v>39</v>
      </c>
      <c r="AM187" t="s">
        <v>193</v>
      </c>
    </row>
    <row r="188" spans="1:39" x14ac:dyDescent="0.45">
      <c r="A188" t="s">
        <v>39</v>
      </c>
      <c r="B188">
        <v>651767</v>
      </c>
      <c r="C188" t="s">
        <v>185</v>
      </c>
      <c r="D188" t="s">
        <v>41</v>
      </c>
      <c r="E188" t="s">
        <v>338</v>
      </c>
      <c r="F188" t="s">
        <v>537</v>
      </c>
      <c r="G188" t="s">
        <v>311</v>
      </c>
      <c r="H188">
        <v>2</v>
      </c>
      <c r="I188">
        <v>2</v>
      </c>
      <c r="J188" t="s">
        <v>538</v>
      </c>
      <c r="L188" t="s">
        <v>341</v>
      </c>
      <c r="M188" t="s">
        <v>47</v>
      </c>
      <c r="N188" t="s">
        <v>48</v>
      </c>
      <c r="O188">
        <v>34000</v>
      </c>
      <c r="Q188">
        <v>620426</v>
      </c>
      <c r="S188" t="s">
        <v>50</v>
      </c>
      <c r="T188" t="s">
        <v>50</v>
      </c>
      <c r="U188" t="s">
        <v>361</v>
      </c>
      <c r="V188" t="b">
        <v>1</v>
      </c>
      <c r="W188" t="s">
        <v>352</v>
      </c>
      <c r="Z188" t="s">
        <v>64</v>
      </c>
      <c r="AA188" t="s">
        <v>50</v>
      </c>
      <c r="AB188" t="s">
        <v>50</v>
      </c>
      <c r="AC188" t="b">
        <v>1</v>
      </c>
      <c r="AD188" t="s">
        <v>914</v>
      </c>
      <c r="AG188" t="s">
        <v>39</v>
      </c>
      <c r="AH188" t="s">
        <v>39</v>
      </c>
      <c r="AI188" s="1">
        <v>42590.5</v>
      </c>
      <c r="AK188" t="s">
        <v>39</v>
      </c>
      <c r="AM188" t="s">
        <v>193</v>
      </c>
    </row>
    <row r="189" spans="1:39" x14ac:dyDescent="0.45">
      <c r="A189" t="s">
        <v>39</v>
      </c>
      <c r="B189">
        <v>651773</v>
      </c>
      <c r="C189" t="s">
        <v>185</v>
      </c>
      <c r="D189" t="s">
        <v>41</v>
      </c>
      <c r="E189" t="s">
        <v>338</v>
      </c>
      <c r="F189" t="s">
        <v>539</v>
      </c>
      <c r="G189" t="s">
        <v>187</v>
      </c>
      <c r="H189">
        <v>2</v>
      </c>
      <c r="I189">
        <v>2</v>
      </c>
      <c r="J189" t="s">
        <v>540</v>
      </c>
      <c r="L189" t="s">
        <v>341</v>
      </c>
      <c r="M189" t="s">
        <v>47</v>
      </c>
      <c r="N189" t="s">
        <v>48</v>
      </c>
      <c r="O189">
        <v>34000</v>
      </c>
      <c r="Q189">
        <v>620426</v>
      </c>
      <c r="S189" t="s">
        <v>50</v>
      </c>
      <c r="T189" t="s">
        <v>399</v>
      </c>
      <c r="U189" t="s">
        <v>399</v>
      </c>
      <c r="V189" t="b">
        <v>1</v>
      </c>
      <c r="W189" t="s">
        <v>352</v>
      </c>
      <c r="Z189" t="s">
        <v>64</v>
      </c>
      <c r="AA189" t="s">
        <v>50</v>
      </c>
      <c r="AB189" t="s">
        <v>50</v>
      </c>
      <c r="AC189" t="b">
        <v>1</v>
      </c>
      <c r="AD189" t="s">
        <v>914</v>
      </c>
      <c r="AG189" t="s">
        <v>39</v>
      </c>
      <c r="AH189" t="s">
        <v>39</v>
      </c>
      <c r="AI189" s="1">
        <v>42590.5</v>
      </c>
      <c r="AK189" t="s">
        <v>39</v>
      </c>
      <c r="AM189" t="s">
        <v>193</v>
      </c>
    </row>
    <row r="190" spans="1:39" x14ac:dyDescent="0.45">
      <c r="A190" t="s">
        <v>39</v>
      </c>
      <c r="B190">
        <v>651770</v>
      </c>
      <c r="C190" t="s">
        <v>185</v>
      </c>
      <c r="D190" t="s">
        <v>41</v>
      </c>
      <c r="E190" t="s">
        <v>338</v>
      </c>
      <c r="F190" t="s">
        <v>541</v>
      </c>
      <c r="G190" t="s">
        <v>311</v>
      </c>
      <c r="H190">
        <v>5</v>
      </c>
      <c r="I190">
        <v>2</v>
      </c>
      <c r="J190" t="s">
        <v>542</v>
      </c>
      <c r="L190" t="s">
        <v>341</v>
      </c>
      <c r="M190" t="s">
        <v>47</v>
      </c>
      <c r="N190" t="s">
        <v>48</v>
      </c>
      <c r="O190">
        <v>34000</v>
      </c>
      <c r="Q190">
        <v>620426</v>
      </c>
      <c r="S190" t="s">
        <v>50</v>
      </c>
      <c r="T190" t="s">
        <v>50</v>
      </c>
      <c r="U190" t="s">
        <v>405</v>
      </c>
      <c r="V190" t="b">
        <v>1</v>
      </c>
      <c r="W190" t="s">
        <v>352</v>
      </c>
      <c r="Z190" t="s">
        <v>64</v>
      </c>
      <c r="AA190" t="s">
        <v>50</v>
      </c>
      <c r="AB190" t="s">
        <v>50</v>
      </c>
      <c r="AC190" t="b">
        <v>1</v>
      </c>
      <c r="AD190" t="s">
        <v>914</v>
      </c>
      <c r="AG190" t="s">
        <v>39</v>
      </c>
      <c r="AH190" t="s">
        <v>39</v>
      </c>
      <c r="AI190" s="1">
        <v>42590.5</v>
      </c>
      <c r="AK190" t="s">
        <v>39</v>
      </c>
      <c r="AM190" t="s">
        <v>193</v>
      </c>
    </row>
    <row r="191" spans="1:39" x14ac:dyDescent="0.45">
      <c r="A191" t="s">
        <v>39</v>
      </c>
      <c r="B191">
        <v>611194</v>
      </c>
      <c r="C191" t="s">
        <v>185</v>
      </c>
      <c r="D191" t="s">
        <v>41</v>
      </c>
      <c r="E191" t="s">
        <v>543</v>
      </c>
      <c r="F191" t="s">
        <v>544</v>
      </c>
      <c r="G191" t="s">
        <v>59</v>
      </c>
      <c r="H191">
        <v>2</v>
      </c>
      <c r="I191">
        <v>2</v>
      </c>
      <c r="J191" t="s">
        <v>545</v>
      </c>
      <c r="K191" t="s">
        <v>546</v>
      </c>
      <c r="L191" t="s">
        <v>46</v>
      </c>
      <c r="M191" t="s">
        <v>47</v>
      </c>
      <c r="N191" t="s">
        <v>48</v>
      </c>
      <c r="O191">
        <v>70000</v>
      </c>
      <c r="P191" t="s">
        <v>547</v>
      </c>
      <c r="Q191">
        <v>602744</v>
      </c>
      <c r="S191" t="s">
        <v>50</v>
      </c>
      <c r="T191" t="s">
        <v>51</v>
      </c>
      <c r="U191" t="s">
        <v>51</v>
      </c>
      <c r="V191" t="b">
        <v>1</v>
      </c>
      <c r="W191" t="s">
        <v>492</v>
      </c>
      <c r="Z191" t="s">
        <v>53</v>
      </c>
      <c r="AA191" t="s">
        <v>548</v>
      </c>
      <c r="AB191" t="s">
        <v>66</v>
      </c>
      <c r="AC191" t="b">
        <v>1</v>
      </c>
      <c r="AE191">
        <v>26564</v>
      </c>
      <c r="AG191" t="s">
        <v>113</v>
      </c>
      <c r="AH191" t="s">
        <v>39</v>
      </c>
      <c r="AI191" s="1">
        <v>42590.5</v>
      </c>
      <c r="AJ191" t="s">
        <v>39</v>
      </c>
      <c r="AK191" t="s">
        <v>39</v>
      </c>
      <c r="AM191" t="s">
        <v>193</v>
      </c>
    </row>
    <row r="192" spans="1:39" x14ac:dyDescent="0.45">
      <c r="A192" t="s">
        <v>39</v>
      </c>
      <c r="B192">
        <v>611193</v>
      </c>
      <c r="C192" t="s">
        <v>185</v>
      </c>
      <c r="D192" t="s">
        <v>41</v>
      </c>
      <c r="E192" t="s">
        <v>543</v>
      </c>
      <c r="F192" t="s">
        <v>549</v>
      </c>
      <c r="G192" t="s">
        <v>59</v>
      </c>
      <c r="H192">
        <v>2</v>
      </c>
      <c r="I192">
        <v>2</v>
      </c>
      <c r="J192" t="s">
        <v>550</v>
      </c>
      <c r="K192" t="s">
        <v>546</v>
      </c>
      <c r="L192" t="s">
        <v>46</v>
      </c>
      <c r="M192" t="s">
        <v>47</v>
      </c>
      <c r="N192" t="s">
        <v>48</v>
      </c>
      <c r="O192">
        <v>70000</v>
      </c>
      <c r="P192" t="s">
        <v>547</v>
      </c>
      <c r="Q192">
        <v>602744</v>
      </c>
      <c r="S192" t="s">
        <v>50</v>
      </c>
      <c r="T192" t="s">
        <v>51</v>
      </c>
      <c r="U192" t="s">
        <v>51</v>
      </c>
      <c r="V192" t="b">
        <v>1</v>
      </c>
      <c r="W192" t="s">
        <v>492</v>
      </c>
      <c r="Z192" t="s">
        <v>88</v>
      </c>
      <c r="AA192" t="s">
        <v>551</v>
      </c>
      <c r="AB192" t="s">
        <v>66</v>
      </c>
      <c r="AC192" t="b">
        <v>1</v>
      </c>
      <c r="AE192">
        <v>26161</v>
      </c>
      <c r="AG192" t="s">
        <v>113</v>
      </c>
      <c r="AH192" t="s">
        <v>39</v>
      </c>
      <c r="AI192" s="1">
        <v>42590.5</v>
      </c>
      <c r="AJ192" t="s">
        <v>39</v>
      </c>
      <c r="AK192" t="s">
        <v>39</v>
      </c>
      <c r="AM192" t="s">
        <v>193</v>
      </c>
    </row>
    <row r="193" spans="1:39" x14ac:dyDescent="0.45">
      <c r="A193" t="s">
        <v>39</v>
      </c>
      <c r="B193">
        <v>611192</v>
      </c>
      <c r="C193" t="s">
        <v>185</v>
      </c>
      <c r="D193" t="s">
        <v>57</v>
      </c>
      <c r="E193" t="s">
        <v>543</v>
      </c>
      <c r="F193" t="s">
        <v>552</v>
      </c>
      <c r="G193" t="s">
        <v>59</v>
      </c>
      <c r="H193">
        <v>2</v>
      </c>
      <c r="I193">
        <v>2</v>
      </c>
      <c r="J193" t="s">
        <v>553</v>
      </c>
      <c r="K193" t="s">
        <v>546</v>
      </c>
      <c r="L193" t="s">
        <v>46</v>
      </c>
      <c r="M193" t="s">
        <v>47</v>
      </c>
      <c r="N193" t="s">
        <v>48</v>
      </c>
      <c r="O193">
        <v>70000</v>
      </c>
      <c r="P193" t="s">
        <v>547</v>
      </c>
      <c r="Q193">
        <v>602744</v>
      </c>
      <c r="S193" t="s">
        <v>50</v>
      </c>
      <c r="T193" t="s">
        <v>62</v>
      </c>
      <c r="U193" t="s">
        <v>62</v>
      </c>
      <c r="V193" t="b">
        <v>1</v>
      </c>
      <c r="W193" t="s">
        <v>492</v>
      </c>
      <c r="Z193" t="s">
        <v>80</v>
      </c>
      <c r="AA193" t="s">
        <v>551</v>
      </c>
      <c r="AB193" t="s">
        <v>111</v>
      </c>
      <c r="AC193" t="b">
        <v>1</v>
      </c>
      <c r="AE193">
        <v>26125</v>
      </c>
      <c r="AG193" t="s">
        <v>113</v>
      </c>
      <c r="AH193" t="s">
        <v>39</v>
      </c>
      <c r="AI193" s="1">
        <v>42590.5</v>
      </c>
      <c r="AJ193" t="s">
        <v>39</v>
      </c>
      <c r="AK193" t="s">
        <v>39</v>
      </c>
      <c r="AM193" t="s">
        <v>193</v>
      </c>
    </row>
    <row r="194" spans="1:39" x14ac:dyDescent="0.45">
      <c r="A194" t="s">
        <v>39</v>
      </c>
      <c r="B194">
        <v>613288</v>
      </c>
      <c r="C194" t="s">
        <v>185</v>
      </c>
      <c r="D194" t="s">
        <v>57</v>
      </c>
      <c r="E194" t="s">
        <v>543</v>
      </c>
      <c r="F194" t="s">
        <v>554</v>
      </c>
      <c r="G194" t="s">
        <v>59</v>
      </c>
      <c r="H194">
        <v>2.5</v>
      </c>
      <c r="I194">
        <v>2</v>
      </c>
      <c r="J194" t="s">
        <v>555</v>
      </c>
      <c r="K194" t="s">
        <v>546</v>
      </c>
      <c r="L194" t="s">
        <v>46</v>
      </c>
      <c r="M194" t="s">
        <v>47</v>
      </c>
      <c r="N194" t="s">
        <v>48</v>
      </c>
      <c r="O194">
        <v>70000</v>
      </c>
      <c r="P194" t="s">
        <v>556</v>
      </c>
      <c r="Q194">
        <v>602746</v>
      </c>
      <c r="S194" t="s">
        <v>50</v>
      </c>
      <c r="T194" t="s">
        <v>62</v>
      </c>
      <c r="U194" t="s">
        <v>62</v>
      </c>
      <c r="V194" t="b">
        <v>1</v>
      </c>
      <c r="W194" t="s">
        <v>492</v>
      </c>
      <c r="Z194" t="s">
        <v>88</v>
      </c>
      <c r="AA194" t="s">
        <v>557</v>
      </c>
      <c r="AB194" t="s">
        <v>66</v>
      </c>
      <c r="AC194" t="b">
        <v>1</v>
      </c>
      <c r="AE194">
        <v>25856</v>
      </c>
      <c r="AG194" t="s">
        <v>113</v>
      </c>
      <c r="AH194" t="s">
        <v>39</v>
      </c>
      <c r="AI194" s="1">
        <v>42590.5</v>
      </c>
      <c r="AJ194" t="s">
        <v>39</v>
      </c>
      <c r="AK194" t="s">
        <v>39</v>
      </c>
      <c r="AM194" t="s">
        <v>193</v>
      </c>
    </row>
    <row r="195" spans="1:39" x14ac:dyDescent="0.45">
      <c r="A195" t="s">
        <v>39</v>
      </c>
      <c r="B195">
        <v>627360</v>
      </c>
      <c r="C195" t="s">
        <v>185</v>
      </c>
      <c r="D195" t="s">
        <v>57</v>
      </c>
      <c r="E195" t="s">
        <v>543</v>
      </c>
      <c r="F195" t="s">
        <v>558</v>
      </c>
      <c r="G195" t="s">
        <v>59</v>
      </c>
      <c r="H195">
        <v>2</v>
      </c>
      <c r="I195">
        <v>2</v>
      </c>
      <c r="J195" t="s">
        <v>559</v>
      </c>
      <c r="K195" t="s">
        <v>546</v>
      </c>
      <c r="L195" t="s">
        <v>46</v>
      </c>
      <c r="M195" t="s">
        <v>47</v>
      </c>
      <c r="N195" t="s">
        <v>48</v>
      </c>
      <c r="O195">
        <v>70000</v>
      </c>
      <c r="P195" t="s">
        <v>556</v>
      </c>
      <c r="Q195">
        <v>602746</v>
      </c>
      <c r="S195" t="s">
        <v>50</v>
      </c>
      <c r="T195" t="s">
        <v>62</v>
      </c>
      <c r="U195" t="s">
        <v>62</v>
      </c>
      <c r="V195" t="b">
        <v>1</v>
      </c>
      <c r="W195" t="s">
        <v>492</v>
      </c>
      <c r="Z195" t="s">
        <v>64</v>
      </c>
      <c r="AA195" t="s">
        <v>260</v>
      </c>
      <c r="AB195" t="s">
        <v>560</v>
      </c>
      <c r="AC195" t="b">
        <v>1</v>
      </c>
      <c r="AE195">
        <v>26890</v>
      </c>
      <c r="AG195" t="s">
        <v>113</v>
      </c>
      <c r="AH195" t="s">
        <v>39</v>
      </c>
      <c r="AI195" s="1">
        <v>42590.5</v>
      </c>
      <c r="AJ195" t="s">
        <v>39</v>
      </c>
      <c r="AK195" t="s">
        <v>39</v>
      </c>
      <c r="AM195" t="s">
        <v>193</v>
      </c>
    </row>
    <row r="196" spans="1:39" x14ac:dyDescent="0.45">
      <c r="A196" t="s">
        <v>39</v>
      </c>
      <c r="B196">
        <v>627361</v>
      </c>
      <c r="C196" t="s">
        <v>185</v>
      </c>
      <c r="D196" t="s">
        <v>57</v>
      </c>
      <c r="E196" t="s">
        <v>543</v>
      </c>
      <c r="F196" t="s">
        <v>561</v>
      </c>
      <c r="G196" t="s">
        <v>59</v>
      </c>
      <c r="H196">
        <v>2</v>
      </c>
      <c r="I196">
        <v>2</v>
      </c>
      <c r="J196" t="s">
        <v>562</v>
      </c>
      <c r="K196" t="s">
        <v>546</v>
      </c>
      <c r="L196" t="s">
        <v>46</v>
      </c>
      <c r="M196" t="s">
        <v>47</v>
      </c>
      <c r="N196" t="s">
        <v>48</v>
      </c>
      <c r="O196">
        <v>70000</v>
      </c>
      <c r="P196" t="s">
        <v>563</v>
      </c>
      <c r="Q196">
        <v>602748</v>
      </c>
      <c r="S196" t="s">
        <v>50</v>
      </c>
      <c r="T196" t="s">
        <v>62</v>
      </c>
      <c r="U196" t="s">
        <v>62</v>
      </c>
      <c r="V196" t="b">
        <v>1</v>
      </c>
      <c r="W196" t="s">
        <v>492</v>
      </c>
      <c r="Z196" t="s">
        <v>64</v>
      </c>
      <c r="AA196" t="s">
        <v>557</v>
      </c>
      <c r="AB196" t="s">
        <v>111</v>
      </c>
      <c r="AC196" t="b">
        <v>1</v>
      </c>
      <c r="AE196">
        <v>26880</v>
      </c>
      <c r="AG196" t="s">
        <v>113</v>
      </c>
      <c r="AH196" t="s">
        <v>39</v>
      </c>
      <c r="AI196" s="1">
        <v>42590.5</v>
      </c>
      <c r="AJ196" t="s">
        <v>39</v>
      </c>
      <c r="AK196" t="s">
        <v>39</v>
      </c>
      <c r="AM196" t="s">
        <v>193</v>
      </c>
    </row>
    <row r="197" spans="1:39" x14ac:dyDescent="0.45">
      <c r="A197" t="s">
        <v>39</v>
      </c>
      <c r="B197">
        <v>613290</v>
      </c>
      <c r="C197" t="s">
        <v>185</v>
      </c>
      <c r="D197" t="s">
        <v>57</v>
      </c>
      <c r="E197" t="s">
        <v>543</v>
      </c>
      <c r="F197" t="s">
        <v>564</v>
      </c>
      <c r="G197" t="s">
        <v>59</v>
      </c>
      <c r="H197">
        <v>3</v>
      </c>
      <c r="I197">
        <v>2</v>
      </c>
      <c r="J197" t="s">
        <v>565</v>
      </c>
      <c r="L197" t="s">
        <v>46</v>
      </c>
      <c r="M197" t="s">
        <v>47</v>
      </c>
      <c r="N197" t="s">
        <v>48</v>
      </c>
      <c r="O197">
        <v>70000</v>
      </c>
      <c r="P197" t="s">
        <v>566</v>
      </c>
      <c r="Q197">
        <v>602748</v>
      </c>
      <c r="S197" t="s">
        <v>50</v>
      </c>
      <c r="T197" t="s">
        <v>62</v>
      </c>
      <c r="U197" t="s">
        <v>62</v>
      </c>
      <c r="V197" t="b">
        <v>1</v>
      </c>
      <c r="W197" t="s">
        <v>492</v>
      </c>
      <c r="Z197" t="s">
        <v>88</v>
      </c>
      <c r="AA197" t="s">
        <v>557</v>
      </c>
      <c r="AB197" t="s">
        <v>111</v>
      </c>
      <c r="AC197" t="b">
        <v>1</v>
      </c>
      <c r="AE197">
        <v>23208</v>
      </c>
      <c r="AG197" t="s">
        <v>113</v>
      </c>
      <c r="AH197" t="s">
        <v>39</v>
      </c>
      <c r="AI197" s="1">
        <v>42590.5</v>
      </c>
      <c r="AJ197" t="s">
        <v>39</v>
      </c>
      <c r="AK197" t="s">
        <v>39</v>
      </c>
      <c r="AM197" t="s">
        <v>193</v>
      </c>
    </row>
    <row r="198" spans="1:39" x14ac:dyDescent="0.45">
      <c r="A198" t="s">
        <v>39</v>
      </c>
      <c r="B198">
        <v>613289</v>
      </c>
      <c r="C198" t="s">
        <v>185</v>
      </c>
      <c r="D198" t="s">
        <v>57</v>
      </c>
      <c r="E198" t="s">
        <v>543</v>
      </c>
      <c r="F198" t="s">
        <v>567</v>
      </c>
      <c r="G198" t="s">
        <v>59</v>
      </c>
      <c r="H198">
        <v>2.5</v>
      </c>
      <c r="I198">
        <v>2</v>
      </c>
      <c r="J198" t="s">
        <v>568</v>
      </c>
      <c r="K198" t="s">
        <v>546</v>
      </c>
      <c r="L198" t="s">
        <v>46</v>
      </c>
      <c r="M198" t="s">
        <v>47</v>
      </c>
      <c r="N198" t="s">
        <v>48</v>
      </c>
      <c r="O198">
        <v>70000</v>
      </c>
      <c r="P198" t="s">
        <v>556</v>
      </c>
      <c r="Q198">
        <v>602746</v>
      </c>
      <c r="S198" t="s">
        <v>50</v>
      </c>
      <c r="T198" t="s">
        <v>62</v>
      </c>
      <c r="U198" t="s">
        <v>62</v>
      </c>
      <c r="V198" t="b">
        <v>1</v>
      </c>
      <c r="W198" t="s">
        <v>492</v>
      </c>
      <c r="Z198" t="s">
        <v>53</v>
      </c>
      <c r="AA198" t="s">
        <v>557</v>
      </c>
      <c r="AB198" t="s">
        <v>66</v>
      </c>
      <c r="AC198" t="b">
        <v>1</v>
      </c>
      <c r="AE198">
        <v>23375</v>
      </c>
      <c r="AG198" t="s">
        <v>113</v>
      </c>
      <c r="AH198" t="s">
        <v>39</v>
      </c>
      <c r="AI198" s="1">
        <v>42590.5</v>
      </c>
      <c r="AJ198" t="s">
        <v>39</v>
      </c>
      <c r="AK198" t="s">
        <v>39</v>
      </c>
      <c r="AM198" t="s">
        <v>193</v>
      </c>
    </row>
    <row r="199" spans="1:39" x14ac:dyDescent="0.45">
      <c r="A199" t="s">
        <v>39</v>
      </c>
      <c r="B199">
        <v>613291</v>
      </c>
      <c r="C199" t="s">
        <v>185</v>
      </c>
      <c r="D199" t="s">
        <v>57</v>
      </c>
      <c r="E199" t="s">
        <v>543</v>
      </c>
      <c r="F199" t="s">
        <v>569</v>
      </c>
      <c r="G199" t="s">
        <v>59</v>
      </c>
      <c r="H199">
        <v>4</v>
      </c>
      <c r="I199">
        <v>2</v>
      </c>
      <c r="J199" t="s">
        <v>570</v>
      </c>
      <c r="K199" t="s">
        <v>546</v>
      </c>
      <c r="L199" t="s">
        <v>46</v>
      </c>
      <c r="M199" t="s">
        <v>47</v>
      </c>
      <c r="N199" t="s">
        <v>48</v>
      </c>
      <c r="O199">
        <v>70000</v>
      </c>
      <c r="P199" t="s">
        <v>571</v>
      </c>
      <c r="Q199">
        <v>602747</v>
      </c>
      <c r="S199" t="s">
        <v>50</v>
      </c>
      <c r="T199" t="s">
        <v>62</v>
      </c>
      <c r="U199" t="s">
        <v>62</v>
      </c>
      <c r="V199" t="b">
        <v>1</v>
      </c>
      <c r="W199" t="s">
        <v>492</v>
      </c>
      <c r="Z199" t="s">
        <v>88</v>
      </c>
      <c r="AA199" t="s">
        <v>557</v>
      </c>
      <c r="AB199" t="s">
        <v>66</v>
      </c>
      <c r="AC199" t="b">
        <v>1</v>
      </c>
      <c r="AE199">
        <v>23141</v>
      </c>
      <c r="AG199" t="s">
        <v>113</v>
      </c>
      <c r="AH199" t="s">
        <v>39</v>
      </c>
      <c r="AI199" s="1">
        <v>42590.5</v>
      </c>
      <c r="AJ199" t="s">
        <v>39</v>
      </c>
      <c r="AK199" t="s">
        <v>39</v>
      </c>
      <c r="AM199" t="s">
        <v>193</v>
      </c>
    </row>
    <row r="200" spans="1:39" x14ac:dyDescent="0.45">
      <c r="A200" t="s">
        <v>39</v>
      </c>
      <c r="B200">
        <v>575211</v>
      </c>
      <c r="C200" t="s">
        <v>185</v>
      </c>
      <c r="D200" t="s">
        <v>41</v>
      </c>
      <c r="E200" t="s">
        <v>572</v>
      </c>
      <c r="F200" t="s">
        <v>573</v>
      </c>
      <c r="G200" t="s">
        <v>59</v>
      </c>
      <c r="H200">
        <v>5</v>
      </c>
      <c r="I200">
        <v>3</v>
      </c>
      <c r="J200" t="s">
        <v>574</v>
      </c>
      <c r="L200" t="s">
        <v>46</v>
      </c>
      <c r="M200" t="s">
        <v>47</v>
      </c>
      <c r="N200" t="s">
        <v>48</v>
      </c>
      <c r="O200">
        <v>20000</v>
      </c>
      <c r="Q200">
        <v>593044</v>
      </c>
      <c r="S200" t="s">
        <v>50</v>
      </c>
      <c r="T200" t="s">
        <v>51</v>
      </c>
      <c r="U200" t="s">
        <v>51</v>
      </c>
      <c r="V200" t="b">
        <v>1</v>
      </c>
      <c r="W200" t="s">
        <v>575</v>
      </c>
      <c r="Z200" t="s">
        <v>88</v>
      </c>
      <c r="AA200" t="s">
        <v>576</v>
      </c>
      <c r="AB200" t="s">
        <v>576</v>
      </c>
      <c r="AC200" t="b">
        <v>1</v>
      </c>
      <c r="AE200">
        <v>25992</v>
      </c>
      <c r="AH200" t="s">
        <v>39</v>
      </c>
      <c r="AI200" s="1">
        <v>42590.5</v>
      </c>
      <c r="AJ200" t="s">
        <v>39</v>
      </c>
      <c r="AK200" t="s">
        <v>39</v>
      </c>
      <c r="AM200" t="s">
        <v>193</v>
      </c>
    </row>
    <row r="201" spans="1:39" x14ac:dyDescent="0.45">
      <c r="A201" t="s">
        <v>39</v>
      </c>
      <c r="B201">
        <v>575210</v>
      </c>
      <c r="C201" t="s">
        <v>185</v>
      </c>
      <c r="D201" t="s">
        <v>41</v>
      </c>
      <c r="E201" t="s">
        <v>572</v>
      </c>
      <c r="F201" t="s">
        <v>573</v>
      </c>
      <c r="G201" t="s">
        <v>59</v>
      </c>
      <c r="H201">
        <v>8</v>
      </c>
      <c r="I201">
        <v>3</v>
      </c>
      <c r="J201" t="s">
        <v>578</v>
      </c>
      <c r="L201" t="s">
        <v>46</v>
      </c>
      <c r="M201" t="s">
        <v>47</v>
      </c>
      <c r="N201" t="s">
        <v>48</v>
      </c>
      <c r="O201">
        <v>20000</v>
      </c>
      <c r="Q201">
        <v>593044</v>
      </c>
      <c r="S201" t="s">
        <v>50</v>
      </c>
      <c r="T201" t="s">
        <v>51</v>
      </c>
      <c r="U201" t="s">
        <v>51</v>
      </c>
      <c r="V201" t="b">
        <v>1</v>
      </c>
      <c r="W201" t="s">
        <v>575</v>
      </c>
      <c r="Z201" t="s">
        <v>88</v>
      </c>
      <c r="AA201" t="s">
        <v>576</v>
      </c>
      <c r="AB201" t="s">
        <v>576</v>
      </c>
      <c r="AC201" t="b">
        <v>1</v>
      </c>
      <c r="AE201">
        <v>25991</v>
      </c>
      <c r="AH201" t="s">
        <v>39</v>
      </c>
      <c r="AI201" s="1">
        <v>42590.5</v>
      </c>
      <c r="AJ201" t="s">
        <v>39</v>
      </c>
      <c r="AK201" t="s">
        <v>39</v>
      </c>
      <c r="AM201" t="s">
        <v>193</v>
      </c>
    </row>
    <row r="202" spans="1:39" x14ac:dyDescent="0.45">
      <c r="A202" t="s">
        <v>39</v>
      </c>
      <c r="B202">
        <v>575200</v>
      </c>
      <c r="C202" t="s">
        <v>185</v>
      </c>
      <c r="D202" t="s">
        <v>41</v>
      </c>
      <c r="E202" t="s">
        <v>572</v>
      </c>
      <c r="F202" t="s">
        <v>579</v>
      </c>
      <c r="G202" t="s">
        <v>311</v>
      </c>
      <c r="H202">
        <v>3</v>
      </c>
      <c r="I202">
        <v>3</v>
      </c>
      <c r="J202" t="s">
        <v>580</v>
      </c>
      <c r="L202" t="s">
        <v>46</v>
      </c>
      <c r="M202" t="s">
        <v>47</v>
      </c>
      <c r="N202" t="s">
        <v>48</v>
      </c>
      <c r="O202">
        <v>20000</v>
      </c>
      <c r="Q202">
        <v>593044</v>
      </c>
      <c r="S202" t="s">
        <v>50</v>
      </c>
      <c r="T202" t="s">
        <v>51</v>
      </c>
      <c r="U202" t="s">
        <v>51</v>
      </c>
      <c r="V202" t="b">
        <v>1</v>
      </c>
      <c r="W202" t="s">
        <v>575</v>
      </c>
      <c r="Z202" t="s">
        <v>64</v>
      </c>
      <c r="AA202" t="s">
        <v>50</v>
      </c>
      <c r="AB202" t="s">
        <v>50</v>
      </c>
      <c r="AC202" t="b">
        <v>1</v>
      </c>
      <c r="AE202">
        <v>26046</v>
      </c>
      <c r="AH202" t="s">
        <v>39</v>
      </c>
      <c r="AI202" s="1">
        <v>42590.5</v>
      </c>
      <c r="AJ202" t="s">
        <v>39</v>
      </c>
      <c r="AK202" t="s">
        <v>39</v>
      </c>
      <c r="AM202" t="s">
        <v>193</v>
      </c>
    </row>
    <row r="203" spans="1:39" x14ac:dyDescent="0.45">
      <c r="A203" t="s">
        <v>39</v>
      </c>
      <c r="B203">
        <v>575198</v>
      </c>
      <c r="C203" t="s">
        <v>185</v>
      </c>
      <c r="D203" t="s">
        <v>41</v>
      </c>
      <c r="E203" t="s">
        <v>572</v>
      </c>
      <c r="F203" t="s">
        <v>581</v>
      </c>
      <c r="G203" t="s">
        <v>59</v>
      </c>
      <c r="H203">
        <v>2</v>
      </c>
      <c r="I203">
        <v>2</v>
      </c>
      <c r="J203" t="s">
        <v>582</v>
      </c>
      <c r="L203" t="s">
        <v>46</v>
      </c>
      <c r="M203" t="s">
        <v>47</v>
      </c>
      <c r="N203" t="s">
        <v>48</v>
      </c>
      <c r="O203">
        <v>20000</v>
      </c>
      <c r="Q203">
        <v>593044</v>
      </c>
      <c r="S203" t="s">
        <v>50</v>
      </c>
      <c r="T203" t="s">
        <v>51</v>
      </c>
      <c r="U203" t="s">
        <v>51</v>
      </c>
      <c r="V203" t="b">
        <v>1</v>
      </c>
      <c r="W203" t="s">
        <v>575</v>
      </c>
      <c r="Z203" t="s">
        <v>64</v>
      </c>
      <c r="AA203" t="s">
        <v>583</v>
      </c>
      <c r="AB203" t="s">
        <v>576</v>
      </c>
      <c r="AC203" t="b">
        <v>1</v>
      </c>
      <c r="AE203">
        <v>25995</v>
      </c>
      <c r="AH203" t="s">
        <v>39</v>
      </c>
      <c r="AI203" s="1">
        <v>42590.5</v>
      </c>
      <c r="AJ203" t="s">
        <v>39</v>
      </c>
      <c r="AK203" t="s">
        <v>39</v>
      </c>
      <c r="AM203" t="s">
        <v>193</v>
      </c>
    </row>
    <row r="204" spans="1:39" x14ac:dyDescent="0.45">
      <c r="A204" t="s">
        <v>39</v>
      </c>
      <c r="B204">
        <v>575197</v>
      </c>
      <c r="C204" t="s">
        <v>185</v>
      </c>
      <c r="D204" t="s">
        <v>41</v>
      </c>
      <c r="E204" t="s">
        <v>572</v>
      </c>
      <c r="F204" t="s">
        <v>573</v>
      </c>
      <c r="G204" t="s">
        <v>59</v>
      </c>
      <c r="H204">
        <v>8</v>
      </c>
      <c r="I204">
        <v>3</v>
      </c>
      <c r="J204" t="s">
        <v>584</v>
      </c>
      <c r="L204" t="s">
        <v>46</v>
      </c>
      <c r="M204" t="s">
        <v>47</v>
      </c>
      <c r="N204" t="s">
        <v>48</v>
      </c>
      <c r="O204">
        <v>20000</v>
      </c>
      <c r="Q204">
        <v>593044</v>
      </c>
      <c r="S204" t="s">
        <v>50</v>
      </c>
      <c r="T204" t="s">
        <v>51</v>
      </c>
      <c r="U204" t="s">
        <v>51</v>
      </c>
      <c r="V204" t="b">
        <v>1</v>
      </c>
      <c r="W204" t="s">
        <v>575</v>
      </c>
      <c r="Z204" t="s">
        <v>80</v>
      </c>
      <c r="AA204" t="s">
        <v>576</v>
      </c>
      <c r="AB204" t="s">
        <v>576</v>
      </c>
      <c r="AC204" t="b">
        <v>1</v>
      </c>
      <c r="AE204">
        <v>25994</v>
      </c>
      <c r="AH204" t="s">
        <v>39</v>
      </c>
      <c r="AI204" s="1">
        <v>42590.5</v>
      </c>
      <c r="AJ204" t="s">
        <v>39</v>
      </c>
      <c r="AK204" t="s">
        <v>39</v>
      </c>
      <c r="AM204" t="s">
        <v>193</v>
      </c>
    </row>
    <row r="205" spans="1:39" x14ac:dyDescent="0.45">
      <c r="A205" t="s">
        <v>39</v>
      </c>
      <c r="B205">
        <v>575196</v>
      </c>
      <c r="C205" t="s">
        <v>185</v>
      </c>
      <c r="D205" t="s">
        <v>41</v>
      </c>
      <c r="E205" t="s">
        <v>572</v>
      </c>
      <c r="F205" t="s">
        <v>573</v>
      </c>
      <c r="G205" t="s">
        <v>44</v>
      </c>
      <c r="H205">
        <v>2</v>
      </c>
      <c r="I205">
        <v>3</v>
      </c>
      <c r="J205" t="s">
        <v>585</v>
      </c>
      <c r="L205" t="s">
        <v>46</v>
      </c>
      <c r="M205" t="s">
        <v>47</v>
      </c>
      <c r="N205" t="s">
        <v>48</v>
      </c>
      <c r="O205">
        <v>20000</v>
      </c>
      <c r="Q205">
        <v>593044</v>
      </c>
      <c r="S205" t="s">
        <v>50</v>
      </c>
      <c r="T205" t="s">
        <v>51</v>
      </c>
      <c r="U205" t="s">
        <v>51</v>
      </c>
      <c r="V205" t="b">
        <v>1</v>
      </c>
      <c r="W205" t="s">
        <v>575</v>
      </c>
      <c r="Z205" t="s">
        <v>80</v>
      </c>
      <c r="AA205" t="s">
        <v>576</v>
      </c>
      <c r="AB205" t="s">
        <v>576</v>
      </c>
      <c r="AC205" t="b">
        <v>1</v>
      </c>
      <c r="AE205">
        <v>25993</v>
      </c>
      <c r="AH205" t="s">
        <v>39</v>
      </c>
      <c r="AI205" s="1">
        <v>42590.5</v>
      </c>
      <c r="AJ205" t="s">
        <v>39</v>
      </c>
      <c r="AK205" t="s">
        <v>39</v>
      </c>
      <c r="AM205" t="s">
        <v>193</v>
      </c>
    </row>
    <row r="206" spans="1:39" x14ac:dyDescent="0.45">
      <c r="A206" t="s">
        <v>39</v>
      </c>
      <c r="B206">
        <v>575199</v>
      </c>
      <c r="C206" t="s">
        <v>185</v>
      </c>
      <c r="D206" t="s">
        <v>41</v>
      </c>
      <c r="E206" t="s">
        <v>572</v>
      </c>
      <c r="F206" t="s">
        <v>586</v>
      </c>
      <c r="G206" t="s">
        <v>59</v>
      </c>
      <c r="H206">
        <v>2</v>
      </c>
      <c r="I206">
        <v>2</v>
      </c>
      <c r="J206" t="s">
        <v>587</v>
      </c>
      <c r="L206" t="s">
        <v>46</v>
      </c>
      <c r="M206" t="s">
        <v>47</v>
      </c>
      <c r="N206" t="s">
        <v>48</v>
      </c>
      <c r="O206">
        <v>20000</v>
      </c>
      <c r="Q206">
        <v>593044</v>
      </c>
      <c r="S206" t="s">
        <v>50</v>
      </c>
      <c r="T206" t="s">
        <v>51</v>
      </c>
      <c r="U206" t="s">
        <v>51</v>
      </c>
      <c r="V206" t="b">
        <v>1</v>
      </c>
      <c r="W206" t="s">
        <v>575</v>
      </c>
      <c r="Z206" t="s">
        <v>64</v>
      </c>
      <c r="AA206" t="s">
        <v>50</v>
      </c>
      <c r="AB206" t="s">
        <v>50</v>
      </c>
      <c r="AC206" t="b">
        <v>1</v>
      </c>
      <c r="AE206">
        <v>25996</v>
      </c>
      <c r="AH206" t="s">
        <v>39</v>
      </c>
      <c r="AI206" s="1">
        <v>42590.5</v>
      </c>
      <c r="AJ206" t="s">
        <v>39</v>
      </c>
      <c r="AK206" t="s">
        <v>39</v>
      </c>
      <c r="AM206" t="s">
        <v>193</v>
      </c>
    </row>
    <row r="207" spans="1:39" x14ac:dyDescent="0.45">
      <c r="A207" t="s">
        <v>39</v>
      </c>
      <c r="B207">
        <v>575202</v>
      </c>
      <c r="C207" t="s">
        <v>185</v>
      </c>
      <c r="D207" t="s">
        <v>41</v>
      </c>
      <c r="E207" t="s">
        <v>572</v>
      </c>
      <c r="F207" t="s">
        <v>588</v>
      </c>
      <c r="G207" t="s">
        <v>44</v>
      </c>
      <c r="H207">
        <v>4</v>
      </c>
      <c r="I207">
        <v>2</v>
      </c>
      <c r="J207" t="s">
        <v>589</v>
      </c>
      <c r="L207" t="s">
        <v>46</v>
      </c>
      <c r="M207" t="s">
        <v>47</v>
      </c>
      <c r="N207" t="s">
        <v>48</v>
      </c>
      <c r="O207">
        <v>20000</v>
      </c>
      <c r="Q207">
        <v>593044</v>
      </c>
      <c r="S207" t="s">
        <v>50</v>
      </c>
      <c r="T207" t="s">
        <v>51</v>
      </c>
      <c r="U207" t="s">
        <v>51</v>
      </c>
      <c r="V207" t="b">
        <v>1</v>
      </c>
      <c r="W207" t="s">
        <v>575</v>
      </c>
      <c r="Z207" t="s">
        <v>64</v>
      </c>
      <c r="AA207" t="s">
        <v>576</v>
      </c>
      <c r="AB207" t="s">
        <v>576</v>
      </c>
      <c r="AC207" t="b">
        <v>1</v>
      </c>
      <c r="AE207">
        <v>26158</v>
      </c>
      <c r="AH207" t="s">
        <v>39</v>
      </c>
      <c r="AI207" s="1">
        <v>42590.5</v>
      </c>
      <c r="AJ207" t="s">
        <v>39</v>
      </c>
      <c r="AK207" t="s">
        <v>39</v>
      </c>
      <c r="AM207" t="s">
        <v>193</v>
      </c>
    </row>
    <row r="208" spans="1:39" x14ac:dyDescent="0.45">
      <c r="A208" t="s">
        <v>39</v>
      </c>
      <c r="B208">
        <v>575201</v>
      </c>
      <c r="C208" t="s">
        <v>185</v>
      </c>
      <c r="D208" t="s">
        <v>41</v>
      </c>
      <c r="E208" t="s">
        <v>572</v>
      </c>
      <c r="F208" t="s">
        <v>590</v>
      </c>
      <c r="G208" t="s">
        <v>59</v>
      </c>
      <c r="H208">
        <v>4</v>
      </c>
      <c r="I208">
        <v>2</v>
      </c>
      <c r="J208" t="s">
        <v>591</v>
      </c>
      <c r="L208" t="s">
        <v>46</v>
      </c>
      <c r="M208" t="s">
        <v>47</v>
      </c>
      <c r="N208" t="s">
        <v>48</v>
      </c>
      <c r="O208">
        <v>20000</v>
      </c>
      <c r="Q208">
        <v>593044</v>
      </c>
      <c r="S208" t="s">
        <v>50</v>
      </c>
      <c r="T208" t="s">
        <v>51</v>
      </c>
      <c r="U208" t="s">
        <v>51</v>
      </c>
      <c r="V208" t="b">
        <v>1</v>
      </c>
      <c r="W208" t="s">
        <v>492</v>
      </c>
      <c r="Z208" t="s">
        <v>80</v>
      </c>
      <c r="AA208" t="s">
        <v>92</v>
      </c>
      <c r="AB208" t="s">
        <v>92</v>
      </c>
      <c r="AC208" t="b">
        <v>1</v>
      </c>
      <c r="AE208">
        <v>22432</v>
      </c>
      <c r="AH208" t="s">
        <v>39</v>
      </c>
      <c r="AI208" s="1">
        <v>42590.5</v>
      </c>
      <c r="AJ208" t="s">
        <v>39</v>
      </c>
      <c r="AK208" t="s">
        <v>39</v>
      </c>
      <c r="AM208" t="s">
        <v>193</v>
      </c>
    </row>
    <row r="209" spans="1:39" x14ac:dyDescent="0.45">
      <c r="A209" t="s">
        <v>39</v>
      </c>
      <c r="B209">
        <v>557801</v>
      </c>
      <c r="C209" t="s">
        <v>185</v>
      </c>
      <c r="D209" t="s">
        <v>41</v>
      </c>
      <c r="E209" t="s">
        <v>572</v>
      </c>
      <c r="F209" t="s">
        <v>592</v>
      </c>
      <c r="G209" t="s">
        <v>59</v>
      </c>
      <c r="H209">
        <v>2</v>
      </c>
      <c r="I209">
        <v>2</v>
      </c>
      <c r="J209" t="s">
        <v>593</v>
      </c>
      <c r="L209" t="s">
        <v>46</v>
      </c>
      <c r="M209" t="s">
        <v>47</v>
      </c>
      <c r="N209" t="s">
        <v>48</v>
      </c>
      <c r="O209">
        <v>20000</v>
      </c>
      <c r="Q209">
        <v>593044</v>
      </c>
      <c r="S209" t="s">
        <v>50</v>
      </c>
      <c r="T209" t="s">
        <v>51</v>
      </c>
      <c r="U209" t="s">
        <v>51</v>
      </c>
      <c r="V209" t="b">
        <v>1</v>
      </c>
      <c r="W209" t="s">
        <v>575</v>
      </c>
      <c r="Z209" t="s">
        <v>64</v>
      </c>
      <c r="AA209" t="s">
        <v>583</v>
      </c>
      <c r="AB209" t="s">
        <v>576</v>
      </c>
      <c r="AC209" t="b">
        <v>1</v>
      </c>
      <c r="AE209">
        <v>25499</v>
      </c>
      <c r="AH209" t="s">
        <v>39</v>
      </c>
      <c r="AI209" s="1">
        <v>42590.5</v>
      </c>
      <c r="AJ209" t="s">
        <v>39</v>
      </c>
      <c r="AK209" t="s">
        <v>39</v>
      </c>
      <c r="AM209" t="s">
        <v>193</v>
      </c>
    </row>
    <row r="210" spans="1:39" x14ac:dyDescent="0.45">
      <c r="A210" t="s">
        <v>39</v>
      </c>
      <c r="B210">
        <v>575203</v>
      </c>
      <c r="C210" t="s">
        <v>185</v>
      </c>
      <c r="D210" t="s">
        <v>41</v>
      </c>
      <c r="E210" t="s">
        <v>572</v>
      </c>
      <c r="F210" t="s">
        <v>594</v>
      </c>
      <c r="G210" t="s">
        <v>311</v>
      </c>
      <c r="H210">
        <v>3</v>
      </c>
      <c r="I210">
        <v>2</v>
      </c>
      <c r="J210" t="s">
        <v>595</v>
      </c>
      <c r="L210" t="s">
        <v>46</v>
      </c>
      <c r="M210" t="s">
        <v>47</v>
      </c>
      <c r="N210" t="s">
        <v>48</v>
      </c>
      <c r="O210">
        <v>20000</v>
      </c>
      <c r="Q210">
        <v>593044</v>
      </c>
      <c r="S210" t="s">
        <v>50</v>
      </c>
      <c r="T210" t="s">
        <v>51</v>
      </c>
      <c r="U210" t="s">
        <v>51</v>
      </c>
      <c r="V210" t="b">
        <v>1</v>
      </c>
      <c r="W210" t="s">
        <v>575</v>
      </c>
      <c r="Z210" t="s">
        <v>64</v>
      </c>
      <c r="AA210" t="s">
        <v>596</v>
      </c>
      <c r="AB210" t="s">
        <v>55</v>
      </c>
      <c r="AC210" t="b">
        <v>1</v>
      </c>
      <c r="AE210">
        <v>26159</v>
      </c>
      <c r="AH210" t="s">
        <v>39</v>
      </c>
      <c r="AI210" s="1">
        <v>42590.5</v>
      </c>
      <c r="AJ210" t="s">
        <v>39</v>
      </c>
      <c r="AK210" t="s">
        <v>39</v>
      </c>
      <c r="AM210" t="s">
        <v>193</v>
      </c>
    </row>
    <row r="211" spans="1:39" x14ac:dyDescent="0.45">
      <c r="A211" t="s">
        <v>39</v>
      </c>
      <c r="B211">
        <v>648853</v>
      </c>
      <c r="C211" t="s">
        <v>185</v>
      </c>
      <c r="D211" t="s">
        <v>57</v>
      </c>
      <c r="E211" t="s">
        <v>597</v>
      </c>
      <c r="F211" t="s">
        <v>598</v>
      </c>
      <c r="G211" t="s">
        <v>44</v>
      </c>
      <c r="H211">
        <v>1</v>
      </c>
      <c r="I211">
        <v>2</v>
      </c>
      <c r="J211" t="s">
        <v>599</v>
      </c>
      <c r="L211" t="s">
        <v>341</v>
      </c>
      <c r="M211" t="s">
        <v>47</v>
      </c>
      <c r="N211" t="s">
        <v>48</v>
      </c>
      <c r="O211">
        <v>32000</v>
      </c>
      <c r="Q211">
        <v>620425</v>
      </c>
      <c r="S211" t="s">
        <v>50</v>
      </c>
      <c r="T211" t="s">
        <v>62</v>
      </c>
      <c r="U211" t="s">
        <v>62</v>
      </c>
      <c r="V211" t="b">
        <v>1</v>
      </c>
      <c r="W211" t="s">
        <v>240</v>
      </c>
      <c r="Z211" t="s">
        <v>53</v>
      </c>
      <c r="AA211" t="s">
        <v>267</v>
      </c>
      <c r="AB211" t="s">
        <v>120</v>
      </c>
      <c r="AC211" t="b">
        <v>1</v>
      </c>
      <c r="AG211" t="s">
        <v>113</v>
      </c>
      <c r="AH211" t="s">
        <v>39</v>
      </c>
      <c r="AI211" s="1">
        <v>42590.5</v>
      </c>
      <c r="AJ211" t="s">
        <v>39</v>
      </c>
      <c r="AK211" t="s">
        <v>39</v>
      </c>
      <c r="AL211" t="s">
        <v>113</v>
      </c>
      <c r="AM211" t="s">
        <v>193</v>
      </c>
    </row>
    <row r="212" spans="1:39" x14ac:dyDescent="0.45">
      <c r="A212" t="s">
        <v>39</v>
      </c>
      <c r="B212">
        <v>648550</v>
      </c>
      <c r="C212" t="s">
        <v>185</v>
      </c>
      <c r="D212" t="s">
        <v>41</v>
      </c>
      <c r="E212" t="s">
        <v>597</v>
      </c>
      <c r="F212" t="s">
        <v>600</v>
      </c>
      <c r="G212" t="s">
        <v>117</v>
      </c>
      <c r="H212">
        <v>1</v>
      </c>
      <c r="I212">
        <v>2</v>
      </c>
      <c r="J212" t="s">
        <v>601</v>
      </c>
      <c r="K212" t="s">
        <v>924</v>
      </c>
      <c r="L212" t="s">
        <v>341</v>
      </c>
      <c r="M212" t="s">
        <v>47</v>
      </c>
      <c r="N212" t="s">
        <v>48</v>
      </c>
      <c r="O212">
        <v>32000</v>
      </c>
      <c r="P212" t="s">
        <v>924</v>
      </c>
      <c r="Q212">
        <v>620425</v>
      </c>
      <c r="S212" t="s">
        <v>50</v>
      </c>
      <c r="T212" t="s">
        <v>399</v>
      </c>
      <c r="U212" t="s">
        <v>399</v>
      </c>
      <c r="V212" t="b">
        <v>1</v>
      </c>
      <c r="W212" t="s">
        <v>240</v>
      </c>
      <c r="Z212" t="s">
        <v>80</v>
      </c>
      <c r="AA212" t="s">
        <v>84</v>
      </c>
      <c r="AB212" t="s">
        <v>120</v>
      </c>
      <c r="AC212" t="b">
        <v>0</v>
      </c>
      <c r="AF212" t="s">
        <v>39</v>
      </c>
      <c r="AG212" t="s">
        <v>113</v>
      </c>
      <c r="AH212" t="s">
        <v>39</v>
      </c>
      <c r="AI212" s="1">
        <v>42590.5</v>
      </c>
      <c r="AJ212" t="s">
        <v>39</v>
      </c>
      <c r="AK212" t="s">
        <v>39</v>
      </c>
      <c r="AL212" t="s">
        <v>113</v>
      </c>
      <c r="AM212" t="s">
        <v>193</v>
      </c>
    </row>
    <row r="213" spans="1:39" x14ac:dyDescent="0.45">
      <c r="A213" t="s">
        <v>39</v>
      </c>
      <c r="B213">
        <v>648552</v>
      </c>
      <c r="C213" t="s">
        <v>185</v>
      </c>
      <c r="D213" t="s">
        <v>41</v>
      </c>
      <c r="E213" t="s">
        <v>597</v>
      </c>
      <c r="F213" t="s">
        <v>602</v>
      </c>
      <c r="G213" t="s">
        <v>915</v>
      </c>
      <c r="H213">
        <v>3</v>
      </c>
      <c r="I213">
        <v>2</v>
      </c>
      <c r="J213" t="s">
        <v>603</v>
      </c>
      <c r="L213" t="s">
        <v>341</v>
      </c>
      <c r="M213" t="s">
        <v>47</v>
      </c>
      <c r="N213" t="s">
        <v>48</v>
      </c>
      <c r="O213">
        <v>32000</v>
      </c>
      <c r="Q213" t="s">
        <v>604</v>
      </c>
      <c r="S213" t="s">
        <v>50</v>
      </c>
      <c r="T213" t="s">
        <v>62</v>
      </c>
      <c r="U213" t="s">
        <v>62</v>
      </c>
      <c r="V213" t="b">
        <v>1</v>
      </c>
      <c r="W213" t="s">
        <v>240</v>
      </c>
      <c r="X213" t="s">
        <v>916</v>
      </c>
      <c r="Z213" t="s">
        <v>80</v>
      </c>
      <c r="AA213" t="s">
        <v>92</v>
      </c>
      <c r="AB213" t="s">
        <v>120</v>
      </c>
      <c r="AC213" t="b">
        <v>1</v>
      </c>
      <c r="AG213" t="s">
        <v>113</v>
      </c>
      <c r="AH213" t="s">
        <v>39</v>
      </c>
      <c r="AI213" s="1">
        <v>42590.5</v>
      </c>
      <c r="AJ213" t="s">
        <v>39</v>
      </c>
      <c r="AK213" t="s">
        <v>39</v>
      </c>
      <c r="AL213" t="s">
        <v>113</v>
      </c>
      <c r="AM213" t="s">
        <v>193</v>
      </c>
    </row>
    <row r="214" spans="1:39" x14ac:dyDescent="0.45">
      <c r="A214" t="s">
        <v>39</v>
      </c>
      <c r="B214">
        <v>648544</v>
      </c>
      <c r="C214" t="s">
        <v>185</v>
      </c>
      <c r="D214" t="s">
        <v>41</v>
      </c>
      <c r="E214" t="s">
        <v>597</v>
      </c>
      <c r="F214" t="s">
        <v>605</v>
      </c>
      <c r="G214" t="s">
        <v>117</v>
      </c>
      <c r="H214">
        <v>1.5</v>
      </c>
      <c r="I214">
        <v>2</v>
      </c>
      <c r="J214" t="s">
        <v>606</v>
      </c>
      <c r="K214" t="s">
        <v>924</v>
      </c>
      <c r="L214" t="s">
        <v>341</v>
      </c>
      <c r="M214" t="s">
        <v>47</v>
      </c>
      <c r="N214" t="s">
        <v>48</v>
      </c>
      <c r="O214">
        <v>32000</v>
      </c>
      <c r="P214" t="s">
        <v>924</v>
      </c>
      <c r="Q214">
        <v>620425</v>
      </c>
      <c r="S214" t="s">
        <v>50</v>
      </c>
      <c r="T214" t="s">
        <v>402</v>
      </c>
      <c r="U214" t="s">
        <v>402</v>
      </c>
      <c r="V214" t="b">
        <v>1</v>
      </c>
      <c r="W214" t="s">
        <v>240</v>
      </c>
      <c r="Z214" t="s">
        <v>64</v>
      </c>
      <c r="AA214" t="s">
        <v>92</v>
      </c>
      <c r="AB214" t="s">
        <v>66</v>
      </c>
      <c r="AC214" t="b">
        <v>0</v>
      </c>
      <c r="AF214" t="s">
        <v>39</v>
      </c>
      <c r="AG214" t="s">
        <v>113</v>
      </c>
      <c r="AH214" t="s">
        <v>39</v>
      </c>
      <c r="AI214" s="1">
        <v>42590.5</v>
      </c>
      <c r="AJ214" t="s">
        <v>39</v>
      </c>
      <c r="AK214" t="s">
        <v>39</v>
      </c>
      <c r="AL214" t="s">
        <v>113</v>
      </c>
      <c r="AM214" t="s">
        <v>193</v>
      </c>
    </row>
    <row r="215" spans="1:39" x14ac:dyDescent="0.45">
      <c r="A215" t="s">
        <v>39</v>
      </c>
      <c r="B215">
        <v>648545</v>
      </c>
      <c r="C215" t="s">
        <v>185</v>
      </c>
      <c r="D215" t="s">
        <v>41</v>
      </c>
      <c r="E215" t="s">
        <v>597</v>
      </c>
      <c r="F215" t="s">
        <v>607</v>
      </c>
      <c r="G215" t="s">
        <v>117</v>
      </c>
      <c r="H215">
        <v>1.5</v>
      </c>
      <c r="I215">
        <v>2</v>
      </c>
      <c r="J215" t="s">
        <v>608</v>
      </c>
      <c r="K215" t="s">
        <v>924</v>
      </c>
      <c r="L215" t="s">
        <v>341</v>
      </c>
      <c r="M215" t="s">
        <v>47</v>
      </c>
      <c r="N215" t="s">
        <v>48</v>
      </c>
      <c r="O215">
        <v>32000</v>
      </c>
      <c r="P215" t="s">
        <v>924</v>
      </c>
      <c r="Q215">
        <v>620425</v>
      </c>
      <c r="S215" t="s">
        <v>50</v>
      </c>
      <c r="T215" t="s">
        <v>402</v>
      </c>
      <c r="U215" t="s">
        <v>402</v>
      </c>
      <c r="V215" t="b">
        <v>1</v>
      </c>
      <c r="W215" t="s">
        <v>240</v>
      </c>
      <c r="Z215" t="s">
        <v>64</v>
      </c>
      <c r="AA215" t="s">
        <v>92</v>
      </c>
      <c r="AB215" t="s">
        <v>120</v>
      </c>
      <c r="AC215" t="b">
        <v>0</v>
      </c>
      <c r="AF215" t="s">
        <v>39</v>
      </c>
      <c r="AG215" t="s">
        <v>113</v>
      </c>
      <c r="AH215" t="s">
        <v>39</v>
      </c>
      <c r="AI215" s="1">
        <v>42590.5</v>
      </c>
      <c r="AJ215" t="s">
        <v>39</v>
      </c>
      <c r="AK215" t="s">
        <v>39</v>
      </c>
      <c r="AL215" t="s">
        <v>113</v>
      </c>
      <c r="AM215" t="s">
        <v>193</v>
      </c>
    </row>
    <row r="216" spans="1:39" x14ac:dyDescent="0.45">
      <c r="A216" t="s">
        <v>39</v>
      </c>
      <c r="B216">
        <v>648543</v>
      </c>
      <c r="C216" t="s">
        <v>185</v>
      </c>
      <c r="D216" t="s">
        <v>41</v>
      </c>
      <c r="E216" t="s">
        <v>597</v>
      </c>
      <c r="F216" t="s">
        <v>609</v>
      </c>
      <c r="G216" t="s">
        <v>117</v>
      </c>
      <c r="H216">
        <v>1</v>
      </c>
      <c r="I216">
        <v>2</v>
      </c>
      <c r="J216" t="s">
        <v>610</v>
      </c>
      <c r="K216" t="s">
        <v>924</v>
      </c>
      <c r="L216" t="s">
        <v>341</v>
      </c>
      <c r="M216" t="s">
        <v>47</v>
      </c>
      <c r="N216" t="s">
        <v>48</v>
      </c>
      <c r="O216">
        <v>32000</v>
      </c>
      <c r="P216" t="s">
        <v>924</v>
      </c>
      <c r="Q216">
        <v>620425</v>
      </c>
      <c r="S216" t="s">
        <v>50</v>
      </c>
      <c r="T216" t="s">
        <v>402</v>
      </c>
      <c r="U216" t="s">
        <v>402</v>
      </c>
      <c r="V216" t="b">
        <v>1</v>
      </c>
      <c r="W216" t="s">
        <v>492</v>
      </c>
      <c r="Z216" t="s">
        <v>80</v>
      </c>
      <c r="AA216" t="s">
        <v>92</v>
      </c>
      <c r="AB216" t="s">
        <v>120</v>
      </c>
      <c r="AC216" t="b">
        <v>0</v>
      </c>
      <c r="AF216" t="s">
        <v>39</v>
      </c>
      <c r="AG216" t="s">
        <v>113</v>
      </c>
      <c r="AH216" t="s">
        <v>39</v>
      </c>
      <c r="AI216" s="1">
        <v>42590.5</v>
      </c>
      <c r="AJ216" t="s">
        <v>39</v>
      </c>
      <c r="AK216" t="s">
        <v>39</v>
      </c>
      <c r="AL216" t="s">
        <v>113</v>
      </c>
      <c r="AM216" t="s">
        <v>193</v>
      </c>
    </row>
    <row r="217" spans="1:39" x14ac:dyDescent="0.45">
      <c r="A217" t="s">
        <v>39</v>
      </c>
      <c r="B217">
        <v>648530</v>
      </c>
      <c r="C217" t="s">
        <v>185</v>
      </c>
      <c r="D217" t="s">
        <v>41</v>
      </c>
      <c r="E217" t="s">
        <v>597</v>
      </c>
      <c r="F217" t="s">
        <v>611</v>
      </c>
      <c r="G217" t="s">
        <v>117</v>
      </c>
      <c r="H217">
        <v>1.5</v>
      </c>
      <c r="I217">
        <v>2</v>
      </c>
      <c r="J217" t="s">
        <v>612</v>
      </c>
      <c r="K217" t="s">
        <v>924</v>
      </c>
      <c r="L217" t="s">
        <v>341</v>
      </c>
      <c r="M217" t="s">
        <v>47</v>
      </c>
      <c r="N217" t="s">
        <v>48</v>
      </c>
      <c r="O217">
        <v>32000</v>
      </c>
      <c r="P217" t="s">
        <v>924</v>
      </c>
      <c r="Q217">
        <v>620425</v>
      </c>
      <c r="S217" t="s">
        <v>50</v>
      </c>
      <c r="T217" t="s">
        <v>613</v>
      </c>
      <c r="U217" t="s">
        <v>613</v>
      </c>
      <c r="V217" t="b">
        <v>1</v>
      </c>
      <c r="W217" t="s">
        <v>240</v>
      </c>
      <c r="Z217" t="s">
        <v>64</v>
      </c>
      <c r="AA217" t="s">
        <v>92</v>
      </c>
      <c r="AB217" t="s">
        <v>120</v>
      </c>
      <c r="AC217" t="b">
        <v>0</v>
      </c>
      <c r="AF217" t="s">
        <v>39</v>
      </c>
      <c r="AG217" t="s">
        <v>113</v>
      </c>
      <c r="AH217" t="s">
        <v>39</v>
      </c>
      <c r="AI217" s="1">
        <v>42590.5</v>
      </c>
      <c r="AJ217" t="s">
        <v>39</v>
      </c>
      <c r="AK217" t="s">
        <v>39</v>
      </c>
      <c r="AL217" t="s">
        <v>113</v>
      </c>
      <c r="AM217" t="s">
        <v>193</v>
      </c>
    </row>
    <row r="218" spans="1:39" x14ac:dyDescent="0.45">
      <c r="A218" t="s">
        <v>39</v>
      </c>
      <c r="B218">
        <v>648533</v>
      </c>
      <c r="C218" t="s">
        <v>185</v>
      </c>
      <c r="D218" t="s">
        <v>41</v>
      </c>
      <c r="E218" t="s">
        <v>597</v>
      </c>
      <c r="F218" t="s">
        <v>614</v>
      </c>
      <c r="G218" t="s">
        <v>117</v>
      </c>
      <c r="H218">
        <v>1.5</v>
      </c>
      <c r="I218">
        <v>2</v>
      </c>
      <c r="J218" t="s">
        <v>615</v>
      </c>
      <c r="K218" t="s">
        <v>924</v>
      </c>
      <c r="L218" t="s">
        <v>341</v>
      </c>
      <c r="M218" t="s">
        <v>47</v>
      </c>
      <c r="N218" t="s">
        <v>48</v>
      </c>
      <c r="O218">
        <v>32000</v>
      </c>
      <c r="P218" t="s">
        <v>924</v>
      </c>
      <c r="Q218">
        <v>620425</v>
      </c>
      <c r="S218" t="s">
        <v>50</v>
      </c>
      <c r="T218" t="s">
        <v>616</v>
      </c>
      <c r="U218" t="s">
        <v>616</v>
      </c>
      <c r="V218" t="b">
        <v>1</v>
      </c>
      <c r="W218" t="s">
        <v>240</v>
      </c>
      <c r="Z218" t="s">
        <v>64</v>
      </c>
      <c r="AA218" t="s">
        <v>92</v>
      </c>
      <c r="AB218" t="s">
        <v>66</v>
      </c>
      <c r="AC218" t="b">
        <v>0</v>
      </c>
      <c r="AF218" t="s">
        <v>39</v>
      </c>
      <c r="AG218" t="s">
        <v>113</v>
      </c>
      <c r="AH218" t="s">
        <v>39</v>
      </c>
      <c r="AI218" s="1">
        <v>42590.5</v>
      </c>
      <c r="AJ218" t="s">
        <v>39</v>
      </c>
      <c r="AK218" t="s">
        <v>39</v>
      </c>
      <c r="AL218" t="s">
        <v>113</v>
      </c>
      <c r="AM218" t="s">
        <v>193</v>
      </c>
    </row>
    <row r="219" spans="1:39" x14ac:dyDescent="0.45">
      <c r="A219" t="s">
        <v>39</v>
      </c>
      <c r="B219">
        <v>648553</v>
      </c>
      <c r="C219" t="s">
        <v>185</v>
      </c>
      <c r="D219" t="s">
        <v>57</v>
      </c>
      <c r="E219" t="s">
        <v>597</v>
      </c>
      <c r="F219" t="s">
        <v>617</v>
      </c>
      <c r="G219" t="s">
        <v>117</v>
      </c>
      <c r="H219">
        <v>4</v>
      </c>
      <c r="I219">
        <v>2</v>
      </c>
      <c r="J219" t="s">
        <v>618</v>
      </c>
      <c r="K219" t="s">
        <v>924</v>
      </c>
      <c r="L219" t="s">
        <v>341</v>
      </c>
      <c r="M219" t="s">
        <v>47</v>
      </c>
      <c r="N219" t="s">
        <v>48</v>
      </c>
      <c r="O219">
        <v>32000</v>
      </c>
      <c r="P219" t="s">
        <v>924</v>
      </c>
      <c r="Q219">
        <v>620425</v>
      </c>
      <c r="S219" t="s">
        <v>50</v>
      </c>
      <c r="T219" t="s">
        <v>71</v>
      </c>
      <c r="U219" t="s">
        <v>71</v>
      </c>
      <c r="V219" t="b">
        <v>1</v>
      </c>
      <c r="W219" t="s">
        <v>240</v>
      </c>
      <c r="Z219" t="s">
        <v>80</v>
      </c>
      <c r="AA219" t="s">
        <v>224</v>
      </c>
      <c r="AB219" t="s">
        <v>120</v>
      </c>
      <c r="AC219" t="b">
        <v>0</v>
      </c>
      <c r="AF219" t="s">
        <v>39</v>
      </c>
      <c r="AG219" t="s">
        <v>113</v>
      </c>
      <c r="AH219" t="s">
        <v>39</v>
      </c>
      <c r="AI219" s="1">
        <v>42590.5</v>
      </c>
      <c r="AJ219" t="s">
        <v>39</v>
      </c>
      <c r="AK219" t="s">
        <v>39</v>
      </c>
      <c r="AL219" t="s">
        <v>113</v>
      </c>
      <c r="AM219" t="s">
        <v>193</v>
      </c>
    </row>
    <row r="220" spans="1:39" x14ac:dyDescent="0.45">
      <c r="A220" t="s">
        <v>39</v>
      </c>
      <c r="B220">
        <v>648548</v>
      </c>
      <c r="C220" t="s">
        <v>185</v>
      </c>
      <c r="D220" t="s">
        <v>41</v>
      </c>
      <c r="E220" t="s">
        <v>597</v>
      </c>
      <c r="F220" t="s">
        <v>619</v>
      </c>
      <c r="G220" t="s">
        <v>117</v>
      </c>
      <c r="H220">
        <v>1.5</v>
      </c>
      <c r="I220">
        <v>2</v>
      </c>
      <c r="J220" t="s">
        <v>620</v>
      </c>
      <c r="K220" t="s">
        <v>924</v>
      </c>
      <c r="L220" t="s">
        <v>341</v>
      </c>
      <c r="M220" t="s">
        <v>47</v>
      </c>
      <c r="N220" t="s">
        <v>48</v>
      </c>
      <c r="O220">
        <v>32000</v>
      </c>
      <c r="P220" t="s">
        <v>924</v>
      </c>
      <c r="Q220">
        <v>620425</v>
      </c>
      <c r="S220" t="s">
        <v>50</v>
      </c>
      <c r="T220" t="s">
        <v>402</v>
      </c>
      <c r="U220" t="s">
        <v>402</v>
      </c>
      <c r="V220" t="b">
        <v>1</v>
      </c>
      <c r="W220" t="s">
        <v>240</v>
      </c>
      <c r="Z220" t="s">
        <v>64</v>
      </c>
      <c r="AA220" t="s">
        <v>92</v>
      </c>
      <c r="AB220" t="s">
        <v>120</v>
      </c>
      <c r="AC220" t="b">
        <v>0</v>
      </c>
      <c r="AF220" t="s">
        <v>39</v>
      </c>
      <c r="AG220" t="s">
        <v>113</v>
      </c>
      <c r="AH220" t="s">
        <v>39</v>
      </c>
      <c r="AI220" s="1">
        <v>42590.5</v>
      </c>
      <c r="AJ220" t="s">
        <v>39</v>
      </c>
      <c r="AK220" t="s">
        <v>39</v>
      </c>
      <c r="AL220" t="s">
        <v>113</v>
      </c>
      <c r="AM220" t="s">
        <v>193</v>
      </c>
    </row>
    <row r="221" spans="1:39" x14ac:dyDescent="0.45">
      <c r="A221" t="s">
        <v>39</v>
      </c>
      <c r="B221">
        <v>648547</v>
      </c>
      <c r="C221" t="s">
        <v>185</v>
      </c>
      <c r="D221" t="s">
        <v>41</v>
      </c>
      <c r="E221" t="s">
        <v>597</v>
      </c>
      <c r="F221" t="s">
        <v>621</v>
      </c>
      <c r="G221" t="s">
        <v>117</v>
      </c>
      <c r="H221">
        <v>2.5</v>
      </c>
      <c r="I221">
        <v>2</v>
      </c>
      <c r="J221" t="s">
        <v>622</v>
      </c>
      <c r="K221" t="s">
        <v>924</v>
      </c>
      <c r="L221" t="s">
        <v>341</v>
      </c>
      <c r="M221" t="s">
        <v>47</v>
      </c>
      <c r="N221" t="s">
        <v>48</v>
      </c>
      <c r="O221">
        <v>32000</v>
      </c>
      <c r="P221" t="s">
        <v>924</v>
      </c>
      <c r="Q221">
        <v>620425</v>
      </c>
      <c r="S221" t="s">
        <v>50</v>
      </c>
      <c r="T221" t="s">
        <v>402</v>
      </c>
      <c r="U221" t="s">
        <v>402</v>
      </c>
      <c r="V221" t="b">
        <v>1</v>
      </c>
      <c r="W221" t="s">
        <v>240</v>
      </c>
      <c r="Z221" t="s">
        <v>64</v>
      </c>
      <c r="AA221" t="s">
        <v>92</v>
      </c>
      <c r="AB221" t="s">
        <v>120</v>
      </c>
      <c r="AC221" t="b">
        <v>0</v>
      </c>
      <c r="AF221" t="s">
        <v>39</v>
      </c>
      <c r="AG221" t="s">
        <v>113</v>
      </c>
      <c r="AH221" t="s">
        <v>39</v>
      </c>
      <c r="AI221" s="1">
        <v>42590.5</v>
      </c>
      <c r="AJ221" t="s">
        <v>39</v>
      </c>
      <c r="AK221" t="s">
        <v>39</v>
      </c>
      <c r="AL221" t="s">
        <v>113</v>
      </c>
      <c r="AM221" t="s">
        <v>193</v>
      </c>
    </row>
    <row r="222" spans="1:39" x14ac:dyDescent="0.45">
      <c r="A222" t="s">
        <v>39</v>
      </c>
      <c r="B222">
        <v>651917</v>
      </c>
      <c r="C222" t="s">
        <v>185</v>
      </c>
      <c r="D222" t="s">
        <v>41</v>
      </c>
      <c r="E222" t="s">
        <v>597</v>
      </c>
      <c r="F222" t="s">
        <v>623</v>
      </c>
      <c r="G222" t="s">
        <v>915</v>
      </c>
      <c r="H222">
        <v>3</v>
      </c>
      <c r="I222">
        <v>2</v>
      </c>
      <c r="J222" t="s">
        <v>624</v>
      </c>
      <c r="L222" t="s">
        <v>341</v>
      </c>
      <c r="M222" t="s">
        <v>47</v>
      </c>
      <c r="N222" t="s">
        <v>48</v>
      </c>
      <c r="O222">
        <v>32000</v>
      </c>
      <c r="Q222">
        <v>620425</v>
      </c>
      <c r="S222" t="s">
        <v>50</v>
      </c>
      <c r="T222" t="s">
        <v>402</v>
      </c>
      <c r="U222" t="s">
        <v>402</v>
      </c>
      <c r="V222" t="b">
        <v>1</v>
      </c>
      <c r="W222" t="s">
        <v>240</v>
      </c>
      <c r="X222" t="s">
        <v>916</v>
      </c>
      <c r="Z222" t="s">
        <v>64</v>
      </c>
      <c r="AA222" t="s">
        <v>92</v>
      </c>
      <c r="AB222" t="s">
        <v>120</v>
      </c>
      <c r="AC222" t="b">
        <v>1</v>
      </c>
      <c r="AG222" t="s">
        <v>113</v>
      </c>
      <c r="AH222" t="s">
        <v>39</v>
      </c>
      <c r="AI222" s="1">
        <v>42590.5</v>
      </c>
      <c r="AJ222" t="s">
        <v>39</v>
      </c>
      <c r="AK222" t="s">
        <v>39</v>
      </c>
      <c r="AL222" t="s">
        <v>113</v>
      </c>
      <c r="AM222" t="s">
        <v>193</v>
      </c>
    </row>
    <row r="223" spans="1:39" x14ac:dyDescent="0.45">
      <c r="A223" t="s">
        <v>39</v>
      </c>
      <c r="B223">
        <v>648541</v>
      </c>
      <c r="C223" t="s">
        <v>185</v>
      </c>
      <c r="D223" t="s">
        <v>41</v>
      </c>
      <c r="E223" t="s">
        <v>597</v>
      </c>
      <c r="F223" t="s">
        <v>625</v>
      </c>
      <c r="G223" t="s">
        <v>117</v>
      </c>
      <c r="H223">
        <v>2</v>
      </c>
      <c r="I223">
        <v>2</v>
      </c>
      <c r="J223" t="s">
        <v>626</v>
      </c>
      <c r="K223" t="s">
        <v>924</v>
      </c>
      <c r="L223" t="s">
        <v>341</v>
      </c>
      <c r="M223" t="s">
        <v>47</v>
      </c>
      <c r="N223" t="s">
        <v>48</v>
      </c>
      <c r="O223">
        <v>32000</v>
      </c>
      <c r="P223" t="s">
        <v>924</v>
      </c>
      <c r="Q223">
        <v>620425</v>
      </c>
      <c r="S223" t="s">
        <v>50</v>
      </c>
      <c r="T223" t="s">
        <v>399</v>
      </c>
      <c r="U223" t="s">
        <v>399</v>
      </c>
      <c r="V223" t="b">
        <v>1</v>
      </c>
      <c r="W223" t="s">
        <v>240</v>
      </c>
      <c r="Z223" t="s">
        <v>64</v>
      </c>
      <c r="AA223" t="s">
        <v>92</v>
      </c>
      <c r="AB223" t="s">
        <v>120</v>
      </c>
      <c r="AC223" t="b">
        <v>0</v>
      </c>
      <c r="AF223" t="s">
        <v>39</v>
      </c>
      <c r="AG223" t="s">
        <v>113</v>
      </c>
      <c r="AH223" t="s">
        <v>39</v>
      </c>
      <c r="AI223" s="1">
        <v>42590.5</v>
      </c>
      <c r="AJ223" t="s">
        <v>39</v>
      </c>
      <c r="AK223" t="s">
        <v>39</v>
      </c>
      <c r="AL223" t="s">
        <v>113</v>
      </c>
      <c r="AM223" t="s">
        <v>193</v>
      </c>
    </row>
    <row r="224" spans="1:39" x14ac:dyDescent="0.45">
      <c r="A224" t="s">
        <v>39</v>
      </c>
      <c r="B224">
        <v>648535</v>
      </c>
      <c r="C224" t="s">
        <v>185</v>
      </c>
      <c r="D224" t="s">
        <v>41</v>
      </c>
      <c r="E224" t="s">
        <v>597</v>
      </c>
      <c r="F224" t="s">
        <v>627</v>
      </c>
      <c r="G224" t="s">
        <v>117</v>
      </c>
      <c r="H224">
        <v>1.5</v>
      </c>
      <c r="I224">
        <v>2</v>
      </c>
      <c r="J224" t="s">
        <v>628</v>
      </c>
      <c r="K224" t="s">
        <v>924</v>
      </c>
      <c r="L224" t="s">
        <v>341</v>
      </c>
      <c r="M224" t="s">
        <v>47</v>
      </c>
      <c r="N224" t="s">
        <v>48</v>
      </c>
      <c r="O224">
        <v>32000</v>
      </c>
      <c r="P224" t="s">
        <v>924</v>
      </c>
      <c r="Q224">
        <v>620425</v>
      </c>
      <c r="S224" t="s">
        <v>50</v>
      </c>
      <c r="T224" t="s">
        <v>616</v>
      </c>
      <c r="U224" t="s">
        <v>616</v>
      </c>
      <c r="V224" t="b">
        <v>1</v>
      </c>
      <c r="W224" t="s">
        <v>240</v>
      </c>
      <c r="Z224" t="s">
        <v>64</v>
      </c>
      <c r="AA224" t="s">
        <v>92</v>
      </c>
      <c r="AB224" t="s">
        <v>120</v>
      </c>
      <c r="AC224" t="b">
        <v>0</v>
      </c>
      <c r="AF224" t="s">
        <v>39</v>
      </c>
      <c r="AG224" t="s">
        <v>113</v>
      </c>
      <c r="AH224" t="s">
        <v>39</v>
      </c>
      <c r="AI224" s="1">
        <v>42590.5</v>
      </c>
      <c r="AJ224" t="s">
        <v>39</v>
      </c>
      <c r="AK224" t="s">
        <v>39</v>
      </c>
      <c r="AL224" t="s">
        <v>113</v>
      </c>
      <c r="AM224" t="s">
        <v>193</v>
      </c>
    </row>
    <row r="225" spans="1:39" x14ac:dyDescent="0.45">
      <c r="A225" t="s">
        <v>39</v>
      </c>
      <c r="B225">
        <v>648532</v>
      </c>
      <c r="C225" t="s">
        <v>185</v>
      </c>
      <c r="D225" t="s">
        <v>41</v>
      </c>
      <c r="E225" t="s">
        <v>597</v>
      </c>
      <c r="F225" t="s">
        <v>629</v>
      </c>
      <c r="G225" t="s">
        <v>117</v>
      </c>
      <c r="H225">
        <v>0.5</v>
      </c>
      <c r="I225">
        <v>2</v>
      </c>
      <c r="J225" t="s">
        <v>630</v>
      </c>
      <c r="K225" t="s">
        <v>924</v>
      </c>
      <c r="L225" t="s">
        <v>341</v>
      </c>
      <c r="M225" t="s">
        <v>47</v>
      </c>
      <c r="N225" t="s">
        <v>48</v>
      </c>
      <c r="O225">
        <v>32000</v>
      </c>
      <c r="P225" t="s">
        <v>924</v>
      </c>
      <c r="Q225">
        <v>620425</v>
      </c>
      <c r="S225" t="s">
        <v>50</v>
      </c>
      <c r="T225" t="s">
        <v>616</v>
      </c>
      <c r="U225" t="s">
        <v>616</v>
      </c>
      <c r="V225" t="b">
        <v>1</v>
      </c>
      <c r="W225" t="s">
        <v>492</v>
      </c>
      <c r="Z225" t="s">
        <v>80</v>
      </c>
      <c r="AA225" t="s">
        <v>92</v>
      </c>
      <c r="AB225" t="s">
        <v>120</v>
      </c>
      <c r="AC225" t="b">
        <v>0</v>
      </c>
      <c r="AF225" t="s">
        <v>39</v>
      </c>
      <c r="AG225" t="s">
        <v>113</v>
      </c>
      <c r="AH225" t="s">
        <v>39</v>
      </c>
      <c r="AI225" s="1">
        <v>42590.5</v>
      </c>
      <c r="AJ225" t="s">
        <v>39</v>
      </c>
      <c r="AK225" t="s">
        <v>39</v>
      </c>
      <c r="AL225" t="s">
        <v>113</v>
      </c>
      <c r="AM225" t="s">
        <v>193</v>
      </c>
    </row>
    <row r="226" spans="1:39" x14ac:dyDescent="0.45">
      <c r="A226" t="s">
        <v>39</v>
      </c>
      <c r="B226">
        <v>648538</v>
      </c>
      <c r="C226" t="s">
        <v>185</v>
      </c>
      <c r="D226" t="s">
        <v>41</v>
      </c>
      <c r="E226" t="s">
        <v>597</v>
      </c>
      <c r="F226" t="s">
        <v>631</v>
      </c>
      <c r="G226" t="s">
        <v>117</v>
      </c>
      <c r="H226">
        <v>1.5</v>
      </c>
      <c r="I226">
        <v>2</v>
      </c>
      <c r="J226" t="s">
        <v>632</v>
      </c>
      <c r="K226" t="s">
        <v>924</v>
      </c>
      <c r="L226" t="s">
        <v>341</v>
      </c>
      <c r="M226" t="s">
        <v>47</v>
      </c>
      <c r="N226" t="s">
        <v>48</v>
      </c>
      <c r="O226">
        <v>32000</v>
      </c>
      <c r="P226" t="s">
        <v>924</v>
      </c>
      <c r="Q226">
        <v>620425</v>
      </c>
      <c r="S226" t="s">
        <v>50</v>
      </c>
      <c r="T226" t="s">
        <v>399</v>
      </c>
      <c r="U226" t="s">
        <v>399</v>
      </c>
      <c r="V226" t="b">
        <v>1</v>
      </c>
      <c r="W226" t="s">
        <v>240</v>
      </c>
      <c r="Z226" t="s">
        <v>64</v>
      </c>
      <c r="AA226" t="s">
        <v>92</v>
      </c>
      <c r="AB226" t="s">
        <v>66</v>
      </c>
      <c r="AC226" t="b">
        <v>0</v>
      </c>
      <c r="AF226" t="s">
        <v>39</v>
      </c>
      <c r="AG226" t="s">
        <v>113</v>
      </c>
      <c r="AH226" t="s">
        <v>39</v>
      </c>
      <c r="AI226" s="1">
        <v>42590.5</v>
      </c>
      <c r="AJ226" t="s">
        <v>39</v>
      </c>
      <c r="AK226" t="s">
        <v>39</v>
      </c>
      <c r="AL226" t="s">
        <v>113</v>
      </c>
      <c r="AM226" t="s">
        <v>193</v>
      </c>
    </row>
    <row r="227" spans="1:39" x14ac:dyDescent="0.45">
      <c r="A227" t="s">
        <v>39</v>
      </c>
      <c r="B227">
        <v>648537</v>
      </c>
      <c r="C227" t="s">
        <v>185</v>
      </c>
      <c r="D227" t="s">
        <v>41</v>
      </c>
      <c r="E227" t="s">
        <v>597</v>
      </c>
      <c r="F227" t="s">
        <v>633</v>
      </c>
      <c r="G227" t="s">
        <v>117</v>
      </c>
      <c r="H227">
        <v>0.5</v>
      </c>
      <c r="I227">
        <v>2</v>
      </c>
      <c r="J227" t="s">
        <v>634</v>
      </c>
      <c r="K227" t="s">
        <v>924</v>
      </c>
      <c r="L227" t="s">
        <v>341</v>
      </c>
      <c r="M227" t="s">
        <v>47</v>
      </c>
      <c r="N227" t="s">
        <v>48</v>
      </c>
      <c r="O227">
        <v>32000</v>
      </c>
      <c r="P227" t="s">
        <v>924</v>
      </c>
      <c r="Q227">
        <v>620425</v>
      </c>
      <c r="S227" t="s">
        <v>50</v>
      </c>
      <c r="T227" t="s">
        <v>399</v>
      </c>
      <c r="U227" t="s">
        <v>399</v>
      </c>
      <c r="V227" t="b">
        <v>1</v>
      </c>
      <c r="W227" t="s">
        <v>492</v>
      </c>
      <c r="Z227" t="s">
        <v>64</v>
      </c>
      <c r="AA227" t="s">
        <v>92</v>
      </c>
      <c r="AB227" t="s">
        <v>120</v>
      </c>
      <c r="AC227" t="b">
        <v>0</v>
      </c>
      <c r="AF227" t="s">
        <v>39</v>
      </c>
      <c r="AG227" t="s">
        <v>113</v>
      </c>
      <c r="AH227" t="s">
        <v>39</v>
      </c>
      <c r="AI227" s="1">
        <v>42590.5</v>
      </c>
      <c r="AJ227" t="s">
        <v>39</v>
      </c>
      <c r="AK227" t="s">
        <v>39</v>
      </c>
      <c r="AL227" t="s">
        <v>113</v>
      </c>
      <c r="AM227" t="s">
        <v>193</v>
      </c>
    </row>
    <row r="228" spans="1:39" x14ac:dyDescent="0.45">
      <c r="A228" t="s">
        <v>39</v>
      </c>
      <c r="B228">
        <v>648536</v>
      </c>
      <c r="C228" t="s">
        <v>185</v>
      </c>
      <c r="D228" t="s">
        <v>41</v>
      </c>
      <c r="E228" t="s">
        <v>597</v>
      </c>
      <c r="F228" t="s">
        <v>635</v>
      </c>
      <c r="G228" t="s">
        <v>117</v>
      </c>
      <c r="H228">
        <v>1</v>
      </c>
      <c r="I228">
        <v>2</v>
      </c>
      <c r="J228" t="s">
        <v>636</v>
      </c>
      <c r="K228" t="s">
        <v>924</v>
      </c>
      <c r="L228" t="s">
        <v>341</v>
      </c>
      <c r="M228" t="s">
        <v>47</v>
      </c>
      <c r="N228" t="s">
        <v>48</v>
      </c>
      <c r="O228">
        <v>32000</v>
      </c>
      <c r="P228" t="s">
        <v>924</v>
      </c>
      <c r="Q228">
        <v>620425</v>
      </c>
      <c r="S228" t="s">
        <v>50</v>
      </c>
      <c r="T228" t="s">
        <v>616</v>
      </c>
      <c r="U228" t="s">
        <v>616</v>
      </c>
      <c r="V228" t="b">
        <v>1</v>
      </c>
      <c r="W228" t="s">
        <v>240</v>
      </c>
      <c r="Z228" t="s">
        <v>80</v>
      </c>
      <c r="AA228" t="s">
        <v>84</v>
      </c>
      <c r="AB228" t="s">
        <v>120</v>
      </c>
      <c r="AC228" t="b">
        <v>0</v>
      </c>
      <c r="AF228" t="s">
        <v>39</v>
      </c>
      <c r="AG228" t="s">
        <v>113</v>
      </c>
      <c r="AH228" t="s">
        <v>39</v>
      </c>
      <c r="AI228" s="1">
        <v>42590.5</v>
      </c>
      <c r="AJ228" t="s">
        <v>39</v>
      </c>
      <c r="AK228" t="s">
        <v>39</v>
      </c>
      <c r="AL228" t="s">
        <v>113</v>
      </c>
      <c r="AM228" t="s">
        <v>193</v>
      </c>
    </row>
    <row r="229" spans="1:39" x14ac:dyDescent="0.45">
      <c r="A229" t="s">
        <v>39</v>
      </c>
      <c r="B229">
        <v>649734</v>
      </c>
      <c r="C229" t="s">
        <v>185</v>
      </c>
      <c r="D229" t="s">
        <v>41</v>
      </c>
      <c r="E229" t="s">
        <v>597</v>
      </c>
      <c r="F229" t="s">
        <v>637</v>
      </c>
      <c r="G229" t="s">
        <v>59</v>
      </c>
      <c r="H229">
        <v>1.5</v>
      </c>
      <c r="I229">
        <v>3.5</v>
      </c>
      <c r="J229" t="s">
        <v>638</v>
      </c>
      <c r="L229" t="s">
        <v>341</v>
      </c>
      <c r="M229" t="s">
        <v>47</v>
      </c>
      <c r="N229" t="s">
        <v>48</v>
      </c>
      <c r="O229">
        <v>32000</v>
      </c>
      <c r="Q229">
        <v>623379</v>
      </c>
      <c r="S229" t="s">
        <v>50</v>
      </c>
      <c r="T229" t="s">
        <v>62</v>
      </c>
      <c r="U229" t="s">
        <v>62</v>
      </c>
      <c r="V229" t="b">
        <v>1</v>
      </c>
      <c r="W229" t="s">
        <v>352</v>
      </c>
      <c r="Z229" t="s">
        <v>53</v>
      </c>
      <c r="AA229" t="s">
        <v>576</v>
      </c>
      <c r="AB229" t="s">
        <v>66</v>
      </c>
      <c r="AC229" t="b">
        <v>1</v>
      </c>
      <c r="AG229" t="s">
        <v>113</v>
      </c>
      <c r="AH229" t="s">
        <v>39</v>
      </c>
      <c r="AI229" s="1">
        <v>42590.5</v>
      </c>
      <c r="AJ229" t="s">
        <v>39</v>
      </c>
      <c r="AK229" t="s">
        <v>39</v>
      </c>
      <c r="AL229" t="s">
        <v>113</v>
      </c>
      <c r="AM229" t="s">
        <v>193</v>
      </c>
    </row>
    <row r="230" spans="1:39" x14ac:dyDescent="0.45">
      <c r="A230" t="s">
        <v>39</v>
      </c>
      <c r="B230">
        <v>648534</v>
      </c>
      <c r="C230" t="s">
        <v>185</v>
      </c>
      <c r="D230" t="s">
        <v>41</v>
      </c>
      <c r="E230" t="s">
        <v>597</v>
      </c>
      <c r="F230" t="s">
        <v>639</v>
      </c>
      <c r="G230" t="s">
        <v>117</v>
      </c>
      <c r="H230">
        <v>1.5</v>
      </c>
      <c r="I230">
        <v>2</v>
      </c>
      <c r="J230" t="s">
        <v>640</v>
      </c>
      <c r="K230" t="s">
        <v>924</v>
      </c>
      <c r="L230" t="s">
        <v>341</v>
      </c>
      <c r="M230" t="s">
        <v>47</v>
      </c>
      <c r="N230" t="s">
        <v>48</v>
      </c>
      <c r="O230">
        <v>32000</v>
      </c>
      <c r="P230" t="s">
        <v>924</v>
      </c>
      <c r="Q230">
        <v>620425</v>
      </c>
      <c r="S230" t="s">
        <v>50</v>
      </c>
      <c r="T230" t="s">
        <v>616</v>
      </c>
      <c r="U230" t="s">
        <v>616</v>
      </c>
      <c r="V230" t="b">
        <v>1</v>
      </c>
      <c r="W230" t="s">
        <v>240</v>
      </c>
      <c r="Z230" t="s">
        <v>64</v>
      </c>
      <c r="AA230" t="s">
        <v>92</v>
      </c>
      <c r="AB230" t="s">
        <v>120</v>
      </c>
      <c r="AC230" t="b">
        <v>0</v>
      </c>
      <c r="AF230" t="s">
        <v>39</v>
      </c>
      <c r="AG230" t="s">
        <v>113</v>
      </c>
      <c r="AH230" t="s">
        <v>39</v>
      </c>
      <c r="AI230" s="1">
        <v>42590.5</v>
      </c>
      <c r="AJ230" t="s">
        <v>39</v>
      </c>
      <c r="AK230" t="s">
        <v>39</v>
      </c>
      <c r="AL230" t="s">
        <v>113</v>
      </c>
      <c r="AM230" t="s">
        <v>193</v>
      </c>
    </row>
    <row r="231" spans="1:39" x14ac:dyDescent="0.45">
      <c r="A231" t="s">
        <v>39</v>
      </c>
      <c r="B231">
        <v>648542</v>
      </c>
      <c r="C231" t="s">
        <v>185</v>
      </c>
      <c r="D231" t="s">
        <v>41</v>
      </c>
      <c r="E231" t="s">
        <v>597</v>
      </c>
      <c r="F231" t="s">
        <v>641</v>
      </c>
      <c r="G231" t="s">
        <v>117</v>
      </c>
      <c r="H231">
        <v>1</v>
      </c>
      <c r="I231">
        <v>2</v>
      </c>
      <c r="J231" t="s">
        <v>642</v>
      </c>
      <c r="K231" t="s">
        <v>924</v>
      </c>
      <c r="L231" t="s">
        <v>341</v>
      </c>
      <c r="M231" t="s">
        <v>47</v>
      </c>
      <c r="N231" t="s">
        <v>48</v>
      </c>
      <c r="O231">
        <v>32000</v>
      </c>
      <c r="P231" t="s">
        <v>924</v>
      </c>
      <c r="Q231">
        <v>620425</v>
      </c>
      <c r="S231" t="s">
        <v>50</v>
      </c>
      <c r="T231" t="s">
        <v>399</v>
      </c>
      <c r="U231" t="s">
        <v>399</v>
      </c>
      <c r="V231" t="b">
        <v>1</v>
      </c>
      <c r="W231" t="s">
        <v>240</v>
      </c>
      <c r="Z231" t="s">
        <v>64</v>
      </c>
      <c r="AA231" t="s">
        <v>50</v>
      </c>
      <c r="AB231" t="s">
        <v>50</v>
      </c>
      <c r="AC231" t="b">
        <v>0</v>
      </c>
      <c r="AF231" t="s">
        <v>39</v>
      </c>
      <c r="AG231" t="s">
        <v>113</v>
      </c>
      <c r="AH231" t="s">
        <v>39</v>
      </c>
      <c r="AI231" s="1">
        <v>42590.5</v>
      </c>
      <c r="AJ231" t="s">
        <v>39</v>
      </c>
      <c r="AK231" t="s">
        <v>39</v>
      </c>
      <c r="AL231" t="s">
        <v>113</v>
      </c>
      <c r="AM231" t="s">
        <v>193</v>
      </c>
    </row>
    <row r="232" spans="1:39" x14ac:dyDescent="0.45">
      <c r="A232" t="s">
        <v>39</v>
      </c>
      <c r="B232">
        <v>648546</v>
      </c>
      <c r="C232" t="s">
        <v>185</v>
      </c>
      <c r="D232" t="s">
        <v>41</v>
      </c>
      <c r="E232" t="s">
        <v>597</v>
      </c>
      <c r="F232" t="s">
        <v>643</v>
      </c>
      <c r="G232" t="s">
        <v>117</v>
      </c>
      <c r="H232">
        <v>1</v>
      </c>
      <c r="I232">
        <v>2</v>
      </c>
      <c r="J232" t="s">
        <v>644</v>
      </c>
      <c r="K232" t="s">
        <v>924</v>
      </c>
      <c r="L232" t="s">
        <v>341</v>
      </c>
      <c r="M232" t="s">
        <v>47</v>
      </c>
      <c r="N232" t="s">
        <v>48</v>
      </c>
      <c r="O232">
        <v>32000</v>
      </c>
      <c r="P232" t="s">
        <v>924</v>
      </c>
      <c r="Q232">
        <v>620425</v>
      </c>
      <c r="S232" t="s">
        <v>50</v>
      </c>
      <c r="T232" t="s">
        <v>402</v>
      </c>
      <c r="U232" t="s">
        <v>402</v>
      </c>
      <c r="V232" t="b">
        <v>1</v>
      </c>
      <c r="W232" t="s">
        <v>240</v>
      </c>
      <c r="Z232" t="s">
        <v>80</v>
      </c>
      <c r="AA232" t="s">
        <v>92</v>
      </c>
      <c r="AB232" t="s">
        <v>120</v>
      </c>
      <c r="AC232" t="b">
        <v>0</v>
      </c>
      <c r="AF232" t="s">
        <v>39</v>
      </c>
      <c r="AG232" t="s">
        <v>113</v>
      </c>
      <c r="AH232" t="s">
        <v>39</v>
      </c>
      <c r="AI232" s="1">
        <v>42590.5</v>
      </c>
      <c r="AJ232" t="s">
        <v>39</v>
      </c>
      <c r="AK232" t="s">
        <v>39</v>
      </c>
      <c r="AL232" t="s">
        <v>113</v>
      </c>
      <c r="AM232" t="s">
        <v>193</v>
      </c>
    </row>
    <row r="233" spans="1:39" x14ac:dyDescent="0.45">
      <c r="A233" t="s">
        <v>39</v>
      </c>
      <c r="B233">
        <v>648549</v>
      </c>
      <c r="C233" t="s">
        <v>185</v>
      </c>
      <c r="D233" t="s">
        <v>41</v>
      </c>
      <c r="E233" t="s">
        <v>597</v>
      </c>
      <c r="F233" t="s">
        <v>645</v>
      </c>
      <c r="G233" t="s">
        <v>117</v>
      </c>
      <c r="H233">
        <v>2</v>
      </c>
      <c r="I233">
        <v>2</v>
      </c>
      <c r="J233" t="s">
        <v>646</v>
      </c>
      <c r="K233" t="s">
        <v>924</v>
      </c>
      <c r="L233" t="s">
        <v>341</v>
      </c>
      <c r="M233" t="s">
        <v>47</v>
      </c>
      <c r="N233" t="s">
        <v>48</v>
      </c>
      <c r="O233">
        <v>32000</v>
      </c>
      <c r="P233" t="s">
        <v>924</v>
      </c>
      <c r="Q233">
        <v>620425</v>
      </c>
      <c r="S233" t="s">
        <v>50</v>
      </c>
      <c r="T233" t="s">
        <v>402</v>
      </c>
      <c r="U233" t="s">
        <v>402</v>
      </c>
      <c r="V233" t="b">
        <v>1</v>
      </c>
      <c r="W233" t="s">
        <v>240</v>
      </c>
      <c r="Z233" t="s">
        <v>80</v>
      </c>
      <c r="AA233" t="s">
        <v>84</v>
      </c>
      <c r="AB233" t="s">
        <v>120</v>
      </c>
      <c r="AC233" t="b">
        <v>0</v>
      </c>
      <c r="AF233" t="s">
        <v>39</v>
      </c>
      <c r="AG233" t="s">
        <v>113</v>
      </c>
      <c r="AH233" t="s">
        <v>39</v>
      </c>
      <c r="AI233" s="1">
        <v>42590.5</v>
      </c>
      <c r="AJ233" t="s">
        <v>39</v>
      </c>
      <c r="AK233" t="s">
        <v>39</v>
      </c>
      <c r="AL233" t="s">
        <v>113</v>
      </c>
      <c r="AM233" t="s">
        <v>193</v>
      </c>
    </row>
    <row r="234" spans="1:39" x14ac:dyDescent="0.45">
      <c r="A234" t="s">
        <v>39</v>
      </c>
      <c r="B234">
        <v>648551</v>
      </c>
      <c r="C234" t="s">
        <v>185</v>
      </c>
      <c r="D234" t="s">
        <v>41</v>
      </c>
      <c r="E234" t="s">
        <v>597</v>
      </c>
      <c r="F234" t="s">
        <v>647</v>
      </c>
      <c r="G234" t="s">
        <v>915</v>
      </c>
      <c r="H234">
        <v>2</v>
      </c>
      <c r="I234">
        <v>2</v>
      </c>
      <c r="J234" t="s">
        <v>648</v>
      </c>
      <c r="L234" t="s">
        <v>341</v>
      </c>
      <c r="M234" t="s">
        <v>47</v>
      </c>
      <c r="N234" t="s">
        <v>48</v>
      </c>
      <c r="O234">
        <v>32000</v>
      </c>
      <c r="Q234">
        <v>620425</v>
      </c>
      <c r="S234" t="s">
        <v>50</v>
      </c>
      <c r="T234" t="s">
        <v>616</v>
      </c>
      <c r="U234" t="s">
        <v>616</v>
      </c>
      <c r="V234" t="b">
        <v>1</v>
      </c>
      <c r="W234" t="s">
        <v>240</v>
      </c>
      <c r="X234" t="s">
        <v>916</v>
      </c>
      <c r="Z234" t="s">
        <v>64</v>
      </c>
      <c r="AA234" t="s">
        <v>92</v>
      </c>
      <c r="AB234" t="s">
        <v>120</v>
      </c>
      <c r="AC234" t="b">
        <v>1</v>
      </c>
      <c r="AG234" t="s">
        <v>113</v>
      </c>
      <c r="AH234" t="s">
        <v>39</v>
      </c>
      <c r="AI234" s="1">
        <v>42590.5</v>
      </c>
      <c r="AJ234" t="s">
        <v>39</v>
      </c>
      <c r="AK234" t="s">
        <v>39</v>
      </c>
      <c r="AL234" t="s">
        <v>113</v>
      </c>
      <c r="AM234" t="s">
        <v>193</v>
      </c>
    </row>
    <row r="235" spans="1:39" x14ac:dyDescent="0.45">
      <c r="A235" t="s">
        <v>39</v>
      </c>
      <c r="B235">
        <v>648528</v>
      </c>
      <c r="C235" t="s">
        <v>185</v>
      </c>
      <c r="D235" t="s">
        <v>41</v>
      </c>
      <c r="E235" t="s">
        <v>597</v>
      </c>
      <c r="F235" t="s">
        <v>649</v>
      </c>
      <c r="G235" t="s">
        <v>117</v>
      </c>
      <c r="H235">
        <v>0.5</v>
      </c>
      <c r="I235">
        <v>2</v>
      </c>
      <c r="J235" t="s">
        <v>650</v>
      </c>
      <c r="K235" t="s">
        <v>924</v>
      </c>
      <c r="L235" t="s">
        <v>341</v>
      </c>
      <c r="M235" t="s">
        <v>47</v>
      </c>
      <c r="N235" t="s">
        <v>48</v>
      </c>
      <c r="O235">
        <v>32000</v>
      </c>
      <c r="P235" t="s">
        <v>924</v>
      </c>
      <c r="Q235">
        <v>620425</v>
      </c>
      <c r="S235" t="s">
        <v>50</v>
      </c>
      <c r="T235" t="s">
        <v>613</v>
      </c>
      <c r="U235" t="s">
        <v>613</v>
      </c>
      <c r="V235" t="b">
        <v>1</v>
      </c>
      <c r="W235" t="s">
        <v>492</v>
      </c>
      <c r="Z235" t="s">
        <v>64</v>
      </c>
      <c r="AA235" t="s">
        <v>92</v>
      </c>
      <c r="AB235" t="s">
        <v>120</v>
      </c>
      <c r="AC235" t="b">
        <v>0</v>
      </c>
      <c r="AF235" t="s">
        <v>39</v>
      </c>
      <c r="AG235" t="s">
        <v>113</v>
      </c>
      <c r="AH235" t="s">
        <v>39</v>
      </c>
      <c r="AI235" s="1">
        <v>42590.5</v>
      </c>
      <c r="AJ235" t="s">
        <v>39</v>
      </c>
      <c r="AK235" t="s">
        <v>39</v>
      </c>
      <c r="AL235" t="s">
        <v>113</v>
      </c>
      <c r="AM235" t="s">
        <v>193</v>
      </c>
    </row>
    <row r="236" spans="1:39" x14ac:dyDescent="0.45">
      <c r="A236" t="s">
        <v>39</v>
      </c>
      <c r="B236">
        <v>648529</v>
      </c>
      <c r="C236" t="s">
        <v>185</v>
      </c>
      <c r="D236" t="s">
        <v>41</v>
      </c>
      <c r="E236" t="s">
        <v>597</v>
      </c>
      <c r="F236" t="s">
        <v>651</v>
      </c>
      <c r="G236" t="s">
        <v>117</v>
      </c>
      <c r="H236">
        <v>1.5</v>
      </c>
      <c r="I236">
        <v>2</v>
      </c>
      <c r="J236" t="s">
        <v>652</v>
      </c>
      <c r="K236" t="s">
        <v>924</v>
      </c>
      <c r="L236" t="s">
        <v>341</v>
      </c>
      <c r="M236" t="s">
        <v>47</v>
      </c>
      <c r="N236" t="s">
        <v>48</v>
      </c>
      <c r="O236">
        <v>32000</v>
      </c>
      <c r="P236" t="s">
        <v>924</v>
      </c>
      <c r="Q236">
        <v>620425</v>
      </c>
      <c r="S236" t="s">
        <v>50</v>
      </c>
      <c r="T236" t="s">
        <v>613</v>
      </c>
      <c r="U236" t="s">
        <v>613</v>
      </c>
      <c r="V236" t="b">
        <v>1</v>
      </c>
      <c r="W236" t="s">
        <v>240</v>
      </c>
      <c r="Z236" t="s">
        <v>64</v>
      </c>
      <c r="AA236" t="s">
        <v>92</v>
      </c>
      <c r="AB236" t="s">
        <v>66</v>
      </c>
      <c r="AC236" t="b">
        <v>0</v>
      </c>
      <c r="AF236" t="s">
        <v>39</v>
      </c>
      <c r="AG236" t="s">
        <v>113</v>
      </c>
      <c r="AH236" t="s">
        <v>39</v>
      </c>
      <c r="AI236" s="1">
        <v>42590.5</v>
      </c>
      <c r="AJ236" t="s">
        <v>39</v>
      </c>
      <c r="AK236" t="s">
        <v>39</v>
      </c>
      <c r="AL236" t="s">
        <v>113</v>
      </c>
      <c r="AM236" t="s">
        <v>193</v>
      </c>
    </row>
    <row r="237" spans="1:39" x14ac:dyDescent="0.45">
      <c r="A237" t="s">
        <v>39</v>
      </c>
      <c r="B237">
        <v>648531</v>
      </c>
      <c r="C237" t="s">
        <v>185</v>
      </c>
      <c r="D237" t="s">
        <v>41</v>
      </c>
      <c r="E237" t="s">
        <v>597</v>
      </c>
      <c r="F237" t="s">
        <v>653</v>
      </c>
      <c r="G237" t="s">
        <v>117</v>
      </c>
      <c r="H237">
        <v>1.5</v>
      </c>
      <c r="I237">
        <v>2</v>
      </c>
      <c r="J237" t="s">
        <v>654</v>
      </c>
      <c r="K237" t="s">
        <v>924</v>
      </c>
      <c r="L237" t="s">
        <v>341</v>
      </c>
      <c r="M237" t="s">
        <v>47</v>
      </c>
      <c r="N237" t="s">
        <v>48</v>
      </c>
      <c r="O237">
        <v>32000</v>
      </c>
      <c r="P237" t="s">
        <v>924</v>
      </c>
      <c r="Q237">
        <v>620425</v>
      </c>
      <c r="S237" t="s">
        <v>50</v>
      </c>
      <c r="T237" t="s">
        <v>613</v>
      </c>
      <c r="U237" t="s">
        <v>613</v>
      </c>
      <c r="V237" t="b">
        <v>1</v>
      </c>
      <c r="W237" t="s">
        <v>240</v>
      </c>
      <c r="Z237" t="s">
        <v>64</v>
      </c>
      <c r="AA237" t="s">
        <v>92</v>
      </c>
      <c r="AB237" t="s">
        <v>120</v>
      </c>
      <c r="AC237" t="b">
        <v>0</v>
      </c>
      <c r="AF237" t="s">
        <v>39</v>
      </c>
      <c r="AG237" t="s">
        <v>113</v>
      </c>
      <c r="AH237" t="s">
        <v>39</v>
      </c>
      <c r="AI237" s="1">
        <v>42590.5</v>
      </c>
      <c r="AJ237" t="s">
        <v>39</v>
      </c>
      <c r="AK237" t="s">
        <v>39</v>
      </c>
      <c r="AL237" t="s">
        <v>113</v>
      </c>
      <c r="AM237" t="s">
        <v>193</v>
      </c>
    </row>
    <row r="238" spans="1:39" x14ac:dyDescent="0.45">
      <c r="A238" t="s">
        <v>39</v>
      </c>
      <c r="B238">
        <v>648540</v>
      </c>
      <c r="C238" t="s">
        <v>185</v>
      </c>
      <c r="D238" t="s">
        <v>41</v>
      </c>
      <c r="E238" t="s">
        <v>597</v>
      </c>
      <c r="F238" t="s">
        <v>655</v>
      </c>
      <c r="G238" t="s">
        <v>117</v>
      </c>
      <c r="H238">
        <v>2</v>
      </c>
      <c r="I238">
        <v>2</v>
      </c>
      <c r="J238" t="s">
        <v>656</v>
      </c>
      <c r="K238" t="s">
        <v>924</v>
      </c>
      <c r="L238" t="s">
        <v>341</v>
      </c>
      <c r="M238" t="s">
        <v>47</v>
      </c>
      <c r="N238" t="s">
        <v>48</v>
      </c>
      <c r="O238">
        <v>32000</v>
      </c>
      <c r="P238" t="s">
        <v>924</v>
      </c>
      <c r="Q238">
        <v>620425</v>
      </c>
      <c r="S238" t="s">
        <v>50</v>
      </c>
      <c r="T238" t="s">
        <v>399</v>
      </c>
      <c r="U238" t="s">
        <v>399</v>
      </c>
      <c r="V238" t="b">
        <v>1</v>
      </c>
      <c r="W238" t="s">
        <v>240</v>
      </c>
      <c r="Z238" t="s">
        <v>64</v>
      </c>
      <c r="AA238" t="s">
        <v>92</v>
      </c>
      <c r="AB238" t="s">
        <v>120</v>
      </c>
      <c r="AC238" t="b">
        <v>0</v>
      </c>
      <c r="AF238" t="s">
        <v>39</v>
      </c>
      <c r="AG238" t="s">
        <v>113</v>
      </c>
      <c r="AH238" t="s">
        <v>39</v>
      </c>
      <c r="AI238" s="1">
        <v>42590.5</v>
      </c>
      <c r="AJ238" t="s">
        <v>39</v>
      </c>
      <c r="AK238" t="s">
        <v>39</v>
      </c>
      <c r="AL238" t="s">
        <v>113</v>
      </c>
      <c r="AM238" t="s">
        <v>193</v>
      </c>
    </row>
    <row r="239" spans="1:39" x14ac:dyDescent="0.45">
      <c r="A239" t="s">
        <v>39</v>
      </c>
      <c r="B239">
        <v>648539</v>
      </c>
      <c r="C239" t="s">
        <v>185</v>
      </c>
      <c r="D239" t="s">
        <v>41</v>
      </c>
      <c r="E239" t="s">
        <v>597</v>
      </c>
      <c r="F239" t="s">
        <v>657</v>
      </c>
      <c r="G239" t="s">
        <v>117</v>
      </c>
      <c r="H239">
        <v>1.5</v>
      </c>
      <c r="I239">
        <v>2</v>
      </c>
      <c r="J239" t="s">
        <v>658</v>
      </c>
      <c r="K239" t="s">
        <v>924</v>
      </c>
      <c r="L239" t="s">
        <v>341</v>
      </c>
      <c r="M239" t="s">
        <v>47</v>
      </c>
      <c r="N239" t="s">
        <v>48</v>
      </c>
      <c r="O239">
        <v>32000</v>
      </c>
      <c r="P239" t="s">
        <v>924</v>
      </c>
      <c r="Q239">
        <v>620425</v>
      </c>
      <c r="S239" t="s">
        <v>50</v>
      </c>
      <c r="T239" t="s">
        <v>399</v>
      </c>
      <c r="U239" t="s">
        <v>399</v>
      </c>
      <c r="V239" t="b">
        <v>1</v>
      </c>
      <c r="W239" t="s">
        <v>240</v>
      </c>
      <c r="Z239" t="s">
        <v>64</v>
      </c>
      <c r="AA239" t="s">
        <v>92</v>
      </c>
      <c r="AB239" t="s">
        <v>120</v>
      </c>
      <c r="AC239" t="b">
        <v>0</v>
      </c>
      <c r="AE239" t="s">
        <v>426</v>
      </c>
      <c r="AF239" t="s">
        <v>39</v>
      </c>
      <c r="AG239" t="s">
        <v>113</v>
      </c>
      <c r="AH239" t="s">
        <v>39</v>
      </c>
      <c r="AI239" s="1">
        <v>42590.5</v>
      </c>
      <c r="AJ239" t="s">
        <v>39</v>
      </c>
      <c r="AK239" t="s">
        <v>39</v>
      </c>
      <c r="AL239" t="s">
        <v>113</v>
      </c>
      <c r="AM239" t="s">
        <v>193</v>
      </c>
    </row>
    <row r="240" spans="1:39" x14ac:dyDescent="0.45">
      <c r="A240" t="s">
        <v>39</v>
      </c>
      <c r="B240">
        <v>592758</v>
      </c>
      <c r="C240" t="s">
        <v>185</v>
      </c>
      <c r="D240" t="s">
        <v>41</v>
      </c>
      <c r="E240" t="s">
        <v>659</v>
      </c>
      <c r="F240" t="s">
        <v>660</v>
      </c>
      <c r="G240" t="s">
        <v>44</v>
      </c>
      <c r="H240">
        <v>4</v>
      </c>
      <c r="I240">
        <v>2</v>
      </c>
      <c r="J240" t="s">
        <v>661</v>
      </c>
      <c r="L240" t="s">
        <v>46</v>
      </c>
      <c r="M240" t="s">
        <v>47</v>
      </c>
      <c r="N240" t="s">
        <v>48</v>
      </c>
      <c r="O240">
        <v>30000</v>
      </c>
      <c r="Q240">
        <v>593046</v>
      </c>
      <c r="S240" t="s">
        <v>50</v>
      </c>
      <c r="T240" t="s">
        <v>51</v>
      </c>
      <c r="U240" t="s">
        <v>51</v>
      </c>
      <c r="V240" t="b">
        <v>1</v>
      </c>
      <c r="W240" t="s">
        <v>492</v>
      </c>
      <c r="Z240" t="s">
        <v>64</v>
      </c>
      <c r="AA240" t="s">
        <v>92</v>
      </c>
      <c r="AB240" t="s">
        <v>66</v>
      </c>
      <c r="AC240" t="b">
        <v>1</v>
      </c>
      <c r="AE240">
        <v>25907</v>
      </c>
      <c r="AG240" t="s">
        <v>113</v>
      </c>
      <c r="AH240" t="s">
        <v>39</v>
      </c>
      <c r="AI240" s="1">
        <v>42590.5</v>
      </c>
      <c r="AJ240" t="s">
        <v>39</v>
      </c>
      <c r="AK240" t="s">
        <v>39</v>
      </c>
      <c r="AM240" t="s">
        <v>193</v>
      </c>
    </row>
    <row r="241" spans="1:39" x14ac:dyDescent="0.45">
      <c r="A241" t="s">
        <v>39</v>
      </c>
      <c r="B241">
        <v>592760</v>
      </c>
      <c r="C241" t="s">
        <v>185</v>
      </c>
      <c r="D241" t="s">
        <v>41</v>
      </c>
      <c r="E241" t="s">
        <v>659</v>
      </c>
      <c r="F241" t="s">
        <v>662</v>
      </c>
      <c r="G241" t="s">
        <v>59</v>
      </c>
      <c r="H241">
        <v>3</v>
      </c>
      <c r="I241">
        <v>3</v>
      </c>
      <c r="J241" t="s">
        <v>663</v>
      </c>
      <c r="L241" t="s">
        <v>46</v>
      </c>
      <c r="M241" t="s">
        <v>47</v>
      </c>
      <c r="N241" t="s">
        <v>48</v>
      </c>
      <c r="O241">
        <v>30000</v>
      </c>
      <c r="Q241">
        <v>593046</v>
      </c>
      <c r="S241" t="s">
        <v>50</v>
      </c>
      <c r="T241" t="s">
        <v>51</v>
      </c>
      <c r="U241" t="s">
        <v>51</v>
      </c>
      <c r="V241" t="b">
        <v>1</v>
      </c>
      <c r="W241" t="s">
        <v>492</v>
      </c>
      <c r="Z241" t="s">
        <v>64</v>
      </c>
      <c r="AA241" t="s">
        <v>92</v>
      </c>
      <c r="AB241" t="s">
        <v>92</v>
      </c>
      <c r="AC241" t="b">
        <v>1</v>
      </c>
      <c r="AE241">
        <v>25916</v>
      </c>
      <c r="AG241" t="s">
        <v>113</v>
      </c>
      <c r="AH241" t="s">
        <v>39</v>
      </c>
      <c r="AI241" s="1">
        <v>42590.5</v>
      </c>
      <c r="AJ241" t="s">
        <v>39</v>
      </c>
      <c r="AK241" t="s">
        <v>39</v>
      </c>
      <c r="AM241" t="s">
        <v>193</v>
      </c>
    </row>
    <row r="242" spans="1:39" x14ac:dyDescent="0.45">
      <c r="A242" t="s">
        <v>39</v>
      </c>
      <c r="B242">
        <v>623090</v>
      </c>
      <c r="C242" t="s">
        <v>40</v>
      </c>
      <c r="D242" t="s">
        <v>57</v>
      </c>
      <c r="E242" t="s">
        <v>664</v>
      </c>
      <c r="F242" t="s">
        <v>665</v>
      </c>
      <c r="G242" t="s">
        <v>59</v>
      </c>
      <c r="H242">
        <v>1</v>
      </c>
      <c r="I242">
        <v>2</v>
      </c>
      <c r="J242" t="s">
        <v>666</v>
      </c>
      <c r="K242" t="s">
        <v>667</v>
      </c>
      <c r="L242" t="s">
        <v>341</v>
      </c>
      <c r="M242" t="s">
        <v>47</v>
      </c>
      <c r="N242" t="s">
        <v>48</v>
      </c>
      <c r="O242">
        <v>50000</v>
      </c>
      <c r="P242" t="s">
        <v>667</v>
      </c>
      <c r="Q242">
        <v>602733</v>
      </c>
      <c r="S242" t="s">
        <v>50</v>
      </c>
      <c r="T242" t="s">
        <v>50</v>
      </c>
      <c r="U242" t="s">
        <v>62</v>
      </c>
      <c r="V242" t="b">
        <v>1</v>
      </c>
      <c r="W242" t="s">
        <v>83</v>
      </c>
      <c r="Z242" t="s">
        <v>64</v>
      </c>
      <c r="AA242" t="s">
        <v>50</v>
      </c>
      <c r="AB242" t="s">
        <v>50</v>
      </c>
      <c r="AC242" t="b">
        <v>1</v>
      </c>
      <c r="AG242" t="s">
        <v>113</v>
      </c>
      <c r="AH242" t="s">
        <v>39</v>
      </c>
      <c r="AI242" s="1">
        <v>42548.5</v>
      </c>
      <c r="AJ242" t="s">
        <v>39</v>
      </c>
      <c r="AK242" t="s">
        <v>39</v>
      </c>
      <c r="AM242" t="s">
        <v>56</v>
      </c>
    </row>
    <row r="243" spans="1:39" x14ac:dyDescent="0.45">
      <c r="A243" t="s">
        <v>39</v>
      </c>
      <c r="B243">
        <v>623080</v>
      </c>
      <c r="C243" t="s">
        <v>40</v>
      </c>
      <c r="D243" t="s">
        <v>57</v>
      </c>
      <c r="E243" t="s">
        <v>664</v>
      </c>
      <c r="F243" t="s">
        <v>668</v>
      </c>
      <c r="G243" t="s">
        <v>59</v>
      </c>
      <c r="H243">
        <v>2</v>
      </c>
      <c r="I243">
        <v>2</v>
      </c>
      <c r="J243" t="s">
        <v>669</v>
      </c>
      <c r="K243" t="s">
        <v>667</v>
      </c>
      <c r="L243" t="s">
        <v>341</v>
      </c>
      <c r="M243" t="s">
        <v>47</v>
      </c>
      <c r="N243" t="s">
        <v>48</v>
      </c>
      <c r="O243">
        <v>50000</v>
      </c>
      <c r="Q243">
        <v>602732</v>
      </c>
      <c r="S243" t="s">
        <v>50</v>
      </c>
      <c r="T243" t="s">
        <v>50</v>
      </c>
      <c r="U243" t="s">
        <v>62</v>
      </c>
      <c r="V243" t="b">
        <v>1</v>
      </c>
      <c r="W243" t="s">
        <v>83</v>
      </c>
      <c r="Z243" t="s">
        <v>64</v>
      </c>
      <c r="AA243" t="s">
        <v>50</v>
      </c>
      <c r="AB243" t="s">
        <v>50</v>
      </c>
      <c r="AC243" t="b">
        <v>1</v>
      </c>
      <c r="AG243" t="s">
        <v>113</v>
      </c>
      <c r="AH243" t="s">
        <v>39</v>
      </c>
      <c r="AI243" s="1">
        <v>42548.5</v>
      </c>
      <c r="AJ243" t="s">
        <v>39</v>
      </c>
      <c r="AK243" t="s">
        <v>39</v>
      </c>
      <c r="AM243" t="s">
        <v>56</v>
      </c>
    </row>
    <row r="244" spans="1:39" x14ac:dyDescent="0.45">
      <c r="A244" t="s">
        <v>39</v>
      </c>
      <c r="B244">
        <v>623078</v>
      </c>
      <c r="C244" t="s">
        <v>40</v>
      </c>
      <c r="D244" t="s">
        <v>57</v>
      </c>
      <c r="E244" t="s">
        <v>664</v>
      </c>
      <c r="F244" t="s">
        <v>670</v>
      </c>
      <c r="G244" t="s">
        <v>59</v>
      </c>
      <c r="H244">
        <v>1</v>
      </c>
      <c r="I244">
        <v>2</v>
      </c>
      <c r="J244" t="s">
        <v>671</v>
      </c>
      <c r="K244" t="s">
        <v>667</v>
      </c>
      <c r="L244" t="s">
        <v>341</v>
      </c>
      <c r="M244" t="s">
        <v>47</v>
      </c>
      <c r="N244" t="s">
        <v>48</v>
      </c>
      <c r="O244">
        <v>50000</v>
      </c>
      <c r="P244" t="s">
        <v>667</v>
      </c>
      <c r="Q244">
        <v>602727</v>
      </c>
      <c r="S244" t="s">
        <v>50</v>
      </c>
      <c r="T244" t="s">
        <v>50</v>
      </c>
      <c r="U244" t="s">
        <v>71</v>
      </c>
      <c r="V244" t="b">
        <v>1</v>
      </c>
      <c r="W244" t="s">
        <v>83</v>
      </c>
      <c r="Z244" t="s">
        <v>80</v>
      </c>
      <c r="AA244" t="s">
        <v>50</v>
      </c>
      <c r="AB244" t="s">
        <v>50</v>
      </c>
      <c r="AC244" t="b">
        <v>1</v>
      </c>
      <c r="AG244" t="s">
        <v>113</v>
      </c>
      <c r="AH244" t="s">
        <v>39</v>
      </c>
      <c r="AI244" s="1">
        <v>42548.5</v>
      </c>
      <c r="AJ244" t="s">
        <v>39</v>
      </c>
      <c r="AK244" t="s">
        <v>39</v>
      </c>
      <c r="AM244" t="s">
        <v>56</v>
      </c>
    </row>
    <row r="245" spans="1:39" x14ac:dyDescent="0.45">
      <c r="A245" t="s">
        <v>39</v>
      </c>
      <c r="B245">
        <v>623084</v>
      </c>
      <c r="C245" t="s">
        <v>40</v>
      </c>
      <c r="D245" t="s">
        <v>57</v>
      </c>
      <c r="E245" t="s">
        <v>664</v>
      </c>
      <c r="F245" t="s">
        <v>672</v>
      </c>
      <c r="G245" t="s">
        <v>59</v>
      </c>
      <c r="H245">
        <v>1</v>
      </c>
      <c r="I245">
        <v>2</v>
      </c>
      <c r="J245" t="s">
        <v>673</v>
      </c>
      <c r="K245" t="s">
        <v>667</v>
      </c>
      <c r="L245" t="s">
        <v>341</v>
      </c>
      <c r="M245" t="s">
        <v>47</v>
      </c>
      <c r="N245" t="s">
        <v>48</v>
      </c>
      <c r="O245">
        <v>50000</v>
      </c>
      <c r="Q245">
        <v>602727</v>
      </c>
      <c r="S245" t="s">
        <v>50</v>
      </c>
      <c r="T245" t="s">
        <v>50</v>
      </c>
      <c r="U245" t="s">
        <v>62</v>
      </c>
      <c r="V245" t="b">
        <v>1</v>
      </c>
      <c r="W245" t="s">
        <v>83</v>
      </c>
      <c r="Z245" t="s">
        <v>64</v>
      </c>
      <c r="AA245" t="s">
        <v>50</v>
      </c>
      <c r="AB245" t="s">
        <v>50</v>
      </c>
      <c r="AC245" t="b">
        <v>1</v>
      </c>
      <c r="AG245" t="s">
        <v>113</v>
      </c>
      <c r="AH245" t="s">
        <v>39</v>
      </c>
      <c r="AI245" s="1">
        <v>42548.5</v>
      </c>
      <c r="AJ245" t="s">
        <v>39</v>
      </c>
      <c r="AK245" t="s">
        <v>39</v>
      </c>
      <c r="AM245" t="s">
        <v>56</v>
      </c>
    </row>
    <row r="246" spans="1:39" x14ac:dyDescent="0.45">
      <c r="A246" t="s">
        <v>39</v>
      </c>
      <c r="B246">
        <v>623089</v>
      </c>
      <c r="C246" t="s">
        <v>40</v>
      </c>
      <c r="D246" t="s">
        <v>57</v>
      </c>
      <c r="E246" t="s">
        <v>664</v>
      </c>
      <c r="F246" t="s">
        <v>674</v>
      </c>
      <c r="G246" t="s">
        <v>59</v>
      </c>
      <c r="H246">
        <v>1</v>
      </c>
      <c r="I246">
        <v>2</v>
      </c>
      <c r="J246" t="s">
        <v>675</v>
      </c>
      <c r="K246" t="s">
        <v>667</v>
      </c>
      <c r="L246" t="s">
        <v>341</v>
      </c>
      <c r="M246" t="s">
        <v>47</v>
      </c>
      <c r="N246" t="s">
        <v>48</v>
      </c>
      <c r="O246">
        <v>50000</v>
      </c>
      <c r="P246" t="s">
        <v>667</v>
      </c>
      <c r="Q246">
        <v>602732</v>
      </c>
      <c r="S246" t="s">
        <v>50</v>
      </c>
      <c r="T246" t="s">
        <v>50</v>
      </c>
      <c r="U246" t="s">
        <v>62</v>
      </c>
      <c r="V246" t="b">
        <v>1</v>
      </c>
      <c r="W246" t="s">
        <v>83</v>
      </c>
      <c r="Z246" t="s">
        <v>64</v>
      </c>
      <c r="AA246" t="s">
        <v>50</v>
      </c>
      <c r="AB246" t="s">
        <v>50</v>
      </c>
      <c r="AC246" t="b">
        <v>1</v>
      </c>
      <c r="AG246" t="s">
        <v>113</v>
      </c>
      <c r="AH246" t="s">
        <v>39</v>
      </c>
      <c r="AI246" s="1">
        <v>42548.5</v>
      </c>
      <c r="AJ246" t="s">
        <v>39</v>
      </c>
      <c r="AK246" t="s">
        <v>39</v>
      </c>
      <c r="AM246" t="s">
        <v>56</v>
      </c>
    </row>
    <row r="247" spans="1:39" x14ac:dyDescent="0.45">
      <c r="A247" t="s">
        <v>39</v>
      </c>
      <c r="B247">
        <v>623088</v>
      </c>
      <c r="C247" t="s">
        <v>40</v>
      </c>
      <c r="D247" t="s">
        <v>57</v>
      </c>
      <c r="E247" t="s">
        <v>664</v>
      </c>
      <c r="F247" t="s">
        <v>676</v>
      </c>
      <c r="G247" t="s">
        <v>59</v>
      </c>
      <c r="H247">
        <v>2</v>
      </c>
      <c r="I247">
        <v>2</v>
      </c>
      <c r="J247" t="s">
        <v>677</v>
      </c>
      <c r="K247" t="s">
        <v>667</v>
      </c>
      <c r="L247" t="s">
        <v>341</v>
      </c>
      <c r="M247" t="s">
        <v>47</v>
      </c>
      <c r="N247" t="s">
        <v>48</v>
      </c>
      <c r="O247">
        <v>50000</v>
      </c>
      <c r="P247" t="s">
        <v>667</v>
      </c>
      <c r="Q247">
        <v>602732</v>
      </c>
      <c r="S247" t="s">
        <v>50</v>
      </c>
      <c r="T247" t="s">
        <v>50</v>
      </c>
      <c r="U247" t="s">
        <v>62</v>
      </c>
      <c r="V247" t="b">
        <v>1</v>
      </c>
      <c r="W247" t="s">
        <v>83</v>
      </c>
      <c r="Z247" t="s">
        <v>88</v>
      </c>
      <c r="AA247" t="s">
        <v>50</v>
      </c>
      <c r="AB247" t="s">
        <v>50</v>
      </c>
      <c r="AC247" t="b">
        <v>1</v>
      </c>
      <c r="AG247" t="s">
        <v>113</v>
      </c>
      <c r="AH247" t="s">
        <v>39</v>
      </c>
      <c r="AI247" s="1">
        <v>42548.5</v>
      </c>
      <c r="AJ247" t="s">
        <v>39</v>
      </c>
      <c r="AK247" t="s">
        <v>39</v>
      </c>
      <c r="AM247" t="s">
        <v>56</v>
      </c>
    </row>
    <row r="248" spans="1:39" x14ac:dyDescent="0.45">
      <c r="A248" t="s">
        <v>39</v>
      </c>
      <c r="B248">
        <v>623074</v>
      </c>
      <c r="C248" t="s">
        <v>40</v>
      </c>
      <c r="D248" t="s">
        <v>57</v>
      </c>
      <c r="E248" t="s">
        <v>664</v>
      </c>
      <c r="F248" t="s">
        <v>678</v>
      </c>
      <c r="G248" t="s">
        <v>44</v>
      </c>
      <c r="H248">
        <v>4</v>
      </c>
      <c r="I248">
        <v>2</v>
      </c>
      <c r="J248" t="s">
        <v>920</v>
      </c>
      <c r="K248" t="s">
        <v>667</v>
      </c>
      <c r="L248" t="s">
        <v>341</v>
      </c>
      <c r="M248" t="s">
        <v>47</v>
      </c>
      <c r="N248" t="s">
        <v>48</v>
      </c>
      <c r="O248">
        <v>50000</v>
      </c>
      <c r="P248" t="s">
        <v>667</v>
      </c>
      <c r="Q248">
        <v>602727</v>
      </c>
      <c r="S248" t="s">
        <v>50</v>
      </c>
      <c r="T248" t="s">
        <v>50</v>
      </c>
      <c r="U248" t="s">
        <v>62</v>
      </c>
      <c r="V248" t="b">
        <v>1</v>
      </c>
      <c r="W248" t="s">
        <v>83</v>
      </c>
      <c r="Z248" t="s">
        <v>64</v>
      </c>
      <c r="AA248" t="s">
        <v>50</v>
      </c>
      <c r="AB248" t="s">
        <v>50</v>
      </c>
      <c r="AC248" t="b">
        <v>1</v>
      </c>
      <c r="AG248" t="s">
        <v>113</v>
      </c>
      <c r="AH248" t="s">
        <v>39</v>
      </c>
      <c r="AI248" s="1">
        <v>42548.5</v>
      </c>
      <c r="AJ248" t="s">
        <v>39</v>
      </c>
      <c r="AK248" t="s">
        <v>39</v>
      </c>
      <c r="AM248" t="s">
        <v>56</v>
      </c>
    </row>
    <row r="249" spans="1:39" x14ac:dyDescent="0.45">
      <c r="A249" t="s">
        <v>39</v>
      </c>
      <c r="B249">
        <v>623075</v>
      </c>
      <c r="C249" t="s">
        <v>40</v>
      </c>
      <c r="D249" t="s">
        <v>57</v>
      </c>
      <c r="E249" t="s">
        <v>664</v>
      </c>
      <c r="F249" t="s">
        <v>680</v>
      </c>
      <c r="G249" t="s">
        <v>44</v>
      </c>
      <c r="H249">
        <v>4</v>
      </c>
      <c r="I249">
        <v>2</v>
      </c>
      <c r="J249" t="s">
        <v>681</v>
      </c>
      <c r="K249" t="s">
        <v>667</v>
      </c>
      <c r="L249" t="s">
        <v>341</v>
      </c>
      <c r="M249" t="s">
        <v>47</v>
      </c>
      <c r="N249" t="s">
        <v>48</v>
      </c>
      <c r="O249">
        <v>50000</v>
      </c>
      <c r="P249" t="s">
        <v>667</v>
      </c>
      <c r="Q249">
        <v>602727</v>
      </c>
      <c r="S249" t="s">
        <v>50</v>
      </c>
      <c r="T249" t="s">
        <v>50</v>
      </c>
      <c r="U249" t="s">
        <v>62</v>
      </c>
      <c r="V249" t="b">
        <v>1</v>
      </c>
      <c r="W249" t="s">
        <v>83</v>
      </c>
      <c r="Z249" t="s">
        <v>64</v>
      </c>
      <c r="AA249" t="s">
        <v>50</v>
      </c>
      <c r="AB249" t="s">
        <v>50</v>
      </c>
      <c r="AC249" t="b">
        <v>1</v>
      </c>
      <c r="AG249" t="s">
        <v>113</v>
      </c>
      <c r="AH249" t="s">
        <v>39</v>
      </c>
      <c r="AI249" s="1">
        <v>42548.5</v>
      </c>
      <c r="AJ249" t="s">
        <v>39</v>
      </c>
      <c r="AK249" t="s">
        <v>39</v>
      </c>
      <c r="AM249" t="s">
        <v>56</v>
      </c>
    </row>
    <row r="250" spans="1:39" x14ac:dyDescent="0.45">
      <c r="A250" t="s">
        <v>39</v>
      </c>
      <c r="B250">
        <v>623077</v>
      </c>
      <c r="C250" t="s">
        <v>40</v>
      </c>
      <c r="D250" t="s">
        <v>57</v>
      </c>
      <c r="E250" t="s">
        <v>664</v>
      </c>
      <c r="F250" t="s">
        <v>682</v>
      </c>
      <c r="G250" t="s">
        <v>59</v>
      </c>
      <c r="H250">
        <v>0.5</v>
      </c>
      <c r="I250">
        <v>2</v>
      </c>
      <c r="J250" t="s">
        <v>683</v>
      </c>
      <c r="K250" t="s">
        <v>667</v>
      </c>
      <c r="L250" t="s">
        <v>341</v>
      </c>
      <c r="M250" t="s">
        <v>47</v>
      </c>
      <c r="N250" t="s">
        <v>48</v>
      </c>
      <c r="O250">
        <v>50000</v>
      </c>
      <c r="P250" t="s">
        <v>667</v>
      </c>
      <c r="Q250">
        <v>602727</v>
      </c>
      <c r="S250" t="s">
        <v>50</v>
      </c>
      <c r="T250" t="s">
        <v>50</v>
      </c>
      <c r="U250" t="s">
        <v>62</v>
      </c>
      <c r="V250" t="b">
        <v>1</v>
      </c>
      <c r="W250" t="s">
        <v>83</v>
      </c>
      <c r="Z250" t="s">
        <v>64</v>
      </c>
      <c r="AA250" t="s">
        <v>50</v>
      </c>
      <c r="AB250" t="s">
        <v>50</v>
      </c>
      <c r="AC250" t="b">
        <v>1</v>
      </c>
      <c r="AG250" t="s">
        <v>113</v>
      </c>
      <c r="AH250" t="s">
        <v>39</v>
      </c>
      <c r="AI250" s="1">
        <v>42548.5</v>
      </c>
      <c r="AJ250" t="s">
        <v>39</v>
      </c>
      <c r="AK250" t="s">
        <v>39</v>
      </c>
      <c r="AM250" t="s">
        <v>56</v>
      </c>
    </row>
    <row r="251" spans="1:39" x14ac:dyDescent="0.45">
      <c r="A251" t="s">
        <v>39</v>
      </c>
      <c r="B251">
        <v>623073</v>
      </c>
      <c r="C251" t="s">
        <v>40</v>
      </c>
      <c r="D251" t="s">
        <v>57</v>
      </c>
      <c r="E251" t="s">
        <v>664</v>
      </c>
      <c r="F251" t="s">
        <v>684</v>
      </c>
      <c r="G251" t="s">
        <v>59</v>
      </c>
      <c r="H251">
        <v>2.5</v>
      </c>
      <c r="I251">
        <v>2</v>
      </c>
      <c r="J251" t="s">
        <v>685</v>
      </c>
      <c r="K251" t="s">
        <v>667</v>
      </c>
      <c r="L251" t="s">
        <v>341</v>
      </c>
      <c r="M251" t="s">
        <v>47</v>
      </c>
      <c r="N251" t="s">
        <v>48</v>
      </c>
      <c r="O251">
        <v>50000</v>
      </c>
      <c r="P251" t="s">
        <v>667</v>
      </c>
      <c r="Q251">
        <v>602727</v>
      </c>
      <c r="S251" t="s">
        <v>50</v>
      </c>
      <c r="T251" t="s">
        <v>50</v>
      </c>
      <c r="U251" t="s">
        <v>62</v>
      </c>
      <c r="V251" t="b">
        <v>1</v>
      </c>
      <c r="W251" t="s">
        <v>83</v>
      </c>
      <c r="Z251" t="s">
        <v>80</v>
      </c>
      <c r="AA251" t="s">
        <v>50</v>
      </c>
      <c r="AB251" t="s">
        <v>50</v>
      </c>
      <c r="AC251" t="b">
        <v>1</v>
      </c>
      <c r="AG251" t="s">
        <v>113</v>
      </c>
      <c r="AH251" t="s">
        <v>39</v>
      </c>
      <c r="AI251" s="1">
        <v>42548.5</v>
      </c>
      <c r="AJ251" t="s">
        <v>39</v>
      </c>
      <c r="AK251" t="s">
        <v>39</v>
      </c>
      <c r="AM251" t="s">
        <v>56</v>
      </c>
    </row>
    <row r="252" spans="1:39" x14ac:dyDescent="0.45">
      <c r="A252" t="s">
        <v>39</v>
      </c>
      <c r="B252">
        <v>623076</v>
      </c>
      <c r="C252" t="s">
        <v>40</v>
      </c>
      <c r="D252" t="s">
        <v>57</v>
      </c>
      <c r="E252" t="s">
        <v>664</v>
      </c>
      <c r="F252" t="s">
        <v>686</v>
      </c>
      <c r="G252" t="s">
        <v>59</v>
      </c>
      <c r="H252">
        <v>0.5</v>
      </c>
      <c r="I252">
        <v>2</v>
      </c>
      <c r="J252" t="s">
        <v>687</v>
      </c>
      <c r="K252" t="s">
        <v>667</v>
      </c>
      <c r="L252" t="s">
        <v>341</v>
      </c>
      <c r="M252" t="s">
        <v>47</v>
      </c>
      <c r="N252" t="s">
        <v>48</v>
      </c>
      <c r="O252">
        <v>50000</v>
      </c>
      <c r="P252" t="s">
        <v>667</v>
      </c>
      <c r="Q252">
        <v>602727</v>
      </c>
      <c r="S252" t="s">
        <v>50</v>
      </c>
      <c r="T252" t="s">
        <v>50</v>
      </c>
      <c r="U252" t="s">
        <v>62</v>
      </c>
      <c r="V252" t="b">
        <v>1</v>
      </c>
      <c r="W252" t="s">
        <v>83</v>
      </c>
      <c r="Z252" t="s">
        <v>53</v>
      </c>
      <c r="AA252" t="s">
        <v>50</v>
      </c>
      <c r="AB252" t="s">
        <v>50</v>
      </c>
      <c r="AC252" t="b">
        <v>1</v>
      </c>
      <c r="AG252" t="s">
        <v>113</v>
      </c>
      <c r="AH252" t="s">
        <v>39</v>
      </c>
      <c r="AI252" s="1">
        <v>42548.5</v>
      </c>
      <c r="AJ252" t="s">
        <v>39</v>
      </c>
      <c r="AK252" t="s">
        <v>39</v>
      </c>
      <c r="AM252" t="s">
        <v>56</v>
      </c>
    </row>
    <row r="253" spans="1:39" x14ac:dyDescent="0.45">
      <c r="A253" t="s">
        <v>39</v>
      </c>
      <c r="B253">
        <v>623086</v>
      </c>
      <c r="C253" t="s">
        <v>40</v>
      </c>
      <c r="D253" t="s">
        <v>57</v>
      </c>
      <c r="E253" t="s">
        <v>664</v>
      </c>
      <c r="F253" t="s">
        <v>688</v>
      </c>
      <c r="G253" t="s">
        <v>59</v>
      </c>
      <c r="H253">
        <v>2.5</v>
      </c>
      <c r="I253">
        <v>2</v>
      </c>
      <c r="J253" t="s">
        <v>689</v>
      </c>
      <c r="K253" t="s">
        <v>667</v>
      </c>
      <c r="L253" t="s">
        <v>341</v>
      </c>
      <c r="M253" t="s">
        <v>47</v>
      </c>
      <c r="N253" t="s">
        <v>48</v>
      </c>
      <c r="O253">
        <v>50000</v>
      </c>
      <c r="P253" t="s">
        <v>667</v>
      </c>
      <c r="Q253">
        <v>602732</v>
      </c>
      <c r="S253" t="s">
        <v>50</v>
      </c>
      <c r="T253" t="s">
        <v>50</v>
      </c>
      <c r="U253" t="s">
        <v>62</v>
      </c>
      <c r="V253" t="b">
        <v>1</v>
      </c>
      <c r="W253" t="s">
        <v>83</v>
      </c>
      <c r="Z253" t="s">
        <v>53</v>
      </c>
      <c r="AA253" t="s">
        <v>50</v>
      </c>
      <c r="AB253" t="s">
        <v>50</v>
      </c>
      <c r="AC253" t="b">
        <v>1</v>
      </c>
      <c r="AG253" t="s">
        <v>113</v>
      </c>
      <c r="AH253" t="s">
        <v>39</v>
      </c>
      <c r="AI253" s="1">
        <v>42548.5</v>
      </c>
      <c r="AJ253" t="s">
        <v>39</v>
      </c>
      <c r="AK253" t="s">
        <v>39</v>
      </c>
      <c r="AM253" t="s">
        <v>56</v>
      </c>
    </row>
    <row r="254" spans="1:39" x14ac:dyDescent="0.45">
      <c r="A254" t="s">
        <v>39</v>
      </c>
      <c r="B254">
        <v>623085</v>
      </c>
      <c r="C254" t="s">
        <v>40</v>
      </c>
      <c r="D254" t="s">
        <v>57</v>
      </c>
      <c r="E254" t="s">
        <v>664</v>
      </c>
      <c r="F254" t="s">
        <v>690</v>
      </c>
      <c r="G254" t="s">
        <v>59</v>
      </c>
      <c r="H254">
        <v>2.5</v>
      </c>
      <c r="I254">
        <v>2</v>
      </c>
      <c r="J254" t="s">
        <v>691</v>
      </c>
      <c r="K254" t="s">
        <v>667</v>
      </c>
      <c r="L254" t="s">
        <v>341</v>
      </c>
      <c r="M254" t="s">
        <v>47</v>
      </c>
      <c r="N254" t="s">
        <v>48</v>
      </c>
      <c r="O254">
        <v>50000</v>
      </c>
      <c r="P254" t="s">
        <v>667</v>
      </c>
      <c r="Q254">
        <v>602732</v>
      </c>
      <c r="S254" t="s">
        <v>50</v>
      </c>
      <c r="T254" t="s">
        <v>50</v>
      </c>
      <c r="U254" t="s">
        <v>62</v>
      </c>
      <c r="V254" t="b">
        <v>1</v>
      </c>
      <c r="W254" t="s">
        <v>83</v>
      </c>
      <c r="Z254" t="s">
        <v>64</v>
      </c>
      <c r="AA254" t="s">
        <v>50</v>
      </c>
      <c r="AB254" t="s">
        <v>50</v>
      </c>
      <c r="AC254" t="b">
        <v>1</v>
      </c>
      <c r="AG254" t="s">
        <v>113</v>
      </c>
      <c r="AH254" t="s">
        <v>39</v>
      </c>
      <c r="AI254" s="1">
        <v>42548.5</v>
      </c>
      <c r="AJ254" t="s">
        <v>39</v>
      </c>
      <c r="AK254" t="s">
        <v>39</v>
      </c>
      <c r="AM254" t="s">
        <v>56</v>
      </c>
    </row>
    <row r="255" spans="1:39" x14ac:dyDescent="0.45">
      <c r="A255" t="s">
        <v>39</v>
      </c>
      <c r="B255">
        <v>623081</v>
      </c>
      <c r="C255" t="s">
        <v>40</v>
      </c>
      <c r="D255" t="s">
        <v>57</v>
      </c>
      <c r="E255" t="s">
        <v>664</v>
      </c>
      <c r="F255" t="s">
        <v>692</v>
      </c>
      <c r="G255" t="s">
        <v>59</v>
      </c>
      <c r="H255">
        <v>0.5</v>
      </c>
      <c r="I255">
        <v>2</v>
      </c>
      <c r="J255" t="s">
        <v>693</v>
      </c>
      <c r="K255" t="s">
        <v>667</v>
      </c>
      <c r="L255" t="s">
        <v>341</v>
      </c>
      <c r="M255" t="s">
        <v>47</v>
      </c>
      <c r="N255" t="s">
        <v>48</v>
      </c>
      <c r="O255">
        <v>50000</v>
      </c>
      <c r="Q255">
        <v>602727</v>
      </c>
      <c r="S255" t="s">
        <v>50</v>
      </c>
      <c r="T255" t="s">
        <v>50</v>
      </c>
      <c r="U255" t="s">
        <v>62</v>
      </c>
      <c r="V255" t="b">
        <v>1</v>
      </c>
      <c r="W255" t="s">
        <v>83</v>
      </c>
      <c r="Z255" t="s">
        <v>64</v>
      </c>
      <c r="AA255" t="s">
        <v>50</v>
      </c>
      <c r="AB255" t="s">
        <v>50</v>
      </c>
      <c r="AC255" t="b">
        <v>1</v>
      </c>
      <c r="AG255" t="s">
        <v>113</v>
      </c>
      <c r="AH255" t="s">
        <v>39</v>
      </c>
      <c r="AI255" s="1">
        <v>42548.5</v>
      </c>
      <c r="AJ255" t="s">
        <v>39</v>
      </c>
      <c r="AK255" t="s">
        <v>39</v>
      </c>
      <c r="AM255" t="s">
        <v>56</v>
      </c>
    </row>
    <row r="256" spans="1:39" x14ac:dyDescent="0.45">
      <c r="A256" t="s">
        <v>39</v>
      </c>
      <c r="B256">
        <v>623079</v>
      </c>
      <c r="C256" t="s">
        <v>40</v>
      </c>
      <c r="D256" t="s">
        <v>57</v>
      </c>
      <c r="E256" t="s">
        <v>664</v>
      </c>
      <c r="F256" t="s">
        <v>694</v>
      </c>
      <c r="G256" t="s">
        <v>59</v>
      </c>
      <c r="H256">
        <v>3</v>
      </c>
      <c r="I256">
        <v>2</v>
      </c>
      <c r="J256" t="s">
        <v>695</v>
      </c>
      <c r="K256" t="s">
        <v>667</v>
      </c>
      <c r="L256" t="s">
        <v>341</v>
      </c>
      <c r="M256" t="s">
        <v>47</v>
      </c>
      <c r="N256" t="s">
        <v>48</v>
      </c>
      <c r="O256">
        <v>50000</v>
      </c>
      <c r="P256" t="s">
        <v>667</v>
      </c>
      <c r="Q256">
        <v>602727</v>
      </c>
      <c r="S256" t="s">
        <v>50</v>
      </c>
      <c r="T256" t="s">
        <v>50</v>
      </c>
      <c r="U256" t="s">
        <v>62</v>
      </c>
      <c r="V256" t="b">
        <v>1</v>
      </c>
      <c r="W256" t="s">
        <v>83</v>
      </c>
      <c r="Z256" t="s">
        <v>64</v>
      </c>
      <c r="AA256" t="s">
        <v>50</v>
      </c>
      <c r="AB256" t="s">
        <v>50</v>
      </c>
      <c r="AC256" t="b">
        <v>1</v>
      </c>
      <c r="AG256" t="s">
        <v>113</v>
      </c>
      <c r="AH256" t="s">
        <v>39</v>
      </c>
      <c r="AI256" s="1">
        <v>42548.5</v>
      </c>
      <c r="AJ256" t="s">
        <v>39</v>
      </c>
      <c r="AK256" t="s">
        <v>39</v>
      </c>
      <c r="AM256" t="s">
        <v>56</v>
      </c>
    </row>
    <row r="257" spans="1:39" x14ac:dyDescent="0.45">
      <c r="A257" t="s">
        <v>39</v>
      </c>
      <c r="B257">
        <v>673463</v>
      </c>
      <c r="C257" t="s">
        <v>185</v>
      </c>
      <c r="D257" t="s">
        <v>57</v>
      </c>
      <c r="E257" t="s">
        <v>664</v>
      </c>
      <c r="F257" t="s">
        <v>696</v>
      </c>
      <c r="G257" t="s">
        <v>311</v>
      </c>
      <c r="H257">
        <v>4</v>
      </c>
      <c r="I257">
        <v>2</v>
      </c>
      <c r="J257" t="s">
        <v>697</v>
      </c>
      <c r="K257" t="s">
        <v>698</v>
      </c>
      <c r="L257" t="s">
        <v>341</v>
      </c>
      <c r="M257" t="s">
        <v>47</v>
      </c>
      <c r="N257" t="s">
        <v>48</v>
      </c>
      <c r="O257">
        <v>34000</v>
      </c>
      <c r="P257" t="s">
        <v>698</v>
      </c>
      <c r="S257" t="s">
        <v>50</v>
      </c>
      <c r="T257" t="s">
        <v>50</v>
      </c>
      <c r="U257" t="s">
        <v>62</v>
      </c>
      <c r="V257" t="b">
        <v>1</v>
      </c>
      <c r="W257" t="s">
        <v>347</v>
      </c>
      <c r="Z257" t="s">
        <v>80</v>
      </c>
      <c r="AA257" t="s">
        <v>50</v>
      </c>
      <c r="AB257" t="s">
        <v>50</v>
      </c>
      <c r="AC257" t="b">
        <v>1</v>
      </c>
      <c r="AF257" t="s">
        <v>113</v>
      </c>
      <c r="AG257" t="s">
        <v>39</v>
      </c>
      <c r="AH257" t="s">
        <v>39</v>
      </c>
      <c r="AI257" s="1">
        <v>42590.5</v>
      </c>
      <c r="AJ257" t="s">
        <v>113</v>
      </c>
      <c r="AK257" t="s">
        <v>39</v>
      </c>
      <c r="AL257" t="s">
        <v>113</v>
      </c>
      <c r="AM257" t="s">
        <v>193</v>
      </c>
    </row>
    <row r="258" spans="1:39" x14ac:dyDescent="0.45">
      <c r="A258" t="s">
        <v>39</v>
      </c>
      <c r="B258">
        <v>623082</v>
      </c>
      <c r="C258" t="s">
        <v>40</v>
      </c>
      <c r="D258" t="s">
        <v>57</v>
      </c>
      <c r="E258" t="s">
        <v>664</v>
      </c>
      <c r="F258" t="s">
        <v>699</v>
      </c>
      <c r="G258" t="s">
        <v>59</v>
      </c>
      <c r="H258">
        <v>1</v>
      </c>
      <c r="I258">
        <v>2</v>
      </c>
      <c r="J258" t="s">
        <v>700</v>
      </c>
      <c r="K258" t="s">
        <v>667</v>
      </c>
      <c r="L258" t="s">
        <v>341</v>
      </c>
      <c r="M258" t="s">
        <v>47</v>
      </c>
      <c r="N258" t="s">
        <v>48</v>
      </c>
      <c r="O258">
        <v>50000</v>
      </c>
      <c r="Q258">
        <v>602727</v>
      </c>
      <c r="S258" t="s">
        <v>50</v>
      </c>
      <c r="T258" t="s">
        <v>50</v>
      </c>
      <c r="U258" t="s">
        <v>62</v>
      </c>
      <c r="V258" t="b">
        <v>1</v>
      </c>
      <c r="W258" t="s">
        <v>83</v>
      </c>
      <c r="Z258" t="s">
        <v>64</v>
      </c>
      <c r="AA258" t="s">
        <v>50</v>
      </c>
      <c r="AB258" t="s">
        <v>50</v>
      </c>
      <c r="AC258" t="b">
        <v>1</v>
      </c>
      <c r="AG258" t="s">
        <v>113</v>
      </c>
      <c r="AH258" t="s">
        <v>39</v>
      </c>
      <c r="AI258" s="1">
        <v>42548.5</v>
      </c>
      <c r="AJ258" t="s">
        <v>39</v>
      </c>
      <c r="AK258" t="s">
        <v>39</v>
      </c>
      <c r="AM258" t="s">
        <v>56</v>
      </c>
    </row>
    <row r="259" spans="1:39" x14ac:dyDescent="0.45">
      <c r="A259" t="s">
        <v>39</v>
      </c>
      <c r="B259">
        <v>623083</v>
      </c>
      <c r="C259" t="s">
        <v>40</v>
      </c>
      <c r="D259" t="s">
        <v>57</v>
      </c>
      <c r="E259" t="s">
        <v>664</v>
      </c>
      <c r="F259" t="s">
        <v>701</v>
      </c>
      <c r="G259" t="s">
        <v>59</v>
      </c>
      <c r="H259">
        <v>1</v>
      </c>
      <c r="I259">
        <v>2</v>
      </c>
      <c r="J259" t="s">
        <v>702</v>
      </c>
      <c r="K259" t="s">
        <v>667</v>
      </c>
      <c r="L259" t="s">
        <v>341</v>
      </c>
      <c r="M259" t="s">
        <v>47</v>
      </c>
      <c r="N259" t="s">
        <v>48</v>
      </c>
      <c r="O259">
        <v>50000</v>
      </c>
      <c r="Q259">
        <v>602733</v>
      </c>
      <c r="S259" t="s">
        <v>50</v>
      </c>
      <c r="T259" t="s">
        <v>50</v>
      </c>
      <c r="U259" t="s">
        <v>62</v>
      </c>
      <c r="V259" t="b">
        <v>1</v>
      </c>
      <c r="W259" t="s">
        <v>83</v>
      </c>
      <c r="Z259" t="s">
        <v>88</v>
      </c>
      <c r="AA259" t="s">
        <v>50</v>
      </c>
      <c r="AB259" t="s">
        <v>50</v>
      </c>
      <c r="AC259" t="b">
        <v>1</v>
      </c>
      <c r="AG259" t="s">
        <v>113</v>
      </c>
      <c r="AH259" t="s">
        <v>39</v>
      </c>
      <c r="AI259" s="1">
        <v>42548.5</v>
      </c>
      <c r="AJ259" t="s">
        <v>39</v>
      </c>
      <c r="AK259" t="s">
        <v>39</v>
      </c>
      <c r="AM259" t="s">
        <v>56</v>
      </c>
    </row>
    <row r="260" spans="1:39" x14ac:dyDescent="0.45">
      <c r="A260" t="s">
        <v>39</v>
      </c>
      <c r="B260">
        <v>572522</v>
      </c>
      <c r="C260" t="s">
        <v>40</v>
      </c>
      <c r="D260" t="s">
        <v>57</v>
      </c>
      <c r="E260" t="s">
        <v>703</v>
      </c>
      <c r="F260" t="s">
        <v>704</v>
      </c>
      <c r="G260" t="s">
        <v>59</v>
      </c>
      <c r="H260">
        <v>4.5</v>
      </c>
      <c r="I260">
        <v>2</v>
      </c>
      <c r="J260" t="s">
        <v>705</v>
      </c>
      <c r="K260" t="s">
        <v>706</v>
      </c>
      <c r="L260" t="s">
        <v>341</v>
      </c>
      <c r="M260" t="s">
        <v>47</v>
      </c>
      <c r="N260" t="s">
        <v>48</v>
      </c>
      <c r="O260">
        <v>31000</v>
      </c>
      <c r="P260" t="s">
        <v>707</v>
      </c>
      <c r="Q260">
        <v>593047</v>
      </c>
      <c r="S260" t="s">
        <v>50</v>
      </c>
      <c r="T260" t="s">
        <v>71</v>
      </c>
      <c r="U260" t="s">
        <v>71</v>
      </c>
      <c r="V260" t="b">
        <v>1</v>
      </c>
      <c r="W260" t="s">
        <v>708</v>
      </c>
      <c r="Z260" t="s">
        <v>88</v>
      </c>
      <c r="AA260" t="s">
        <v>50</v>
      </c>
      <c r="AB260" t="s">
        <v>55</v>
      </c>
      <c r="AC260" t="b">
        <v>1</v>
      </c>
      <c r="AD260" t="s">
        <v>709</v>
      </c>
      <c r="AE260" t="s">
        <v>710</v>
      </c>
      <c r="AG260" t="s">
        <v>113</v>
      </c>
      <c r="AH260" t="s">
        <v>39</v>
      </c>
      <c r="AI260" s="1">
        <v>42548.5</v>
      </c>
      <c r="AJ260" t="s">
        <v>39</v>
      </c>
      <c r="AK260" t="s">
        <v>39</v>
      </c>
      <c r="AM260" t="s">
        <v>56</v>
      </c>
    </row>
    <row r="261" spans="1:39" x14ac:dyDescent="0.45">
      <c r="A261" t="s">
        <v>39</v>
      </c>
      <c r="B261">
        <v>588986</v>
      </c>
      <c r="C261" t="s">
        <v>40</v>
      </c>
      <c r="D261" t="s">
        <v>57</v>
      </c>
      <c r="E261" t="s">
        <v>703</v>
      </c>
      <c r="F261" t="s">
        <v>711</v>
      </c>
      <c r="G261" t="s">
        <v>59</v>
      </c>
      <c r="H261">
        <v>1</v>
      </c>
      <c r="I261">
        <v>2</v>
      </c>
      <c r="J261" t="s">
        <v>712</v>
      </c>
      <c r="K261" t="s">
        <v>706</v>
      </c>
      <c r="L261" t="s">
        <v>341</v>
      </c>
      <c r="M261" t="s">
        <v>47</v>
      </c>
      <c r="N261" t="s">
        <v>48</v>
      </c>
      <c r="O261">
        <v>31000</v>
      </c>
      <c r="P261" t="s">
        <v>713</v>
      </c>
      <c r="Q261" t="s">
        <v>714</v>
      </c>
      <c r="S261" t="s">
        <v>50</v>
      </c>
      <c r="T261" t="s">
        <v>62</v>
      </c>
      <c r="U261" t="s">
        <v>62</v>
      </c>
      <c r="V261" t="b">
        <v>1</v>
      </c>
      <c r="W261" t="s">
        <v>708</v>
      </c>
      <c r="Z261" t="s">
        <v>53</v>
      </c>
      <c r="AA261" t="s">
        <v>50</v>
      </c>
      <c r="AB261" t="s">
        <v>50</v>
      </c>
      <c r="AC261" t="b">
        <v>1</v>
      </c>
      <c r="AD261" t="s">
        <v>709</v>
      </c>
      <c r="AG261" t="s">
        <v>113</v>
      </c>
      <c r="AH261" t="s">
        <v>39</v>
      </c>
      <c r="AI261" s="1">
        <v>42548.5</v>
      </c>
      <c r="AJ261" t="s">
        <v>39</v>
      </c>
      <c r="AK261" t="s">
        <v>39</v>
      </c>
      <c r="AM261" t="s">
        <v>56</v>
      </c>
    </row>
    <row r="262" spans="1:39" x14ac:dyDescent="0.45">
      <c r="A262" t="s">
        <v>39</v>
      </c>
      <c r="B262">
        <v>594181</v>
      </c>
      <c r="C262" t="s">
        <v>40</v>
      </c>
      <c r="D262" t="s">
        <v>41</v>
      </c>
      <c r="E262" t="s">
        <v>703</v>
      </c>
      <c r="F262" t="s">
        <v>715</v>
      </c>
      <c r="G262" t="s">
        <v>59</v>
      </c>
      <c r="H262">
        <v>1</v>
      </c>
      <c r="I262">
        <v>2</v>
      </c>
      <c r="J262" t="s">
        <v>716</v>
      </c>
      <c r="L262" t="s">
        <v>341</v>
      </c>
      <c r="M262" t="s">
        <v>47</v>
      </c>
      <c r="N262" t="s">
        <v>48</v>
      </c>
      <c r="O262">
        <v>88888</v>
      </c>
      <c r="P262" t="s">
        <v>717</v>
      </c>
      <c r="Q262">
        <v>593047</v>
      </c>
      <c r="S262" t="s">
        <v>50</v>
      </c>
      <c r="T262" t="s">
        <v>62</v>
      </c>
      <c r="U262" t="s">
        <v>62</v>
      </c>
      <c r="V262" t="b">
        <v>1</v>
      </c>
      <c r="W262" t="s">
        <v>83</v>
      </c>
      <c r="Z262" t="s">
        <v>88</v>
      </c>
      <c r="AA262" t="s">
        <v>576</v>
      </c>
      <c r="AB262" t="s">
        <v>576</v>
      </c>
      <c r="AC262" t="b">
        <v>1</v>
      </c>
      <c r="AD262" t="s">
        <v>709</v>
      </c>
      <c r="AH262" t="s">
        <v>39</v>
      </c>
      <c r="AI262" s="1">
        <v>42548.5</v>
      </c>
      <c r="AJ262" t="s">
        <v>39</v>
      </c>
      <c r="AK262" t="s">
        <v>39</v>
      </c>
      <c r="AM262" t="s">
        <v>56</v>
      </c>
    </row>
    <row r="263" spans="1:39" x14ac:dyDescent="0.45">
      <c r="A263" t="s">
        <v>39</v>
      </c>
      <c r="B263">
        <v>538656</v>
      </c>
      <c r="C263" t="s">
        <v>40</v>
      </c>
      <c r="D263" t="s">
        <v>57</v>
      </c>
      <c r="E263" t="s">
        <v>703</v>
      </c>
      <c r="F263" t="s">
        <v>718</v>
      </c>
      <c r="G263" t="s">
        <v>59</v>
      </c>
      <c r="H263">
        <v>4.5</v>
      </c>
      <c r="I263">
        <v>2</v>
      </c>
      <c r="J263" t="s">
        <v>719</v>
      </c>
      <c r="K263" t="s">
        <v>706</v>
      </c>
      <c r="L263" t="s">
        <v>341</v>
      </c>
      <c r="M263" t="s">
        <v>47</v>
      </c>
      <c r="N263" t="s">
        <v>48</v>
      </c>
      <c r="O263">
        <v>31000</v>
      </c>
      <c r="P263" t="s">
        <v>707</v>
      </c>
      <c r="Q263">
        <v>593047</v>
      </c>
      <c r="S263" t="s">
        <v>50</v>
      </c>
      <c r="T263" t="s">
        <v>62</v>
      </c>
      <c r="U263" t="s">
        <v>62</v>
      </c>
      <c r="V263" t="b">
        <v>1</v>
      </c>
      <c r="W263" t="s">
        <v>708</v>
      </c>
      <c r="Z263" t="s">
        <v>88</v>
      </c>
      <c r="AA263" t="s">
        <v>50</v>
      </c>
      <c r="AB263" t="s">
        <v>50</v>
      </c>
      <c r="AC263" t="b">
        <v>1</v>
      </c>
      <c r="AD263" t="s">
        <v>709</v>
      </c>
      <c r="AG263" t="s">
        <v>113</v>
      </c>
      <c r="AH263" t="s">
        <v>39</v>
      </c>
      <c r="AI263" s="1">
        <v>42548.5</v>
      </c>
      <c r="AJ263" t="s">
        <v>39</v>
      </c>
      <c r="AK263" t="s">
        <v>39</v>
      </c>
      <c r="AM263" t="s">
        <v>56</v>
      </c>
    </row>
    <row r="264" spans="1:39" x14ac:dyDescent="0.45">
      <c r="A264" t="s">
        <v>39</v>
      </c>
      <c r="B264">
        <v>572514</v>
      </c>
      <c r="C264" t="s">
        <v>40</v>
      </c>
      <c r="D264" t="s">
        <v>57</v>
      </c>
      <c r="E264" t="s">
        <v>703</v>
      </c>
      <c r="F264" t="s">
        <v>720</v>
      </c>
      <c r="G264" t="s">
        <v>59</v>
      </c>
      <c r="H264">
        <v>2</v>
      </c>
      <c r="I264">
        <v>2</v>
      </c>
      <c r="J264" t="s">
        <v>721</v>
      </c>
      <c r="K264" t="s">
        <v>706</v>
      </c>
      <c r="L264" t="s">
        <v>341</v>
      </c>
      <c r="M264" t="s">
        <v>47</v>
      </c>
      <c r="N264" t="s">
        <v>48</v>
      </c>
      <c r="O264">
        <v>31000</v>
      </c>
      <c r="P264" t="s">
        <v>707</v>
      </c>
      <c r="Q264">
        <v>593047</v>
      </c>
      <c r="S264" t="s">
        <v>50</v>
      </c>
      <c r="T264" t="s">
        <v>62</v>
      </c>
      <c r="U264" t="s">
        <v>62</v>
      </c>
      <c r="V264" t="b">
        <v>1</v>
      </c>
      <c r="W264" t="s">
        <v>708</v>
      </c>
      <c r="Z264" t="s">
        <v>88</v>
      </c>
      <c r="AA264" t="s">
        <v>50</v>
      </c>
      <c r="AB264" t="s">
        <v>50</v>
      </c>
      <c r="AC264" t="b">
        <v>1</v>
      </c>
      <c r="AD264" t="s">
        <v>709</v>
      </c>
      <c r="AG264" t="s">
        <v>113</v>
      </c>
      <c r="AH264" t="s">
        <v>39</v>
      </c>
      <c r="AI264" s="1">
        <v>42548.5</v>
      </c>
      <c r="AJ264" t="s">
        <v>39</v>
      </c>
      <c r="AK264" t="s">
        <v>39</v>
      </c>
      <c r="AM264" t="s">
        <v>56</v>
      </c>
    </row>
    <row r="265" spans="1:39" x14ac:dyDescent="0.45">
      <c r="A265" t="s">
        <v>39</v>
      </c>
      <c r="B265">
        <v>572513</v>
      </c>
      <c r="C265" t="s">
        <v>185</v>
      </c>
      <c r="D265" t="s">
        <v>41</v>
      </c>
      <c r="E265" t="s">
        <v>703</v>
      </c>
      <c r="F265" t="s">
        <v>722</v>
      </c>
      <c r="G265" t="s">
        <v>208</v>
      </c>
      <c r="H265">
        <v>4</v>
      </c>
      <c r="I265">
        <v>2</v>
      </c>
      <c r="J265" t="s">
        <v>723</v>
      </c>
      <c r="K265" t="s">
        <v>706</v>
      </c>
      <c r="L265" t="s">
        <v>341</v>
      </c>
      <c r="M265" t="s">
        <v>47</v>
      </c>
      <c r="N265" t="s">
        <v>48</v>
      </c>
      <c r="O265">
        <v>31000</v>
      </c>
      <c r="P265" t="s">
        <v>707</v>
      </c>
      <c r="Q265">
        <v>593047</v>
      </c>
      <c r="S265" t="s">
        <v>50</v>
      </c>
      <c r="T265" t="s">
        <v>402</v>
      </c>
      <c r="U265" t="s">
        <v>402</v>
      </c>
      <c r="V265" t="b">
        <v>1</v>
      </c>
      <c r="W265" t="s">
        <v>352</v>
      </c>
      <c r="Z265" t="s">
        <v>64</v>
      </c>
      <c r="AA265" t="s">
        <v>576</v>
      </c>
      <c r="AB265" t="s">
        <v>576</v>
      </c>
      <c r="AC265" t="b">
        <v>1</v>
      </c>
      <c r="AD265" t="s">
        <v>709</v>
      </c>
      <c r="AE265" t="s">
        <v>724</v>
      </c>
      <c r="AG265" t="s">
        <v>113</v>
      </c>
      <c r="AH265" t="s">
        <v>39</v>
      </c>
      <c r="AI265" s="1">
        <v>42590.5</v>
      </c>
      <c r="AJ265" t="s">
        <v>39</v>
      </c>
      <c r="AK265" t="s">
        <v>39</v>
      </c>
      <c r="AM265" t="s">
        <v>193</v>
      </c>
    </row>
    <row r="266" spans="1:39" x14ac:dyDescent="0.45">
      <c r="A266" t="s">
        <v>39</v>
      </c>
      <c r="B266">
        <v>593939</v>
      </c>
      <c r="C266" t="s">
        <v>40</v>
      </c>
      <c r="D266" t="s">
        <v>41</v>
      </c>
      <c r="E266" t="s">
        <v>703</v>
      </c>
      <c r="F266" t="s">
        <v>725</v>
      </c>
      <c r="G266" t="s">
        <v>59</v>
      </c>
      <c r="H266">
        <v>1</v>
      </c>
      <c r="I266">
        <v>2</v>
      </c>
      <c r="J266" t="s">
        <v>726</v>
      </c>
      <c r="K266" t="s">
        <v>706</v>
      </c>
      <c r="L266" t="s">
        <v>341</v>
      </c>
      <c r="M266" t="s">
        <v>47</v>
      </c>
      <c r="N266" t="s">
        <v>48</v>
      </c>
      <c r="O266">
        <v>31000</v>
      </c>
      <c r="P266" t="s">
        <v>707</v>
      </c>
      <c r="Q266">
        <v>593047</v>
      </c>
      <c r="S266" t="s">
        <v>50</v>
      </c>
      <c r="T266" t="s">
        <v>402</v>
      </c>
      <c r="U266" t="s">
        <v>402</v>
      </c>
      <c r="V266" t="b">
        <v>1</v>
      </c>
      <c r="W266" t="s">
        <v>72</v>
      </c>
      <c r="Z266" t="s">
        <v>88</v>
      </c>
      <c r="AA266" t="s">
        <v>50</v>
      </c>
      <c r="AB266" t="s">
        <v>50</v>
      </c>
      <c r="AC266" t="b">
        <v>1</v>
      </c>
      <c r="AD266" t="s">
        <v>709</v>
      </c>
      <c r="AG266" t="s">
        <v>113</v>
      </c>
      <c r="AH266" t="s">
        <v>39</v>
      </c>
      <c r="AI266" s="1">
        <v>42548.5</v>
      </c>
      <c r="AJ266" t="s">
        <v>39</v>
      </c>
      <c r="AK266" t="s">
        <v>39</v>
      </c>
      <c r="AM266" t="s">
        <v>56</v>
      </c>
    </row>
    <row r="267" spans="1:39" x14ac:dyDescent="0.45">
      <c r="A267" t="s">
        <v>39</v>
      </c>
      <c r="B267">
        <v>572461</v>
      </c>
      <c r="C267" t="s">
        <v>40</v>
      </c>
      <c r="D267" t="s">
        <v>41</v>
      </c>
      <c r="E267" t="s">
        <v>703</v>
      </c>
      <c r="F267" t="s">
        <v>727</v>
      </c>
      <c r="G267" t="s">
        <v>59</v>
      </c>
      <c r="H267">
        <v>4</v>
      </c>
      <c r="I267">
        <v>2</v>
      </c>
      <c r="J267" t="s">
        <v>728</v>
      </c>
      <c r="K267" t="s">
        <v>706</v>
      </c>
      <c r="L267" t="s">
        <v>341</v>
      </c>
      <c r="M267" t="s">
        <v>47</v>
      </c>
      <c r="N267" t="s">
        <v>48</v>
      </c>
      <c r="O267">
        <v>31000</v>
      </c>
      <c r="P267" t="s">
        <v>707</v>
      </c>
      <c r="Q267">
        <v>593047</v>
      </c>
      <c r="S267" t="s">
        <v>50</v>
      </c>
      <c r="T267" t="s">
        <v>361</v>
      </c>
      <c r="U267" t="s">
        <v>361</v>
      </c>
      <c r="V267" t="b">
        <v>1</v>
      </c>
      <c r="W267" t="s">
        <v>708</v>
      </c>
      <c r="Z267" t="s">
        <v>64</v>
      </c>
      <c r="AA267" t="s">
        <v>576</v>
      </c>
      <c r="AB267" t="s">
        <v>576</v>
      </c>
      <c r="AC267" t="b">
        <v>1</v>
      </c>
      <c r="AD267" t="s">
        <v>709</v>
      </c>
      <c r="AE267" t="s">
        <v>724</v>
      </c>
      <c r="AG267" t="s">
        <v>113</v>
      </c>
      <c r="AH267" t="s">
        <v>39</v>
      </c>
      <c r="AI267" s="1">
        <v>42548.5</v>
      </c>
      <c r="AJ267" t="s">
        <v>39</v>
      </c>
      <c r="AK267" t="s">
        <v>39</v>
      </c>
      <c r="AM267" t="s">
        <v>56</v>
      </c>
    </row>
    <row r="268" spans="1:39" x14ac:dyDescent="0.45">
      <c r="A268" t="s">
        <v>39</v>
      </c>
      <c r="B268">
        <v>572434</v>
      </c>
      <c r="C268" t="s">
        <v>185</v>
      </c>
      <c r="D268" t="s">
        <v>41</v>
      </c>
      <c r="E268" t="s">
        <v>703</v>
      </c>
      <c r="F268" t="s">
        <v>729</v>
      </c>
      <c r="G268" t="s">
        <v>311</v>
      </c>
      <c r="H268">
        <v>5</v>
      </c>
      <c r="I268">
        <v>2</v>
      </c>
      <c r="J268" t="s">
        <v>730</v>
      </c>
      <c r="K268" t="s">
        <v>706</v>
      </c>
      <c r="L268" t="s">
        <v>341</v>
      </c>
      <c r="M268" t="s">
        <v>47</v>
      </c>
      <c r="N268" t="s">
        <v>48</v>
      </c>
      <c r="O268">
        <v>31000</v>
      </c>
      <c r="P268" t="s">
        <v>707</v>
      </c>
      <c r="Q268">
        <v>593047</v>
      </c>
      <c r="S268" t="s">
        <v>50</v>
      </c>
      <c r="T268" t="s">
        <v>399</v>
      </c>
      <c r="U268" t="s">
        <v>399</v>
      </c>
      <c r="V268" t="b">
        <v>1</v>
      </c>
      <c r="W268" t="s">
        <v>352</v>
      </c>
      <c r="Z268" t="s">
        <v>64</v>
      </c>
      <c r="AA268" t="s">
        <v>576</v>
      </c>
      <c r="AB268" t="s">
        <v>576</v>
      </c>
      <c r="AC268" t="b">
        <v>1</v>
      </c>
      <c r="AD268" t="s">
        <v>709</v>
      </c>
      <c r="AG268" t="s">
        <v>113</v>
      </c>
      <c r="AH268" t="s">
        <v>39</v>
      </c>
      <c r="AI268" s="1">
        <v>42590.5</v>
      </c>
      <c r="AJ268" t="s">
        <v>39</v>
      </c>
      <c r="AK268" t="s">
        <v>39</v>
      </c>
      <c r="AM268" t="s">
        <v>193</v>
      </c>
    </row>
    <row r="269" spans="1:39" x14ac:dyDescent="0.45">
      <c r="A269" t="s">
        <v>39</v>
      </c>
      <c r="B269">
        <v>593933</v>
      </c>
      <c r="C269" t="s">
        <v>40</v>
      </c>
      <c r="D269" t="s">
        <v>41</v>
      </c>
      <c r="E269" t="s">
        <v>703</v>
      </c>
      <c r="F269" t="s">
        <v>731</v>
      </c>
      <c r="G269" t="s">
        <v>59</v>
      </c>
      <c r="H269">
        <v>0.5</v>
      </c>
      <c r="I269">
        <v>2</v>
      </c>
      <c r="J269" t="s">
        <v>732</v>
      </c>
      <c r="K269" t="s">
        <v>706</v>
      </c>
      <c r="L269" t="s">
        <v>341</v>
      </c>
      <c r="M269" t="s">
        <v>47</v>
      </c>
      <c r="N269" t="s">
        <v>48</v>
      </c>
      <c r="O269">
        <v>31000</v>
      </c>
      <c r="P269" t="s">
        <v>707</v>
      </c>
      <c r="Q269">
        <v>593047</v>
      </c>
      <c r="S269" t="s">
        <v>50</v>
      </c>
      <c r="T269" t="s">
        <v>361</v>
      </c>
      <c r="U269" t="s">
        <v>361</v>
      </c>
      <c r="V269" t="b">
        <v>1</v>
      </c>
      <c r="W269" t="s">
        <v>72</v>
      </c>
      <c r="Z269" t="s">
        <v>88</v>
      </c>
      <c r="AA269" t="s">
        <v>50</v>
      </c>
      <c r="AB269" t="s">
        <v>50</v>
      </c>
      <c r="AC269" t="b">
        <v>1</v>
      </c>
      <c r="AD269" t="s">
        <v>709</v>
      </c>
      <c r="AG269" t="s">
        <v>113</v>
      </c>
      <c r="AH269" t="s">
        <v>39</v>
      </c>
      <c r="AI269" s="1">
        <v>42548.5</v>
      </c>
      <c r="AJ269" t="s">
        <v>39</v>
      </c>
      <c r="AK269" t="s">
        <v>39</v>
      </c>
      <c r="AM269" t="s">
        <v>56</v>
      </c>
    </row>
    <row r="270" spans="1:39" x14ac:dyDescent="0.45">
      <c r="A270" t="s">
        <v>39</v>
      </c>
      <c r="B270">
        <v>593935</v>
      </c>
      <c r="C270" t="s">
        <v>40</v>
      </c>
      <c r="D270" t="s">
        <v>41</v>
      </c>
      <c r="E270" t="s">
        <v>703</v>
      </c>
      <c r="F270" t="s">
        <v>733</v>
      </c>
      <c r="G270" t="s">
        <v>59</v>
      </c>
      <c r="H270">
        <v>1</v>
      </c>
      <c r="I270">
        <v>2</v>
      </c>
      <c r="J270" t="s">
        <v>734</v>
      </c>
      <c r="K270" t="s">
        <v>706</v>
      </c>
      <c r="L270" t="s">
        <v>341</v>
      </c>
      <c r="M270" t="s">
        <v>47</v>
      </c>
      <c r="N270" t="s">
        <v>48</v>
      </c>
      <c r="O270">
        <v>31000</v>
      </c>
      <c r="P270" t="s">
        <v>707</v>
      </c>
      <c r="Q270">
        <v>593047</v>
      </c>
      <c r="S270" t="s">
        <v>50</v>
      </c>
      <c r="T270" t="s">
        <v>613</v>
      </c>
      <c r="U270" t="s">
        <v>613</v>
      </c>
      <c r="V270" t="b">
        <v>1</v>
      </c>
      <c r="W270" t="s">
        <v>83</v>
      </c>
      <c r="Z270" t="s">
        <v>88</v>
      </c>
      <c r="AA270" t="s">
        <v>50</v>
      </c>
      <c r="AB270" t="s">
        <v>50</v>
      </c>
      <c r="AC270" t="b">
        <v>1</v>
      </c>
      <c r="AD270" t="s">
        <v>709</v>
      </c>
      <c r="AG270" t="s">
        <v>113</v>
      </c>
      <c r="AH270" t="s">
        <v>39</v>
      </c>
      <c r="AI270" s="1">
        <v>42548.5</v>
      </c>
      <c r="AJ270" t="s">
        <v>39</v>
      </c>
      <c r="AK270" t="s">
        <v>39</v>
      </c>
      <c r="AM270" t="s">
        <v>56</v>
      </c>
    </row>
    <row r="271" spans="1:39" x14ac:dyDescent="0.45">
      <c r="A271" t="s">
        <v>39</v>
      </c>
      <c r="B271">
        <v>572510</v>
      </c>
      <c r="C271" t="s">
        <v>40</v>
      </c>
      <c r="D271" t="s">
        <v>41</v>
      </c>
      <c r="E271" t="s">
        <v>703</v>
      </c>
      <c r="F271" t="s">
        <v>735</v>
      </c>
      <c r="G271" t="s">
        <v>59</v>
      </c>
      <c r="H271">
        <v>4</v>
      </c>
      <c r="I271">
        <v>2</v>
      </c>
      <c r="J271" t="s">
        <v>736</v>
      </c>
      <c r="K271" t="s">
        <v>706</v>
      </c>
      <c r="L271" t="s">
        <v>341</v>
      </c>
      <c r="M271" t="s">
        <v>47</v>
      </c>
      <c r="N271" t="s">
        <v>48</v>
      </c>
      <c r="O271">
        <v>31000</v>
      </c>
      <c r="P271" t="s">
        <v>707</v>
      </c>
      <c r="Q271">
        <v>593047</v>
      </c>
      <c r="S271" t="s">
        <v>50</v>
      </c>
      <c r="T271" t="s">
        <v>616</v>
      </c>
      <c r="U271" t="s">
        <v>616</v>
      </c>
      <c r="V271" t="b">
        <v>1</v>
      </c>
      <c r="W271" t="s">
        <v>83</v>
      </c>
      <c r="Z271" t="s">
        <v>64</v>
      </c>
      <c r="AA271" t="s">
        <v>576</v>
      </c>
      <c r="AB271" t="s">
        <v>576</v>
      </c>
      <c r="AC271" t="b">
        <v>1</v>
      </c>
      <c r="AD271" t="s">
        <v>709</v>
      </c>
      <c r="AG271" t="s">
        <v>113</v>
      </c>
      <c r="AH271" t="s">
        <v>39</v>
      </c>
      <c r="AI271" s="1">
        <v>42548.5</v>
      </c>
      <c r="AJ271" t="s">
        <v>39</v>
      </c>
      <c r="AK271" t="s">
        <v>39</v>
      </c>
      <c r="AM271" t="s">
        <v>56</v>
      </c>
    </row>
    <row r="272" spans="1:39" x14ac:dyDescent="0.45">
      <c r="A272" t="s">
        <v>39</v>
      </c>
      <c r="B272">
        <v>593938</v>
      </c>
      <c r="C272" t="s">
        <v>40</v>
      </c>
      <c r="D272" t="s">
        <v>41</v>
      </c>
      <c r="E272" t="s">
        <v>703</v>
      </c>
      <c r="F272" t="s">
        <v>737</v>
      </c>
      <c r="G272" t="s">
        <v>59</v>
      </c>
      <c r="H272">
        <v>1</v>
      </c>
      <c r="I272">
        <v>2</v>
      </c>
      <c r="J272" t="s">
        <v>738</v>
      </c>
      <c r="K272" t="s">
        <v>706</v>
      </c>
      <c r="L272" t="s">
        <v>341</v>
      </c>
      <c r="M272" t="s">
        <v>47</v>
      </c>
      <c r="N272" t="s">
        <v>48</v>
      </c>
      <c r="O272">
        <v>31000</v>
      </c>
      <c r="P272" t="s">
        <v>707</v>
      </c>
      <c r="Q272">
        <v>593047</v>
      </c>
      <c r="S272" t="s">
        <v>50</v>
      </c>
      <c r="T272" t="s">
        <v>616</v>
      </c>
      <c r="U272" t="s">
        <v>616</v>
      </c>
      <c r="V272" t="b">
        <v>1</v>
      </c>
      <c r="W272" t="s">
        <v>83</v>
      </c>
      <c r="Z272" t="s">
        <v>88</v>
      </c>
      <c r="AA272" t="s">
        <v>50</v>
      </c>
      <c r="AB272" t="s">
        <v>50</v>
      </c>
      <c r="AC272" t="b">
        <v>1</v>
      </c>
      <c r="AD272" t="s">
        <v>709</v>
      </c>
      <c r="AG272" t="s">
        <v>113</v>
      </c>
      <c r="AH272" t="s">
        <v>39</v>
      </c>
      <c r="AI272" s="1">
        <v>42548.5</v>
      </c>
      <c r="AJ272" t="s">
        <v>39</v>
      </c>
      <c r="AK272" t="s">
        <v>39</v>
      </c>
      <c r="AM272" t="s">
        <v>56</v>
      </c>
    </row>
    <row r="273" spans="1:39" x14ac:dyDescent="0.45">
      <c r="A273" t="s">
        <v>39</v>
      </c>
      <c r="B273">
        <v>572385</v>
      </c>
      <c r="C273" t="s">
        <v>40</v>
      </c>
      <c r="D273" t="s">
        <v>41</v>
      </c>
      <c r="E273" t="s">
        <v>703</v>
      </c>
      <c r="F273" t="s">
        <v>739</v>
      </c>
      <c r="G273" t="s">
        <v>59</v>
      </c>
      <c r="H273">
        <v>4</v>
      </c>
      <c r="I273">
        <v>2</v>
      </c>
      <c r="J273" t="s">
        <v>740</v>
      </c>
      <c r="K273" t="s">
        <v>706</v>
      </c>
      <c r="L273" t="s">
        <v>341</v>
      </c>
      <c r="M273" t="s">
        <v>47</v>
      </c>
      <c r="N273" t="s">
        <v>48</v>
      </c>
      <c r="O273">
        <v>31000</v>
      </c>
      <c r="P273" t="s">
        <v>707</v>
      </c>
      <c r="Q273">
        <v>593047</v>
      </c>
      <c r="S273" t="s">
        <v>50</v>
      </c>
      <c r="T273" t="s">
        <v>613</v>
      </c>
      <c r="U273" t="s">
        <v>613</v>
      </c>
      <c r="V273" t="b">
        <v>1</v>
      </c>
      <c r="W273" t="s">
        <v>83</v>
      </c>
      <c r="Z273" t="s">
        <v>64</v>
      </c>
      <c r="AA273" t="s">
        <v>576</v>
      </c>
      <c r="AB273" t="s">
        <v>576</v>
      </c>
      <c r="AC273" t="b">
        <v>1</v>
      </c>
      <c r="AD273" t="s">
        <v>709</v>
      </c>
      <c r="AE273" t="s">
        <v>724</v>
      </c>
      <c r="AG273" t="s">
        <v>113</v>
      </c>
      <c r="AH273" t="s">
        <v>39</v>
      </c>
      <c r="AI273" s="1">
        <v>42548.5</v>
      </c>
      <c r="AJ273" t="s">
        <v>39</v>
      </c>
      <c r="AK273" t="s">
        <v>39</v>
      </c>
      <c r="AM273" t="s">
        <v>56</v>
      </c>
    </row>
    <row r="274" spans="1:39" x14ac:dyDescent="0.45">
      <c r="A274" t="s">
        <v>39</v>
      </c>
      <c r="B274">
        <v>593932</v>
      </c>
      <c r="C274" t="s">
        <v>40</v>
      </c>
      <c r="D274" t="s">
        <v>41</v>
      </c>
      <c r="E274" t="s">
        <v>703</v>
      </c>
      <c r="F274" t="s">
        <v>741</v>
      </c>
      <c r="G274" t="s">
        <v>59</v>
      </c>
      <c r="H274">
        <v>0.5</v>
      </c>
      <c r="I274">
        <v>2</v>
      </c>
      <c r="J274" t="s">
        <v>742</v>
      </c>
      <c r="K274" t="s">
        <v>706</v>
      </c>
      <c r="L274" t="s">
        <v>341</v>
      </c>
      <c r="M274" t="s">
        <v>47</v>
      </c>
      <c r="N274" t="s">
        <v>48</v>
      </c>
      <c r="O274">
        <v>31000</v>
      </c>
      <c r="P274" t="s">
        <v>707</v>
      </c>
      <c r="Q274">
        <v>593047</v>
      </c>
      <c r="S274" t="s">
        <v>50</v>
      </c>
      <c r="T274" t="s">
        <v>399</v>
      </c>
      <c r="U274" t="s">
        <v>399</v>
      </c>
      <c r="V274" t="b">
        <v>1</v>
      </c>
      <c r="W274" t="s">
        <v>72</v>
      </c>
      <c r="Z274" t="s">
        <v>88</v>
      </c>
      <c r="AA274" t="s">
        <v>50</v>
      </c>
      <c r="AB274" t="s">
        <v>50</v>
      </c>
      <c r="AC274" t="b">
        <v>1</v>
      </c>
      <c r="AD274" t="s">
        <v>709</v>
      </c>
      <c r="AE274" t="s">
        <v>743</v>
      </c>
      <c r="AG274" t="s">
        <v>113</v>
      </c>
      <c r="AH274" t="s">
        <v>39</v>
      </c>
      <c r="AI274" s="1">
        <v>42548.5</v>
      </c>
      <c r="AJ274" t="s">
        <v>39</v>
      </c>
      <c r="AK274" t="s">
        <v>39</v>
      </c>
      <c r="AM274" t="s">
        <v>56</v>
      </c>
    </row>
    <row r="275" spans="1:39" x14ac:dyDescent="0.45">
      <c r="A275" t="s">
        <v>39</v>
      </c>
      <c r="B275">
        <v>572517</v>
      </c>
      <c r="C275" t="s">
        <v>40</v>
      </c>
      <c r="D275" t="s">
        <v>57</v>
      </c>
      <c r="E275" t="s">
        <v>703</v>
      </c>
      <c r="F275" t="s">
        <v>744</v>
      </c>
      <c r="G275" t="s">
        <v>59</v>
      </c>
      <c r="H275">
        <v>3</v>
      </c>
      <c r="I275">
        <v>2</v>
      </c>
      <c r="J275" t="s">
        <v>745</v>
      </c>
      <c r="K275" t="s">
        <v>706</v>
      </c>
      <c r="L275" t="s">
        <v>341</v>
      </c>
      <c r="M275" t="s">
        <v>47</v>
      </c>
      <c r="N275" t="s">
        <v>48</v>
      </c>
      <c r="O275">
        <v>31000</v>
      </c>
      <c r="P275" t="s">
        <v>707</v>
      </c>
      <c r="Q275">
        <v>593047</v>
      </c>
      <c r="S275" t="s">
        <v>50</v>
      </c>
      <c r="T275" t="s">
        <v>71</v>
      </c>
      <c r="U275" t="s">
        <v>71</v>
      </c>
      <c r="V275" t="b">
        <v>1</v>
      </c>
      <c r="W275" t="s">
        <v>83</v>
      </c>
      <c r="Z275" t="s">
        <v>88</v>
      </c>
      <c r="AA275" t="s">
        <v>50</v>
      </c>
      <c r="AB275" t="s">
        <v>50</v>
      </c>
      <c r="AC275" t="b">
        <v>1</v>
      </c>
      <c r="AD275" t="s">
        <v>709</v>
      </c>
      <c r="AG275" t="s">
        <v>113</v>
      </c>
      <c r="AH275" t="s">
        <v>39</v>
      </c>
      <c r="AI275" s="1">
        <v>42548.5</v>
      </c>
      <c r="AJ275" t="s">
        <v>39</v>
      </c>
      <c r="AK275" t="s">
        <v>39</v>
      </c>
      <c r="AM275" t="s">
        <v>56</v>
      </c>
    </row>
    <row r="276" spans="1:39" x14ac:dyDescent="0.45">
      <c r="A276" t="s">
        <v>39</v>
      </c>
      <c r="B276">
        <v>624535</v>
      </c>
      <c r="C276" t="s">
        <v>40</v>
      </c>
      <c r="D276" t="s">
        <v>41</v>
      </c>
      <c r="E276" t="s">
        <v>746</v>
      </c>
      <c r="F276" t="s">
        <v>747</v>
      </c>
      <c r="G276" t="s">
        <v>59</v>
      </c>
      <c r="H276">
        <v>3.5</v>
      </c>
      <c r="I276">
        <v>2</v>
      </c>
      <c r="J276" t="s">
        <v>748</v>
      </c>
      <c r="K276" t="s">
        <v>749</v>
      </c>
      <c r="L276" t="s">
        <v>46</v>
      </c>
      <c r="M276" t="s">
        <v>47</v>
      </c>
      <c r="N276" t="s">
        <v>48</v>
      </c>
      <c r="O276">
        <v>40000</v>
      </c>
      <c r="P276" t="s">
        <v>749</v>
      </c>
      <c r="Q276">
        <v>602757</v>
      </c>
      <c r="S276" t="s">
        <v>50</v>
      </c>
      <c r="T276" t="s">
        <v>468</v>
      </c>
      <c r="U276" t="s">
        <v>468</v>
      </c>
      <c r="V276" t="b">
        <v>1</v>
      </c>
      <c r="W276" t="s">
        <v>708</v>
      </c>
      <c r="Z276" t="s">
        <v>80</v>
      </c>
      <c r="AA276" t="s">
        <v>73</v>
      </c>
      <c r="AB276" t="s">
        <v>66</v>
      </c>
      <c r="AC276" t="b">
        <v>1</v>
      </c>
      <c r="AE276">
        <v>23665</v>
      </c>
      <c r="AG276" t="s">
        <v>113</v>
      </c>
      <c r="AH276" t="s">
        <v>39</v>
      </c>
      <c r="AI276" s="1">
        <v>42548.5</v>
      </c>
      <c r="AJ276" t="s">
        <v>39</v>
      </c>
      <c r="AK276" t="s">
        <v>39</v>
      </c>
      <c r="AM276" t="s">
        <v>56</v>
      </c>
    </row>
    <row r="277" spans="1:39" x14ac:dyDescent="0.45">
      <c r="A277" t="s">
        <v>39</v>
      </c>
      <c r="B277">
        <v>623100</v>
      </c>
      <c r="C277" t="s">
        <v>40</v>
      </c>
      <c r="D277" t="s">
        <v>57</v>
      </c>
      <c r="E277" t="s">
        <v>746</v>
      </c>
      <c r="F277" t="s">
        <v>750</v>
      </c>
      <c r="G277" t="s">
        <v>117</v>
      </c>
      <c r="H277">
        <v>2</v>
      </c>
      <c r="I277">
        <v>3.5</v>
      </c>
      <c r="J277" t="s">
        <v>751</v>
      </c>
      <c r="K277" t="s">
        <v>749</v>
      </c>
      <c r="L277" t="s">
        <v>46</v>
      </c>
      <c r="M277" t="s">
        <v>47</v>
      </c>
      <c r="N277" t="s">
        <v>143</v>
      </c>
      <c r="O277">
        <v>40000</v>
      </c>
      <c r="P277" t="s">
        <v>749</v>
      </c>
      <c r="Q277">
        <v>602755</v>
      </c>
      <c r="S277" t="s">
        <v>50</v>
      </c>
      <c r="T277" t="s">
        <v>71</v>
      </c>
      <c r="U277" t="s">
        <v>71</v>
      </c>
      <c r="V277" t="b">
        <v>1</v>
      </c>
      <c r="W277" t="s">
        <v>72</v>
      </c>
      <c r="Z277" t="s">
        <v>64</v>
      </c>
      <c r="AA277" t="s">
        <v>50</v>
      </c>
      <c r="AB277" t="s">
        <v>50</v>
      </c>
      <c r="AC277" t="b">
        <v>1</v>
      </c>
      <c r="AE277">
        <v>26876</v>
      </c>
      <c r="AG277" t="s">
        <v>113</v>
      </c>
      <c r="AH277" t="s">
        <v>39</v>
      </c>
      <c r="AI277" s="1">
        <v>42548.5</v>
      </c>
      <c r="AJ277" t="s">
        <v>39</v>
      </c>
      <c r="AK277" t="s">
        <v>39</v>
      </c>
      <c r="AM277" t="s">
        <v>56</v>
      </c>
    </row>
    <row r="278" spans="1:39" x14ac:dyDescent="0.45">
      <c r="A278" t="s">
        <v>39</v>
      </c>
      <c r="B278">
        <v>624529</v>
      </c>
      <c r="C278" t="s">
        <v>40</v>
      </c>
      <c r="D278" t="s">
        <v>57</v>
      </c>
      <c r="E278" t="s">
        <v>746</v>
      </c>
      <c r="F278" t="s">
        <v>752</v>
      </c>
      <c r="G278" t="s">
        <v>59</v>
      </c>
      <c r="H278">
        <v>3.5</v>
      </c>
      <c r="I278">
        <v>3.5</v>
      </c>
      <c r="J278" t="s">
        <v>753</v>
      </c>
      <c r="K278" t="s">
        <v>749</v>
      </c>
      <c r="L278" t="s">
        <v>46</v>
      </c>
      <c r="M278" t="s">
        <v>47</v>
      </c>
      <c r="N278" t="s">
        <v>48</v>
      </c>
      <c r="O278">
        <v>40000</v>
      </c>
      <c r="P278" t="s">
        <v>749</v>
      </c>
      <c r="Q278">
        <v>602757</v>
      </c>
      <c r="S278" t="s">
        <v>50</v>
      </c>
      <c r="T278" t="s">
        <v>62</v>
      </c>
      <c r="U278" t="s">
        <v>62</v>
      </c>
      <c r="V278" t="b">
        <v>1</v>
      </c>
      <c r="W278" t="s">
        <v>708</v>
      </c>
      <c r="Z278" t="s">
        <v>88</v>
      </c>
      <c r="AA278" t="s">
        <v>73</v>
      </c>
      <c r="AB278" t="s">
        <v>66</v>
      </c>
      <c r="AC278" t="b">
        <v>1</v>
      </c>
      <c r="AE278">
        <v>26884</v>
      </c>
      <c r="AG278" t="s">
        <v>113</v>
      </c>
      <c r="AH278" t="s">
        <v>39</v>
      </c>
      <c r="AI278" s="1">
        <v>42548.5</v>
      </c>
      <c r="AJ278" t="s">
        <v>39</v>
      </c>
      <c r="AK278" t="s">
        <v>39</v>
      </c>
      <c r="AM278" t="s">
        <v>56</v>
      </c>
    </row>
    <row r="279" spans="1:39" x14ac:dyDescent="0.45">
      <c r="A279" t="s">
        <v>39</v>
      </c>
      <c r="B279">
        <v>624530</v>
      </c>
      <c r="C279" t="s">
        <v>40</v>
      </c>
      <c r="D279" t="s">
        <v>57</v>
      </c>
      <c r="E279" t="s">
        <v>746</v>
      </c>
      <c r="F279" t="s">
        <v>754</v>
      </c>
      <c r="G279" t="s">
        <v>59</v>
      </c>
      <c r="H279">
        <v>9</v>
      </c>
      <c r="I279">
        <v>2</v>
      </c>
      <c r="J279" t="s">
        <v>755</v>
      </c>
      <c r="K279" t="s">
        <v>749</v>
      </c>
      <c r="L279" t="s">
        <v>46</v>
      </c>
      <c r="M279" t="s">
        <v>47</v>
      </c>
      <c r="N279" t="s">
        <v>48</v>
      </c>
      <c r="O279">
        <v>40000</v>
      </c>
      <c r="P279" t="s">
        <v>749</v>
      </c>
      <c r="Q279">
        <v>602757</v>
      </c>
      <c r="S279" t="s">
        <v>50</v>
      </c>
      <c r="T279" t="s">
        <v>62</v>
      </c>
      <c r="U279" t="s">
        <v>62</v>
      </c>
      <c r="V279" t="b">
        <v>1</v>
      </c>
      <c r="W279" t="s">
        <v>708</v>
      </c>
      <c r="Z279" t="s">
        <v>88</v>
      </c>
      <c r="AA279" t="s">
        <v>73</v>
      </c>
      <c r="AB279" t="s">
        <v>66</v>
      </c>
      <c r="AC279" t="b">
        <v>1</v>
      </c>
      <c r="AE279">
        <v>22565</v>
      </c>
      <c r="AG279" t="s">
        <v>113</v>
      </c>
      <c r="AH279" t="s">
        <v>39</v>
      </c>
      <c r="AI279" s="1">
        <v>42548.5</v>
      </c>
      <c r="AJ279" t="s">
        <v>39</v>
      </c>
      <c r="AK279" t="s">
        <v>39</v>
      </c>
      <c r="AM279" t="s">
        <v>56</v>
      </c>
    </row>
    <row r="280" spans="1:39" x14ac:dyDescent="0.45">
      <c r="A280" t="s">
        <v>39</v>
      </c>
      <c r="B280">
        <v>624533</v>
      </c>
      <c r="C280" t="s">
        <v>40</v>
      </c>
      <c r="D280" t="s">
        <v>41</v>
      </c>
      <c r="E280" t="s">
        <v>746</v>
      </c>
      <c r="F280" t="s">
        <v>756</v>
      </c>
      <c r="G280" t="s">
        <v>59</v>
      </c>
      <c r="H280">
        <v>0.5</v>
      </c>
      <c r="I280">
        <v>3</v>
      </c>
      <c r="J280" t="s">
        <v>757</v>
      </c>
      <c r="K280" t="s">
        <v>749</v>
      </c>
      <c r="L280" t="s">
        <v>46</v>
      </c>
      <c r="M280" t="s">
        <v>47</v>
      </c>
      <c r="N280" t="s">
        <v>48</v>
      </c>
      <c r="O280">
        <v>40000</v>
      </c>
      <c r="P280" t="s">
        <v>749</v>
      </c>
      <c r="Q280">
        <v>602757</v>
      </c>
      <c r="S280" t="s">
        <v>50</v>
      </c>
      <c r="T280" t="s">
        <v>468</v>
      </c>
      <c r="U280" t="s">
        <v>468</v>
      </c>
      <c r="V280" t="b">
        <v>1</v>
      </c>
      <c r="W280" t="s">
        <v>708</v>
      </c>
      <c r="Z280" t="s">
        <v>53</v>
      </c>
      <c r="AA280" t="s">
        <v>73</v>
      </c>
      <c r="AB280" t="s">
        <v>111</v>
      </c>
      <c r="AC280" t="b">
        <v>1</v>
      </c>
      <c r="AE280">
        <v>26941</v>
      </c>
      <c r="AG280" t="s">
        <v>113</v>
      </c>
      <c r="AH280" t="s">
        <v>39</v>
      </c>
      <c r="AI280" s="1">
        <v>42548.5</v>
      </c>
      <c r="AJ280" t="s">
        <v>39</v>
      </c>
      <c r="AK280" t="s">
        <v>39</v>
      </c>
      <c r="AM280" t="s">
        <v>56</v>
      </c>
    </row>
    <row r="281" spans="1:39" x14ac:dyDescent="0.45">
      <c r="A281" t="s">
        <v>39</v>
      </c>
      <c r="B281">
        <v>624525</v>
      </c>
      <c r="C281" t="s">
        <v>40</v>
      </c>
      <c r="D281" t="s">
        <v>41</v>
      </c>
      <c r="E281" t="s">
        <v>746</v>
      </c>
      <c r="F281" t="s">
        <v>758</v>
      </c>
      <c r="G281" t="s">
        <v>59</v>
      </c>
      <c r="H281">
        <v>0.5</v>
      </c>
      <c r="I281">
        <v>2</v>
      </c>
      <c r="J281" t="s">
        <v>759</v>
      </c>
      <c r="K281" t="s">
        <v>749</v>
      </c>
      <c r="L281" t="s">
        <v>46</v>
      </c>
      <c r="M281" t="s">
        <v>47</v>
      </c>
      <c r="N281" t="s">
        <v>48</v>
      </c>
      <c r="O281">
        <v>40000</v>
      </c>
      <c r="P281" t="s">
        <v>749</v>
      </c>
      <c r="Q281">
        <v>602757</v>
      </c>
      <c r="S281" t="s">
        <v>50</v>
      </c>
      <c r="T281" t="s">
        <v>760</v>
      </c>
      <c r="U281" t="s">
        <v>760</v>
      </c>
      <c r="V281" t="b">
        <v>1</v>
      </c>
      <c r="W281" t="s">
        <v>708</v>
      </c>
      <c r="Z281" t="s">
        <v>53</v>
      </c>
      <c r="AA281" t="s">
        <v>73</v>
      </c>
      <c r="AB281" t="s">
        <v>66</v>
      </c>
      <c r="AC281" t="b">
        <v>1</v>
      </c>
      <c r="AE281">
        <v>26981</v>
      </c>
      <c r="AG281" t="s">
        <v>113</v>
      </c>
      <c r="AH281" t="s">
        <v>39</v>
      </c>
      <c r="AI281" s="1">
        <v>42548.5</v>
      </c>
      <c r="AJ281" t="s">
        <v>39</v>
      </c>
      <c r="AK281" t="s">
        <v>39</v>
      </c>
      <c r="AM281" t="s">
        <v>56</v>
      </c>
    </row>
    <row r="282" spans="1:39" x14ac:dyDescent="0.45">
      <c r="A282" t="s">
        <v>39</v>
      </c>
      <c r="B282">
        <v>624527</v>
      </c>
      <c r="C282" t="s">
        <v>40</v>
      </c>
      <c r="D282" t="s">
        <v>57</v>
      </c>
      <c r="E282" t="s">
        <v>746</v>
      </c>
      <c r="F282" t="s">
        <v>167</v>
      </c>
      <c r="G282" t="s">
        <v>59</v>
      </c>
      <c r="H282">
        <v>3</v>
      </c>
      <c r="I282">
        <v>3.5</v>
      </c>
      <c r="J282" t="s">
        <v>761</v>
      </c>
      <c r="K282" t="s">
        <v>749</v>
      </c>
      <c r="L282" t="s">
        <v>46</v>
      </c>
      <c r="M282" t="s">
        <v>47</v>
      </c>
      <c r="N282" t="s">
        <v>48</v>
      </c>
      <c r="O282">
        <v>40000</v>
      </c>
      <c r="P282" t="s">
        <v>749</v>
      </c>
      <c r="Q282">
        <v>602757</v>
      </c>
      <c r="S282" t="s">
        <v>50</v>
      </c>
      <c r="T282" t="s">
        <v>62</v>
      </c>
      <c r="U282" t="s">
        <v>62</v>
      </c>
      <c r="V282" t="b">
        <v>1</v>
      </c>
      <c r="W282" t="s">
        <v>708</v>
      </c>
      <c r="Z282" t="s">
        <v>64</v>
      </c>
      <c r="AA282" t="s">
        <v>762</v>
      </c>
      <c r="AB282" t="s">
        <v>66</v>
      </c>
      <c r="AC282" t="b">
        <v>1</v>
      </c>
      <c r="AE282">
        <v>26923</v>
      </c>
      <c r="AG282" t="s">
        <v>113</v>
      </c>
      <c r="AH282" t="s">
        <v>39</v>
      </c>
      <c r="AI282" s="1">
        <v>42548.5</v>
      </c>
      <c r="AJ282" t="s">
        <v>39</v>
      </c>
      <c r="AK282" t="s">
        <v>39</v>
      </c>
      <c r="AM282" t="s">
        <v>56</v>
      </c>
    </row>
    <row r="283" spans="1:39" x14ac:dyDescent="0.45">
      <c r="A283" t="s">
        <v>39</v>
      </c>
      <c r="B283">
        <v>624528</v>
      </c>
      <c r="C283" t="s">
        <v>40</v>
      </c>
      <c r="D283" t="s">
        <v>41</v>
      </c>
      <c r="E283" t="s">
        <v>746</v>
      </c>
      <c r="F283" t="s">
        <v>763</v>
      </c>
      <c r="G283" t="s">
        <v>59</v>
      </c>
      <c r="H283">
        <v>1.5</v>
      </c>
      <c r="I283">
        <v>2</v>
      </c>
      <c r="J283" t="s">
        <v>764</v>
      </c>
      <c r="K283" t="s">
        <v>749</v>
      </c>
      <c r="L283" t="s">
        <v>46</v>
      </c>
      <c r="M283" t="s">
        <v>47</v>
      </c>
      <c r="N283" t="s">
        <v>48</v>
      </c>
      <c r="O283">
        <v>40000</v>
      </c>
      <c r="P283" t="s">
        <v>749</v>
      </c>
      <c r="Q283">
        <v>602757</v>
      </c>
      <c r="S283" t="s">
        <v>50</v>
      </c>
      <c r="T283" t="s">
        <v>765</v>
      </c>
      <c r="U283" t="s">
        <v>765</v>
      </c>
      <c r="V283" t="b">
        <v>1</v>
      </c>
      <c r="W283" t="s">
        <v>708</v>
      </c>
      <c r="Z283" t="s">
        <v>64</v>
      </c>
      <c r="AA283" t="s">
        <v>762</v>
      </c>
      <c r="AB283" t="s">
        <v>66</v>
      </c>
      <c r="AC283" t="b">
        <v>1</v>
      </c>
      <c r="AE283">
        <v>25920</v>
      </c>
      <c r="AG283" t="s">
        <v>113</v>
      </c>
      <c r="AH283" t="s">
        <v>39</v>
      </c>
      <c r="AI283" s="1">
        <v>42548.5</v>
      </c>
      <c r="AJ283" t="s">
        <v>39</v>
      </c>
      <c r="AK283" t="s">
        <v>39</v>
      </c>
      <c r="AM283" t="s">
        <v>56</v>
      </c>
    </row>
    <row r="284" spans="1:39" x14ac:dyDescent="0.45">
      <c r="A284" t="s">
        <v>39</v>
      </c>
      <c r="B284">
        <v>624546</v>
      </c>
      <c r="C284" t="s">
        <v>40</v>
      </c>
      <c r="D284" t="s">
        <v>41</v>
      </c>
      <c r="E284" t="s">
        <v>746</v>
      </c>
      <c r="F284" t="s">
        <v>766</v>
      </c>
      <c r="G284" t="s">
        <v>59</v>
      </c>
      <c r="H284">
        <v>0.5</v>
      </c>
      <c r="I284">
        <v>2</v>
      </c>
      <c r="J284" t="s">
        <v>767</v>
      </c>
      <c r="K284" t="s">
        <v>749</v>
      </c>
      <c r="L284" t="s">
        <v>46</v>
      </c>
      <c r="M284" t="s">
        <v>47</v>
      </c>
      <c r="N284" t="s">
        <v>48</v>
      </c>
      <c r="O284">
        <v>40000</v>
      </c>
      <c r="P284" t="s">
        <v>749</v>
      </c>
      <c r="Q284">
        <v>602757</v>
      </c>
      <c r="S284" t="s">
        <v>50</v>
      </c>
      <c r="T284" t="s">
        <v>768</v>
      </c>
      <c r="U284" t="s">
        <v>768</v>
      </c>
      <c r="V284" t="b">
        <v>1</v>
      </c>
      <c r="W284" t="s">
        <v>708</v>
      </c>
      <c r="Z284" t="s">
        <v>64</v>
      </c>
      <c r="AA284" t="s">
        <v>73</v>
      </c>
      <c r="AB284" t="s">
        <v>66</v>
      </c>
      <c r="AC284" t="b">
        <v>1</v>
      </c>
      <c r="AE284">
        <v>26579</v>
      </c>
      <c r="AG284" t="s">
        <v>113</v>
      </c>
      <c r="AH284" t="s">
        <v>39</v>
      </c>
      <c r="AI284" s="1">
        <v>42548.5</v>
      </c>
      <c r="AJ284" t="s">
        <v>39</v>
      </c>
      <c r="AK284" t="s">
        <v>39</v>
      </c>
      <c r="AM284" t="s">
        <v>56</v>
      </c>
    </row>
    <row r="285" spans="1:39" x14ac:dyDescent="0.45">
      <c r="A285" t="s">
        <v>39</v>
      </c>
      <c r="B285">
        <v>624550</v>
      </c>
      <c r="C285" t="s">
        <v>40</v>
      </c>
      <c r="D285" t="s">
        <v>41</v>
      </c>
      <c r="E285" t="s">
        <v>746</v>
      </c>
      <c r="F285" t="s">
        <v>769</v>
      </c>
      <c r="G285" t="s">
        <v>59</v>
      </c>
      <c r="H285">
        <v>0.5</v>
      </c>
      <c r="I285">
        <v>2</v>
      </c>
      <c r="J285" t="s">
        <v>770</v>
      </c>
      <c r="K285" t="s">
        <v>749</v>
      </c>
      <c r="L285" t="s">
        <v>46</v>
      </c>
      <c r="M285" t="s">
        <v>47</v>
      </c>
      <c r="N285" t="s">
        <v>48</v>
      </c>
      <c r="O285">
        <v>40000</v>
      </c>
      <c r="P285" t="s">
        <v>749</v>
      </c>
      <c r="Q285">
        <v>602757</v>
      </c>
      <c r="S285" t="s">
        <v>50</v>
      </c>
      <c r="T285" t="s">
        <v>765</v>
      </c>
      <c r="U285" t="s">
        <v>765</v>
      </c>
      <c r="V285" t="b">
        <v>1</v>
      </c>
      <c r="W285" t="s">
        <v>708</v>
      </c>
      <c r="Z285" t="s">
        <v>53</v>
      </c>
      <c r="AA285" t="s">
        <v>73</v>
      </c>
      <c r="AB285" t="s">
        <v>111</v>
      </c>
      <c r="AC285" t="b">
        <v>1</v>
      </c>
      <c r="AE285">
        <v>24367</v>
      </c>
      <c r="AG285" t="s">
        <v>113</v>
      </c>
      <c r="AH285" t="s">
        <v>39</v>
      </c>
      <c r="AI285" s="1">
        <v>42548.5</v>
      </c>
      <c r="AJ285" t="s">
        <v>39</v>
      </c>
      <c r="AK285" t="s">
        <v>39</v>
      </c>
      <c r="AM285" t="s">
        <v>56</v>
      </c>
    </row>
    <row r="286" spans="1:39" x14ac:dyDescent="0.45">
      <c r="A286" t="s">
        <v>39</v>
      </c>
      <c r="B286">
        <v>624547</v>
      </c>
      <c r="C286" t="s">
        <v>40</v>
      </c>
      <c r="D286" t="s">
        <v>41</v>
      </c>
      <c r="E286" t="s">
        <v>746</v>
      </c>
      <c r="F286" t="s">
        <v>771</v>
      </c>
      <c r="G286" t="s">
        <v>59</v>
      </c>
      <c r="H286">
        <v>2</v>
      </c>
      <c r="I286">
        <v>3</v>
      </c>
      <c r="J286" t="s">
        <v>772</v>
      </c>
      <c r="K286" t="s">
        <v>749</v>
      </c>
      <c r="L286" t="s">
        <v>46</v>
      </c>
      <c r="M286" t="s">
        <v>47</v>
      </c>
      <c r="N286" t="s">
        <v>48</v>
      </c>
      <c r="O286">
        <v>40000</v>
      </c>
      <c r="P286" t="s">
        <v>749</v>
      </c>
      <c r="Q286">
        <v>602757</v>
      </c>
      <c r="S286" t="s">
        <v>50</v>
      </c>
      <c r="T286" t="s">
        <v>768</v>
      </c>
      <c r="U286" t="s">
        <v>768</v>
      </c>
      <c r="V286" t="b">
        <v>1</v>
      </c>
      <c r="W286" t="s">
        <v>708</v>
      </c>
      <c r="Z286" t="s">
        <v>80</v>
      </c>
      <c r="AA286" t="s">
        <v>73</v>
      </c>
      <c r="AB286" t="s">
        <v>66</v>
      </c>
      <c r="AC286" t="b">
        <v>1</v>
      </c>
      <c r="AE286">
        <v>26943</v>
      </c>
      <c r="AG286" t="s">
        <v>113</v>
      </c>
      <c r="AH286" t="s">
        <v>39</v>
      </c>
      <c r="AI286" s="1">
        <v>42548.5</v>
      </c>
      <c r="AJ286" t="s">
        <v>39</v>
      </c>
      <c r="AK286" t="s">
        <v>39</v>
      </c>
      <c r="AM286" t="s">
        <v>56</v>
      </c>
    </row>
    <row r="287" spans="1:39" x14ac:dyDescent="0.45">
      <c r="A287" t="s">
        <v>39</v>
      </c>
      <c r="B287">
        <v>624545</v>
      </c>
      <c r="C287" t="s">
        <v>40</v>
      </c>
      <c r="D287" t="s">
        <v>41</v>
      </c>
      <c r="E287" t="s">
        <v>746</v>
      </c>
      <c r="F287" t="s">
        <v>773</v>
      </c>
      <c r="G287" t="s">
        <v>59</v>
      </c>
      <c r="H287">
        <v>0.5</v>
      </c>
      <c r="I287">
        <v>3</v>
      </c>
      <c r="J287" t="s">
        <v>774</v>
      </c>
      <c r="K287" t="s">
        <v>749</v>
      </c>
      <c r="L287" t="s">
        <v>46</v>
      </c>
      <c r="M287" t="s">
        <v>47</v>
      </c>
      <c r="N287" t="s">
        <v>48</v>
      </c>
      <c r="O287">
        <v>40000</v>
      </c>
      <c r="P287" t="s">
        <v>749</v>
      </c>
      <c r="Q287">
        <v>602757</v>
      </c>
      <c r="S287" t="s">
        <v>50</v>
      </c>
      <c r="T287" t="s">
        <v>775</v>
      </c>
      <c r="U287" t="s">
        <v>775</v>
      </c>
      <c r="V287" t="b">
        <v>1</v>
      </c>
      <c r="W287" t="s">
        <v>708</v>
      </c>
      <c r="Z287" t="s">
        <v>53</v>
      </c>
      <c r="AA287" t="s">
        <v>73</v>
      </c>
      <c r="AB287" t="s">
        <v>66</v>
      </c>
      <c r="AC287" t="b">
        <v>1</v>
      </c>
      <c r="AE287">
        <v>26967</v>
      </c>
      <c r="AG287" t="s">
        <v>113</v>
      </c>
      <c r="AH287" t="s">
        <v>39</v>
      </c>
      <c r="AI287" s="1">
        <v>42548.5</v>
      </c>
      <c r="AJ287" t="s">
        <v>39</v>
      </c>
      <c r="AK287" t="s">
        <v>39</v>
      </c>
      <c r="AM287" t="s">
        <v>56</v>
      </c>
    </row>
    <row r="288" spans="1:39" x14ac:dyDescent="0.45">
      <c r="A288" t="s">
        <v>39</v>
      </c>
      <c r="B288">
        <v>624540</v>
      </c>
      <c r="C288" t="s">
        <v>40</v>
      </c>
      <c r="D288" t="s">
        <v>41</v>
      </c>
      <c r="E288" t="s">
        <v>746</v>
      </c>
      <c r="F288" t="s">
        <v>776</v>
      </c>
      <c r="G288" t="s">
        <v>59</v>
      </c>
      <c r="H288">
        <v>0</v>
      </c>
      <c r="I288">
        <v>2</v>
      </c>
      <c r="J288" t="s">
        <v>777</v>
      </c>
      <c r="K288" t="s">
        <v>749</v>
      </c>
      <c r="L288" t="s">
        <v>46</v>
      </c>
      <c r="M288" t="s">
        <v>47</v>
      </c>
      <c r="N288" t="s">
        <v>425</v>
      </c>
      <c r="O288">
        <v>40000</v>
      </c>
      <c r="P288" t="s">
        <v>749</v>
      </c>
      <c r="Q288">
        <v>602757</v>
      </c>
      <c r="S288" t="s">
        <v>50</v>
      </c>
      <c r="T288" t="s">
        <v>778</v>
      </c>
      <c r="U288" t="s">
        <v>778</v>
      </c>
      <c r="V288" t="b">
        <v>1</v>
      </c>
      <c r="W288" t="s">
        <v>708</v>
      </c>
      <c r="Z288" t="s">
        <v>80</v>
      </c>
      <c r="AA288" t="s">
        <v>73</v>
      </c>
      <c r="AB288" t="s">
        <v>66</v>
      </c>
      <c r="AC288" t="b">
        <v>1</v>
      </c>
      <c r="AE288">
        <v>22267</v>
      </c>
      <c r="AG288" t="s">
        <v>113</v>
      </c>
      <c r="AH288" t="s">
        <v>39</v>
      </c>
      <c r="AI288" s="1">
        <v>42548.5</v>
      </c>
      <c r="AJ288" t="s">
        <v>39</v>
      </c>
      <c r="AK288" t="s">
        <v>39</v>
      </c>
      <c r="AM288" t="s">
        <v>56</v>
      </c>
    </row>
    <row r="289" spans="1:39" x14ac:dyDescent="0.45">
      <c r="A289" t="s">
        <v>39</v>
      </c>
      <c r="B289">
        <v>624556</v>
      </c>
      <c r="C289" t="s">
        <v>40</v>
      </c>
      <c r="D289" t="s">
        <v>57</v>
      </c>
      <c r="E289" t="s">
        <v>746</v>
      </c>
      <c r="F289" t="s">
        <v>779</v>
      </c>
      <c r="G289" t="s">
        <v>59</v>
      </c>
      <c r="H289">
        <v>2</v>
      </c>
      <c r="I289">
        <v>2</v>
      </c>
      <c r="J289" t="s">
        <v>780</v>
      </c>
      <c r="K289" t="s">
        <v>749</v>
      </c>
      <c r="L289" t="s">
        <v>46</v>
      </c>
      <c r="M289" t="s">
        <v>47</v>
      </c>
      <c r="N289" t="s">
        <v>425</v>
      </c>
      <c r="O289">
        <v>40000</v>
      </c>
      <c r="P289" t="s">
        <v>749</v>
      </c>
      <c r="Q289">
        <v>602757</v>
      </c>
      <c r="S289" t="s">
        <v>50</v>
      </c>
      <c r="T289" t="s">
        <v>62</v>
      </c>
      <c r="U289" t="s">
        <v>62</v>
      </c>
      <c r="V289" t="b">
        <v>1</v>
      </c>
      <c r="W289" t="s">
        <v>708</v>
      </c>
      <c r="Z289" t="s">
        <v>80</v>
      </c>
      <c r="AA289" t="s">
        <v>73</v>
      </c>
      <c r="AB289" t="s">
        <v>66</v>
      </c>
      <c r="AC289" t="b">
        <v>1</v>
      </c>
      <c r="AE289">
        <v>27026</v>
      </c>
      <c r="AG289" t="s">
        <v>113</v>
      </c>
      <c r="AH289" t="s">
        <v>39</v>
      </c>
      <c r="AI289" s="1">
        <v>42548.5</v>
      </c>
      <c r="AJ289" t="s">
        <v>39</v>
      </c>
      <c r="AK289" t="s">
        <v>39</v>
      </c>
      <c r="AM289" t="s">
        <v>56</v>
      </c>
    </row>
    <row r="290" spans="1:39" x14ac:dyDescent="0.45">
      <c r="A290" t="s">
        <v>39</v>
      </c>
      <c r="B290">
        <v>624560</v>
      </c>
      <c r="C290" t="s">
        <v>40</v>
      </c>
      <c r="D290" t="s">
        <v>41</v>
      </c>
      <c r="E290" t="s">
        <v>746</v>
      </c>
      <c r="F290" t="s">
        <v>781</v>
      </c>
      <c r="G290" t="s">
        <v>59</v>
      </c>
      <c r="H290">
        <v>2</v>
      </c>
      <c r="I290">
        <v>3</v>
      </c>
      <c r="J290" t="s">
        <v>782</v>
      </c>
      <c r="K290" t="s">
        <v>749</v>
      </c>
      <c r="L290" t="s">
        <v>46</v>
      </c>
      <c r="M290" t="s">
        <v>47</v>
      </c>
      <c r="N290" t="s">
        <v>48</v>
      </c>
      <c r="O290">
        <v>40000</v>
      </c>
      <c r="P290" t="s">
        <v>749</v>
      </c>
      <c r="Q290">
        <v>602757</v>
      </c>
      <c r="S290" t="s">
        <v>50</v>
      </c>
      <c r="T290" t="s">
        <v>132</v>
      </c>
      <c r="U290" t="s">
        <v>132</v>
      </c>
      <c r="V290" t="b">
        <v>1</v>
      </c>
      <c r="W290" t="s">
        <v>708</v>
      </c>
      <c r="Z290" t="s">
        <v>53</v>
      </c>
      <c r="AA290" t="s">
        <v>73</v>
      </c>
      <c r="AB290" t="s">
        <v>66</v>
      </c>
      <c r="AC290" t="b">
        <v>1</v>
      </c>
      <c r="AE290">
        <v>26975</v>
      </c>
      <c r="AG290" t="s">
        <v>113</v>
      </c>
      <c r="AH290" t="s">
        <v>39</v>
      </c>
      <c r="AI290" s="1">
        <v>42548.5</v>
      </c>
      <c r="AJ290" t="s">
        <v>39</v>
      </c>
      <c r="AK290" t="s">
        <v>39</v>
      </c>
      <c r="AM290" t="s">
        <v>56</v>
      </c>
    </row>
    <row r="291" spans="1:39" x14ac:dyDescent="0.45">
      <c r="A291" t="s">
        <v>39</v>
      </c>
      <c r="B291">
        <v>624555</v>
      </c>
      <c r="C291" t="s">
        <v>40</v>
      </c>
      <c r="D291" t="s">
        <v>41</v>
      </c>
      <c r="E291" t="s">
        <v>746</v>
      </c>
      <c r="F291" t="s">
        <v>783</v>
      </c>
      <c r="G291" t="s">
        <v>59</v>
      </c>
      <c r="H291">
        <v>2</v>
      </c>
      <c r="I291">
        <v>2</v>
      </c>
      <c r="J291" t="s">
        <v>784</v>
      </c>
      <c r="K291" t="s">
        <v>749</v>
      </c>
      <c r="L291" t="s">
        <v>46</v>
      </c>
      <c r="M291" t="s">
        <v>47</v>
      </c>
      <c r="N291" t="s">
        <v>48</v>
      </c>
      <c r="O291">
        <v>40000</v>
      </c>
      <c r="P291" t="s">
        <v>749</v>
      </c>
      <c r="Q291">
        <v>602757</v>
      </c>
      <c r="S291" t="s">
        <v>50</v>
      </c>
      <c r="T291" t="s">
        <v>399</v>
      </c>
      <c r="U291" t="s">
        <v>399</v>
      </c>
      <c r="V291" t="b">
        <v>1</v>
      </c>
      <c r="W291" t="s">
        <v>708</v>
      </c>
      <c r="Z291" t="s">
        <v>80</v>
      </c>
      <c r="AA291" t="s">
        <v>73</v>
      </c>
      <c r="AB291" t="s">
        <v>66</v>
      </c>
      <c r="AC291" t="b">
        <v>1</v>
      </c>
      <c r="AE291">
        <v>23666</v>
      </c>
      <c r="AG291" t="s">
        <v>113</v>
      </c>
      <c r="AH291" t="s">
        <v>39</v>
      </c>
      <c r="AI291" s="1">
        <v>42548.5</v>
      </c>
      <c r="AJ291" t="s">
        <v>39</v>
      </c>
      <c r="AK291" t="s">
        <v>39</v>
      </c>
      <c r="AM291" t="s">
        <v>56</v>
      </c>
    </row>
    <row r="292" spans="1:39" x14ac:dyDescent="0.45">
      <c r="A292" t="s">
        <v>39</v>
      </c>
      <c r="B292">
        <v>624538</v>
      </c>
      <c r="C292" t="s">
        <v>40</v>
      </c>
      <c r="D292" t="s">
        <v>41</v>
      </c>
      <c r="E292" t="s">
        <v>746</v>
      </c>
      <c r="F292" t="s">
        <v>785</v>
      </c>
      <c r="G292" t="s">
        <v>59</v>
      </c>
      <c r="H292">
        <v>2</v>
      </c>
      <c r="I292">
        <v>3</v>
      </c>
      <c r="J292" t="s">
        <v>786</v>
      </c>
      <c r="K292" t="s">
        <v>749</v>
      </c>
      <c r="L292" t="s">
        <v>46</v>
      </c>
      <c r="M292" t="s">
        <v>47</v>
      </c>
      <c r="N292" t="s">
        <v>48</v>
      </c>
      <c r="O292">
        <v>40000</v>
      </c>
      <c r="P292" t="s">
        <v>749</v>
      </c>
      <c r="Q292">
        <v>602757</v>
      </c>
      <c r="S292" t="s">
        <v>50</v>
      </c>
      <c r="T292" t="s">
        <v>787</v>
      </c>
      <c r="U292" t="s">
        <v>787</v>
      </c>
      <c r="V292" t="b">
        <v>1</v>
      </c>
      <c r="W292" t="s">
        <v>708</v>
      </c>
      <c r="Z292" t="s">
        <v>80</v>
      </c>
      <c r="AA292" t="s">
        <v>73</v>
      </c>
      <c r="AB292" t="s">
        <v>66</v>
      </c>
      <c r="AC292" t="b">
        <v>1</v>
      </c>
      <c r="AE292">
        <v>27015</v>
      </c>
      <c r="AG292" t="s">
        <v>113</v>
      </c>
      <c r="AH292" t="s">
        <v>39</v>
      </c>
      <c r="AI292" s="1">
        <v>42548.5</v>
      </c>
      <c r="AJ292" t="s">
        <v>39</v>
      </c>
      <c r="AK292" t="s">
        <v>39</v>
      </c>
      <c r="AM292" t="s">
        <v>56</v>
      </c>
    </row>
    <row r="293" spans="1:39" x14ac:dyDescent="0.45">
      <c r="A293" t="s">
        <v>39</v>
      </c>
      <c r="B293">
        <v>624554</v>
      </c>
      <c r="C293" t="s">
        <v>40</v>
      </c>
      <c r="D293" t="s">
        <v>57</v>
      </c>
      <c r="E293" t="s">
        <v>746</v>
      </c>
      <c r="F293" t="s">
        <v>167</v>
      </c>
      <c r="G293" t="s">
        <v>59</v>
      </c>
      <c r="H293">
        <v>1.5</v>
      </c>
      <c r="I293">
        <v>2</v>
      </c>
      <c r="J293" t="s">
        <v>788</v>
      </c>
      <c r="K293" t="s">
        <v>749</v>
      </c>
      <c r="L293" t="s">
        <v>46</v>
      </c>
      <c r="M293" t="s">
        <v>47</v>
      </c>
      <c r="N293" t="s">
        <v>48</v>
      </c>
      <c r="O293">
        <v>40000</v>
      </c>
      <c r="P293" t="s">
        <v>749</v>
      </c>
      <c r="Q293">
        <v>602757</v>
      </c>
      <c r="S293" t="s">
        <v>50</v>
      </c>
      <c r="T293" t="s">
        <v>62</v>
      </c>
      <c r="U293" t="s">
        <v>62</v>
      </c>
      <c r="V293" t="b">
        <v>1</v>
      </c>
      <c r="W293" t="s">
        <v>708</v>
      </c>
      <c r="Z293" t="s">
        <v>88</v>
      </c>
      <c r="AA293" t="s">
        <v>762</v>
      </c>
      <c r="AB293" t="s">
        <v>66</v>
      </c>
      <c r="AC293" t="b">
        <v>1</v>
      </c>
      <c r="AE293">
        <v>26917</v>
      </c>
      <c r="AG293" t="s">
        <v>113</v>
      </c>
      <c r="AH293" t="s">
        <v>39</v>
      </c>
      <c r="AI293" s="1">
        <v>42548.5</v>
      </c>
      <c r="AJ293" t="s">
        <v>39</v>
      </c>
      <c r="AK293" t="s">
        <v>39</v>
      </c>
      <c r="AM293" t="s">
        <v>56</v>
      </c>
    </row>
    <row r="294" spans="1:39" x14ac:dyDescent="0.45">
      <c r="A294" t="s">
        <v>39</v>
      </c>
      <c r="B294">
        <v>624539</v>
      </c>
      <c r="C294" t="s">
        <v>40</v>
      </c>
      <c r="D294" t="s">
        <v>41</v>
      </c>
      <c r="E294" t="s">
        <v>746</v>
      </c>
      <c r="F294" t="s">
        <v>789</v>
      </c>
      <c r="G294" t="s">
        <v>59</v>
      </c>
      <c r="H294">
        <v>0</v>
      </c>
      <c r="I294">
        <v>2</v>
      </c>
      <c r="J294" t="s">
        <v>790</v>
      </c>
      <c r="K294" t="s">
        <v>749</v>
      </c>
      <c r="L294" t="s">
        <v>46</v>
      </c>
      <c r="M294" t="s">
        <v>47</v>
      </c>
      <c r="N294" t="s">
        <v>425</v>
      </c>
      <c r="O294">
        <v>40000</v>
      </c>
      <c r="P294" t="s">
        <v>749</v>
      </c>
      <c r="Q294">
        <v>602757</v>
      </c>
      <c r="S294" t="s">
        <v>50</v>
      </c>
      <c r="T294" t="s">
        <v>787</v>
      </c>
      <c r="U294" t="s">
        <v>787</v>
      </c>
      <c r="V294" t="b">
        <v>1</v>
      </c>
      <c r="W294" t="s">
        <v>708</v>
      </c>
      <c r="Z294" t="s">
        <v>80</v>
      </c>
      <c r="AA294" t="s">
        <v>73</v>
      </c>
      <c r="AB294" t="s">
        <v>66</v>
      </c>
      <c r="AC294" t="b">
        <v>1</v>
      </c>
      <c r="AE294">
        <v>23075</v>
      </c>
      <c r="AG294" t="s">
        <v>113</v>
      </c>
      <c r="AH294" t="s">
        <v>39</v>
      </c>
      <c r="AI294" s="1">
        <v>42548.5</v>
      </c>
      <c r="AJ294" t="s">
        <v>39</v>
      </c>
      <c r="AK294" t="s">
        <v>39</v>
      </c>
      <c r="AM294" t="s">
        <v>56</v>
      </c>
    </row>
    <row r="295" spans="1:39" x14ac:dyDescent="0.45">
      <c r="A295" t="s">
        <v>39</v>
      </c>
      <c r="B295">
        <v>624543</v>
      </c>
      <c r="C295" t="s">
        <v>40</v>
      </c>
      <c r="D295" t="s">
        <v>57</v>
      </c>
      <c r="E295" t="s">
        <v>746</v>
      </c>
      <c r="F295" t="s">
        <v>791</v>
      </c>
      <c r="G295" t="s">
        <v>59</v>
      </c>
      <c r="H295">
        <v>1.5</v>
      </c>
      <c r="I295">
        <v>2</v>
      </c>
      <c r="J295" t="s">
        <v>792</v>
      </c>
      <c r="K295" t="s">
        <v>749</v>
      </c>
      <c r="L295" t="s">
        <v>46</v>
      </c>
      <c r="M295" t="s">
        <v>47</v>
      </c>
      <c r="N295" t="s">
        <v>48</v>
      </c>
      <c r="O295">
        <v>40000</v>
      </c>
      <c r="P295" t="s">
        <v>749</v>
      </c>
      <c r="Q295">
        <v>602757</v>
      </c>
      <c r="S295" t="s">
        <v>50</v>
      </c>
      <c r="T295" t="s">
        <v>62</v>
      </c>
      <c r="U295" t="s">
        <v>62</v>
      </c>
      <c r="V295" t="b">
        <v>1</v>
      </c>
      <c r="W295" t="s">
        <v>708</v>
      </c>
      <c r="Z295" t="s">
        <v>88</v>
      </c>
      <c r="AA295" t="s">
        <v>73</v>
      </c>
      <c r="AB295" t="s">
        <v>66</v>
      </c>
      <c r="AC295" t="b">
        <v>1</v>
      </c>
      <c r="AE295">
        <v>26972</v>
      </c>
      <c r="AG295" t="s">
        <v>113</v>
      </c>
      <c r="AH295" t="s">
        <v>39</v>
      </c>
      <c r="AI295" s="1">
        <v>42548.5</v>
      </c>
      <c r="AJ295" t="s">
        <v>39</v>
      </c>
      <c r="AK295" t="s">
        <v>39</v>
      </c>
      <c r="AM295" t="s">
        <v>56</v>
      </c>
    </row>
    <row r="296" spans="1:39" x14ac:dyDescent="0.45">
      <c r="A296" t="s">
        <v>39</v>
      </c>
      <c r="B296">
        <v>624542</v>
      </c>
      <c r="C296" t="s">
        <v>40</v>
      </c>
      <c r="D296" t="s">
        <v>41</v>
      </c>
      <c r="E296" t="s">
        <v>746</v>
      </c>
      <c r="F296" t="s">
        <v>793</v>
      </c>
      <c r="G296" t="s">
        <v>59</v>
      </c>
      <c r="H296">
        <v>0.5</v>
      </c>
      <c r="I296">
        <v>2</v>
      </c>
      <c r="J296" t="s">
        <v>794</v>
      </c>
      <c r="K296" t="s">
        <v>749</v>
      </c>
      <c r="L296" t="s">
        <v>46</v>
      </c>
      <c r="M296" t="s">
        <v>47</v>
      </c>
      <c r="N296" t="s">
        <v>48</v>
      </c>
      <c r="O296">
        <v>40000</v>
      </c>
      <c r="P296" t="s">
        <v>749</v>
      </c>
      <c r="Q296">
        <v>602757</v>
      </c>
      <c r="S296" t="s">
        <v>50</v>
      </c>
      <c r="T296" t="s">
        <v>778</v>
      </c>
      <c r="U296" t="s">
        <v>778</v>
      </c>
      <c r="V296" t="b">
        <v>1</v>
      </c>
      <c r="W296" t="s">
        <v>708</v>
      </c>
      <c r="Z296" t="s">
        <v>64</v>
      </c>
      <c r="AA296" t="s">
        <v>73</v>
      </c>
      <c r="AB296" t="s">
        <v>66</v>
      </c>
      <c r="AC296" t="b">
        <v>1</v>
      </c>
      <c r="AE296">
        <v>22297</v>
      </c>
      <c r="AG296" t="s">
        <v>113</v>
      </c>
      <c r="AH296" t="s">
        <v>39</v>
      </c>
      <c r="AI296" s="1">
        <v>42548.5</v>
      </c>
      <c r="AJ296" t="s">
        <v>39</v>
      </c>
      <c r="AK296" t="s">
        <v>39</v>
      </c>
      <c r="AM296" t="s">
        <v>56</v>
      </c>
    </row>
    <row r="297" spans="1:39" x14ac:dyDescent="0.45">
      <c r="A297" t="s">
        <v>39</v>
      </c>
      <c r="B297">
        <v>624544</v>
      </c>
      <c r="C297" t="s">
        <v>40</v>
      </c>
      <c r="D297" t="s">
        <v>41</v>
      </c>
      <c r="E297" t="s">
        <v>746</v>
      </c>
      <c r="F297" t="s">
        <v>795</v>
      </c>
      <c r="G297" t="s">
        <v>59</v>
      </c>
      <c r="H297">
        <v>0.5</v>
      </c>
      <c r="I297">
        <v>2</v>
      </c>
      <c r="J297" t="s">
        <v>796</v>
      </c>
      <c r="K297" t="s">
        <v>749</v>
      </c>
      <c r="L297" t="s">
        <v>46</v>
      </c>
      <c r="M297" t="s">
        <v>47</v>
      </c>
      <c r="N297" t="s">
        <v>143</v>
      </c>
      <c r="O297">
        <v>40000</v>
      </c>
      <c r="P297" t="s">
        <v>749</v>
      </c>
      <c r="Q297">
        <v>602757</v>
      </c>
      <c r="S297" t="s">
        <v>50</v>
      </c>
      <c r="T297" t="s">
        <v>775</v>
      </c>
      <c r="U297" t="s">
        <v>775</v>
      </c>
      <c r="V297" t="b">
        <v>1</v>
      </c>
      <c r="W297" t="s">
        <v>708</v>
      </c>
      <c r="Z297" t="s">
        <v>53</v>
      </c>
      <c r="AA297" t="s">
        <v>73</v>
      </c>
      <c r="AB297" t="s">
        <v>66</v>
      </c>
      <c r="AC297" t="b">
        <v>1</v>
      </c>
      <c r="AE297">
        <v>24051</v>
      </c>
      <c r="AG297" t="s">
        <v>113</v>
      </c>
      <c r="AH297" t="s">
        <v>39</v>
      </c>
      <c r="AI297" s="1">
        <v>42548.5</v>
      </c>
      <c r="AJ297" t="s">
        <v>39</v>
      </c>
      <c r="AK297" t="s">
        <v>39</v>
      </c>
      <c r="AM297" t="s">
        <v>56</v>
      </c>
    </row>
    <row r="298" spans="1:39" x14ac:dyDescent="0.45">
      <c r="A298" t="s">
        <v>39</v>
      </c>
      <c r="B298">
        <v>624541</v>
      </c>
      <c r="C298" t="s">
        <v>40</v>
      </c>
      <c r="D298" t="s">
        <v>41</v>
      </c>
      <c r="E298" t="s">
        <v>746</v>
      </c>
      <c r="F298" t="s">
        <v>797</v>
      </c>
      <c r="G298" t="s">
        <v>59</v>
      </c>
      <c r="H298">
        <v>4</v>
      </c>
      <c r="I298">
        <v>2</v>
      </c>
      <c r="J298" t="s">
        <v>798</v>
      </c>
      <c r="K298" t="s">
        <v>749</v>
      </c>
      <c r="L298" t="s">
        <v>46</v>
      </c>
      <c r="M298" t="s">
        <v>47</v>
      </c>
      <c r="N298" t="s">
        <v>48</v>
      </c>
      <c r="O298">
        <v>40000</v>
      </c>
      <c r="P298" t="s">
        <v>749</v>
      </c>
      <c r="Q298">
        <v>602757</v>
      </c>
      <c r="S298" t="s">
        <v>50</v>
      </c>
      <c r="T298" t="s">
        <v>778</v>
      </c>
      <c r="U298" t="s">
        <v>778</v>
      </c>
      <c r="V298" t="b">
        <v>1</v>
      </c>
      <c r="W298" t="s">
        <v>708</v>
      </c>
      <c r="Z298" t="s">
        <v>80</v>
      </c>
      <c r="AA298" t="s">
        <v>73</v>
      </c>
      <c r="AB298" t="s">
        <v>66</v>
      </c>
      <c r="AC298" t="b">
        <v>1</v>
      </c>
      <c r="AE298">
        <v>22268</v>
      </c>
      <c r="AG298" t="s">
        <v>113</v>
      </c>
      <c r="AH298" t="s">
        <v>39</v>
      </c>
      <c r="AI298" s="1">
        <v>42548.5</v>
      </c>
      <c r="AJ298" t="s">
        <v>39</v>
      </c>
      <c r="AK298" t="s">
        <v>39</v>
      </c>
      <c r="AM298" t="s">
        <v>56</v>
      </c>
    </row>
    <row r="299" spans="1:39" x14ac:dyDescent="0.45">
      <c r="A299" t="s">
        <v>39</v>
      </c>
      <c r="B299">
        <v>624551</v>
      </c>
      <c r="C299" t="s">
        <v>40</v>
      </c>
      <c r="D299" t="s">
        <v>41</v>
      </c>
      <c r="E299" t="s">
        <v>746</v>
      </c>
      <c r="F299" t="s">
        <v>799</v>
      </c>
      <c r="G299" t="s">
        <v>59</v>
      </c>
      <c r="H299">
        <v>0.5</v>
      </c>
      <c r="I299">
        <v>3</v>
      </c>
      <c r="J299" t="s">
        <v>800</v>
      </c>
      <c r="K299" t="s">
        <v>749</v>
      </c>
      <c r="L299" t="s">
        <v>46</v>
      </c>
      <c r="M299" t="s">
        <v>47</v>
      </c>
      <c r="N299" t="s">
        <v>48</v>
      </c>
      <c r="O299">
        <v>40000</v>
      </c>
      <c r="P299" t="s">
        <v>749</v>
      </c>
      <c r="Q299">
        <v>602757</v>
      </c>
      <c r="S299" t="s">
        <v>50</v>
      </c>
      <c r="T299" t="s">
        <v>765</v>
      </c>
      <c r="U299" t="s">
        <v>765</v>
      </c>
      <c r="V299" t="b">
        <v>1</v>
      </c>
      <c r="W299" t="s">
        <v>708</v>
      </c>
      <c r="Z299" t="s">
        <v>53</v>
      </c>
      <c r="AA299" t="s">
        <v>73</v>
      </c>
      <c r="AB299" t="s">
        <v>111</v>
      </c>
      <c r="AC299" t="b">
        <v>1</v>
      </c>
      <c r="AE299">
        <v>26957</v>
      </c>
      <c r="AG299" t="s">
        <v>113</v>
      </c>
      <c r="AH299" t="s">
        <v>39</v>
      </c>
      <c r="AI299" s="1">
        <v>42548.5</v>
      </c>
      <c r="AJ299" t="s">
        <v>39</v>
      </c>
      <c r="AK299" t="s">
        <v>39</v>
      </c>
      <c r="AM299" t="s">
        <v>56</v>
      </c>
    </row>
    <row r="300" spans="1:39" x14ac:dyDescent="0.45">
      <c r="A300" t="s">
        <v>39</v>
      </c>
      <c r="B300">
        <v>624549</v>
      </c>
      <c r="C300" t="s">
        <v>40</v>
      </c>
      <c r="D300" t="s">
        <v>41</v>
      </c>
      <c r="E300" t="s">
        <v>746</v>
      </c>
      <c r="F300" t="s">
        <v>801</v>
      </c>
      <c r="G300" t="s">
        <v>59</v>
      </c>
      <c r="H300">
        <v>0.5</v>
      </c>
      <c r="I300">
        <v>2</v>
      </c>
      <c r="J300" t="s">
        <v>802</v>
      </c>
      <c r="K300" t="s">
        <v>749</v>
      </c>
      <c r="L300" t="s">
        <v>46</v>
      </c>
      <c r="M300" t="s">
        <v>47</v>
      </c>
      <c r="N300" t="s">
        <v>48</v>
      </c>
      <c r="O300">
        <v>40000</v>
      </c>
      <c r="P300" t="s">
        <v>749</v>
      </c>
      <c r="Q300">
        <v>602757</v>
      </c>
      <c r="S300" t="s">
        <v>50</v>
      </c>
      <c r="T300" t="s">
        <v>765</v>
      </c>
      <c r="U300" t="s">
        <v>765</v>
      </c>
      <c r="V300" t="b">
        <v>1</v>
      </c>
      <c r="W300" t="s">
        <v>708</v>
      </c>
      <c r="Z300" t="s">
        <v>64</v>
      </c>
      <c r="AA300" t="s">
        <v>73</v>
      </c>
      <c r="AB300" t="s">
        <v>66</v>
      </c>
      <c r="AC300" t="b">
        <v>1</v>
      </c>
      <c r="AE300">
        <v>24362</v>
      </c>
      <c r="AG300" t="s">
        <v>113</v>
      </c>
      <c r="AH300" t="s">
        <v>39</v>
      </c>
      <c r="AI300" s="1">
        <v>42548.5</v>
      </c>
      <c r="AJ300" t="s">
        <v>39</v>
      </c>
      <c r="AK300" t="s">
        <v>39</v>
      </c>
      <c r="AM300" t="s">
        <v>56</v>
      </c>
    </row>
    <row r="301" spans="1:39" x14ac:dyDescent="0.45">
      <c r="A301" t="s">
        <v>39</v>
      </c>
      <c r="B301">
        <v>624548</v>
      </c>
      <c r="C301" t="s">
        <v>40</v>
      </c>
      <c r="D301" t="s">
        <v>41</v>
      </c>
      <c r="E301" t="s">
        <v>746</v>
      </c>
      <c r="F301" t="s">
        <v>803</v>
      </c>
      <c r="G301" t="s">
        <v>59</v>
      </c>
      <c r="H301">
        <v>2.5</v>
      </c>
      <c r="I301">
        <v>2</v>
      </c>
      <c r="J301" t="s">
        <v>804</v>
      </c>
      <c r="K301" t="s">
        <v>749</v>
      </c>
      <c r="L301" t="s">
        <v>46</v>
      </c>
      <c r="M301" t="s">
        <v>47</v>
      </c>
      <c r="N301" t="s">
        <v>48</v>
      </c>
      <c r="O301">
        <v>40000</v>
      </c>
      <c r="P301" t="s">
        <v>749</v>
      </c>
      <c r="Q301">
        <v>602757</v>
      </c>
      <c r="S301" t="s">
        <v>50</v>
      </c>
      <c r="T301" t="s">
        <v>765</v>
      </c>
      <c r="U301" t="s">
        <v>765</v>
      </c>
      <c r="V301" t="b">
        <v>1</v>
      </c>
      <c r="W301" t="s">
        <v>708</v>
      </c>
      <c r="Z301" t="s">
        <v>80</v>
      </c>
      <c r="AA301" t="s">
        <v>73</v>
      </c>
      <c r="AB301" t="s">
        <v>66</v>
      </c>
      <c r="AC301" t="b">
        <v>1</v>
      </c>
      <c r="AE301">
        <v>24361</v>
      </c>
      <c r="AG301" t="s">
        <v>113</v>
      </c>
      <c r="AH301" t="s">
        <v>39</v>
      </c>
      <c r="AI301" s="1">
        <v>42548.5</v>
      </c>
      <c r="AJ301" t="s">
        <v>39</v>
      </c>
      <c r="AK301" t="s">
        <v>39</v>
      </c>
      <c r="AM301" t="s">
        <v>56</v>
      </c>
    </row>
    <row r="302" spans="1:39" x14ac:dyDescent="0.45">
      <c r="A302" t="s">
        <v>39</v>
      </c>
      <c r="B302">
        <v>624559</v>
      </c>
      <c r="C302" t="s">
        <v>40</v>
      </c>
      <c r="D302" t="s">
        <v>41</v>
      </c>
      <c r="E302" t="s">
        <v>746</v>
      </c>
      <c r="F302" t="s">
        <v>805</v>
      </c>
      <c r="G302" t="s">
        <v>59</v>
      </c>
      <c r="H302">
        <v>1.5</v>
      </c>
      <c r="I302">
        <v>2</v>
      </c>
      <c r="J302" t="s">
        <v>806</v>
      </c>
      <c r="K302" t="s">
        <v>749</v>
      </c>
      <c r="L302" t="s">
        <v>46</v>
      </c>
      <c r="M302" t="s">
        <v>47</v>
      </c>
      <c r="N302" t="s">
        <v>48</v>
      </c>
      <c r="O302">
        <v>40000</v>
      </c>
      <c r="P302" t="s">
        <v>749</v>
      </c>
      <c r="Q302">
        <v>602757</v>
      </c>
      <c r="S302" t="s">
        <v>50</v>
      </c>
      <c r="T302" t="s">
        <v>132</v>
      </c>
      <c r="U302" t="s">
        <v>132</v>
      </c>
      <c r="V302" t="b">
        <v>1</v>
      </c>
      <c r="W302" t="s">
        <v>708</v>
      </c>
      <c r="Z302" t="s">
        <v>53</v>
      </c>
      <c r="AA302" t="s">
        <v>73</v>
      </c>
      <c r="AB302" t="s">
        <v>66</v>
      </c>
      <c r="AC302" t="b">
        <v>1</v>
      </c>
      <c r="AE302">
        <v>23866</v>
      </c>
      <c r="AG302" t="s">
        <v>113</v>
      </c>
      <c r="AH302" t="s">
        <v>39</v>
      </c>
      <c r="AI302" s="1">
        <v>42548.5</v>
      </c>
      <c r="AJ302" t="s">
        <v>39</v>
      </c>
      <c r="AK302" t="s">
        <v>39</v>
      </c>
      <c r="AM302" t="s">
        <v>56</v>
      </c>
    </row>
    <row r="303" spans="1:39" x14ac:dyDescent="0.45">
      <c r="A303" t="s">
        <v>39</v>
      </c>
      <c r="B303">
        <v>624558</v>
      </c>
      <c r="C303" t="s">
        <v>40</v>
      </c>
      <c r="D303" t="s">
        <v>41</v>
      </c>
      <c r="E303" t="s">
        <v>746</v>
      </c>
      <c r="F303" t="s">
        <v>807</v>
      </c>
      <c r="G303" t="s">
        <v>59</v>
      </c>
      <c r="H303">
        <v>0.5</v>
      </c>
      <c r="I303">
        <v>2</v>
      </c>
      <c r="J303" t="s">
        <v>808</v>
      </c>
      <c r="K303" t="s">
        <v>749</v>
      </c>
      <c r="L303" t="s">
        <v>46</v>
      </c>
      <c r="M303" t="s">
        <v>47</v>
      </c>
      <c r="N303" t="s">
        <v>48</v>
      </c>
      <c r="O303">
        <v>40000</v>
      </c>
      <c r="P303" t="s">
        <v>749</v>
      </c>
      <c r="Q303">
        <v>602757</v>
      </c>
      <c r="S303" t="s">
        <v>50</v>
      </c>
      <c r="T303" t="s">
        <v>809</v>
      </c>
      <c r="U303" t="s">
        <v>809</v>
      </c>
      <c r="V303" t="b">
        <v>1</v>
      </c>
      <c r="W303" t="s">
        <v>708</v>
      </c>
      <c r="Z303" t="s">
        <v>64</v>
      </c>
      <c r="AA303" t="s">
        <v>73</v>
      </c>
      <c r="AB303" t="s">
        <v>66</v>
      </c>
      <c r="AC303" t="b">
        <v>1</v>
      </c>
      <c r="AE303">
        <v>23640</v>
      </c>
      <c r="AG303" t="s">
        <v>113</v>
      </c>
      <c r="AH303" t="s">
        <v>39</v>
      </c>
      <c r="AI303" s="1">
        <v>42548.5</v>
      </c>
      <c r="AJ303" t="s">
        <v>39</v>
      </c>
      <c r="AK303" t="s">
        <v>39</v>
      </c>
      <c r="AM303" t="s">
        <v>56</v>
      </c>
    </row>
    <row r="304" spans="1:39" x14ac:dyDescent="0.45">
      <c r="A304" t="s">
        <v>39</v>
      </c>
      <c r="B304">
        <v>624557</v>
      </c>
      <c r="C304" t="s">
        <v>40</v>
      </c>
      <c r="D304" t="s">
        <v>41</v>
      </c>
      <c r="E304" t="s">
        <v>746</v>
      </c>
      <c r="F304" t="s">
        <v>810</v>
      </c>
      <c r="G304" t="s">
        <v>59</v>
      </c>
      <c r="H304">
        <v>3.5</v>
      </c>
      <c r="I304">
        <v>2</v>
      </c>
      <c r="J304" t="s">
        <v>811</v>
      </c>
      <c r="K304" t="s">
        <v>749</v>
      </c>
      <c r="L304" t="s">
        <v>46</v>
      </c>
      <c r="M304" t="s">
        <v>47</v>
      </c>
      <c r="N304" t="s">
        <v>48</v>
      </c>
      <c r="O304">
        <v>40000</v>
      </c>
      <c r="P304" t="s">
        <v>749</v>
      </c>
      <c r="Q304">
        <v>602757</v>
      </c>
      <c r="S304" t="s">
        <v>50</v>
      </c>
      <c r="T304" t="s">
        <v>809</v>
      </c>
      <c r="U304" t="s">
        <v>809</v>
      </c>
      <c r="V304" t="b">
        <v>1</v>
      </c>
      <c r="W304" t="s">
        <v>708</v>
      </c>
      <c r="Z304" t="s">
        <v>80</v>
      </c>
      <c r="AA304" t="s">
        <v>73</v>
      </c>
      <c r="AB304" t="s">
        <v>66</v>
      </c>
      <c r="AC304" t="b">
        <v>1</v>
      </c>
      <c r="AE304">
        <v>23636</v>
      </c>
      <c r="AG304" t="s">
        <v>113</v>
      </c>
      <c r="AH304" t="s">
        <v>39</v>
      </c>
      <c r="AI304" s="1">
        <v>42548.5</v>
      </c>
      <c r="AJ304" t="s">
        <v>39</v>
      </c>
      <c r="AK304" t="s">
        <v>39</v>
      </c>
      <c r="AM304" t="s">
        <v>56</v>
      </c>
    </row>
    <row r="305" spans="1:39" x14ac:dyDescent="0.45">
      <c r="A305" t="s">
        <v>39</v>
      </c>
      <c r="B305">
        <v>624526</v>
      </c>
      <c r="C305" t="s">
        <v>40</v>
      </c>
      <c r="D305" t="s">
        <v>41</v>
      </c>
      <c r="E305" t="s">
        <v>746</v>
      </c>
      <c r="F305" t="s">
        <v>812</v>
      </c>
      <c r="G305" t="s">
        <v>59</v>
      </c>
      <c r="H305">
        <v>0.5</v>
      </c>
      <c r="I305">
        <v>3</v>
      </c>
      <c r="J305" t="s">
        <v>813</v>
      </c>
      <c r="K305" t="s">
        <v>749</v>
      </c>
      <c r="L305" t="s">
        <v>46</v>
      </c>
      <c r="M305" t="s">
        <v>47</v>
      </c>
      <c r="N305" t="s">
        <v>48</v>
      </c>
      <c r="O305">
        <v>40000</v>
      </c>
      <c r="P305" t="s">
        <v>749</v>
      </c>
      <c r="Q305">
        <v>602757</v>
      </c>
      <c r="S305" t="s">
        <v>50</v>
      </c>
      <c r="T305" t="s">
        <v>760</v>
      </c>
      <c r="U305" t="s">
        <v>760</v>
      </c>
      <c r="V305" t="b">
        <v>1</v>
      </c>
      <c r="W305" t="s">
        <v>708</v>
      </c>
      <c r="Z305" t="s">
        <v>53</v>
      </c>
      <c r="AA305" t="s">
        <v>73</v>
      </c>
      <c r="AB305" t="s">
        <v>66</v>
      </c>
      <c r="AC305" t="b">
        <v>1</v>
      </c>
      <c r="AE305">
        <v>26982</v>
      </c>
      <c r="AG305" t="s">
        <v>113</v>
      </c>
      <c r="AH305" t="s">
        <v>39</v>
      </c>
      <c r="AI305" s="1">
        <v>42548.5</v>
      </c>
      <c r="AJ305" t="s">
        <v>39</v>
      </c>
      <c r="AK305" t="s">
        <v>39</v>
      </c>
      <c r="AM305" t="s">
        <v>56</v>
      </c>
    </row>
    <row r="306" spans="1:39" x14ac:dyDescent="0.45">
      <c r="A306" t="s">
        <v>39</v>
      </c>
      <c r="B306">
        <v>624534</v>
      </c>
      <c r="C306" t="s">
        <v>40</v>
      </c>
      <c r="D306" t="s">
        <v>41</v>
      </c>
      <c r="E306" t="s">
        <v>746</v>
      </c>
      <c r="F306" t="s">
        <v>814</v>
      </c>
      <c r="G306" t="s">
        <v>59</v>
      </c>
      <c r="H306">
        <v>0</v>
      </c>
      <c r="I306">
        <v>2</v>
      </c>
      <c r="J306" t="s">
        <v>815</v>
      </c>
      <c r="K306" t="s">
        <v>749</v>
      </c>
      <c r="L306" t="s">
        <v>46</v>
      </c>
      <c r="M306" t="s">
        <v>47</v>
      </c>
      <c r="N306" t="s">
        <v>425</v>
      </c>
      <c r="O306">
        <v>40000</v>
      </c>
      <c r="P306" t="s">
        <v>749</v>
      </c>
      <c r="Q306">
        <v>602757</v>
      </c>
      <c r="S306" t="s">
        <v>50</v>
      </c>
      <c r="T306" t="s">
        <v>468</v>
      </c>
      <c r="U306" t="s">
        <v>468</v>
      </c>
      <c r="V306" t="b">
        <v>1</v>
      </c>
      <c r="W306" t="s">
        <v>708</v>
      </c>
      <c r="Z306" t="s">
        <v>80</v>
      </c>
      <c r="AA306" t="s">
        <v>73</v>
      </c>
      <c r="AB306" t="s">
        <v>66</v>
      </c>
      <c r="AC306" t="b">
        <v>1</v>
      </c>
      <c r="AE306">
        <v>23069</v>
      </c>
      <c r="AG306" t="s">
        <v>113</v>
      </c>
      <c r="AH306" t="s">
        <v>39</v>
      </c>
      <c r="AI306" s="1">
        <v>42548.5</v>
      </c>
      <c r="AJ306" t="s">
        <v>39</v>
      </c>
      <c r="AK306" t="s">
        <v>39</v>
      </c>
      <c r="AM306" t="s">
        <v>56</v>
      </c>
    </row>
    <row r="307" spans="1:39" x14ac:dyDescent="0.45">
      <c r="A307" t="s">
        <v>39</v>
      </c>
      <c r="B307">
        <v>624532</v>
      </c>
      <c r="C307" t="s">
        <v>40</v>
      </c>
      <c r="D307" t="s">
        <v>41</v>
      </c>
      <c r="E307" t="s">
        <v>746</v>
      </c>
      <c r="F307" t="s">
        <v>816</v>
      </c>
      <c r="G307" t="s">
        <v>59</v>
      </c>
      <c r="H307">
        <v>0.5</v>
      </c>
      <c r="I307">
        <v>2</v>
      </c>
      <c r="J307" t="s">
        <v>817</v>
      </c>
      <c r="K307" t="s">
        <v>749</v>
      </c>
      <c r="L307" t="s">
        <v>46</v>
      </c>
      <c r="M307" t="s">
        <v>47</v>
      </c>
      <c r="N307" t="s">
        <v>48</v>
      </c>
      <c r="O307">
        <v>40000</v>
      </c>
      <c r="P307" t="s">
        <v>749</v>
      </c>
      <c r="Q307">
        <v>602757</v>
      </c>
      <c r="S307" t="s">
        <v>50</v>
      </c>
      <c r="T307" t="s">
        <v>468</v>
      </c>
      <c r="U307" t="s">
        <v>468</v>
      </c>
      <c r="V307" t="b">
        <v>1</v>
      </c>
      <c r="W307" t="s">
        <v>708</v>
      </c>
      <c r="Z307" t="s">
        <v>53</v>
      </c>
      <c r="AA307" t="s">
        <v>73</v>
      </c>
      <c r="AB307" t="s">
        <v>111</v>
      </c>
      <c r="AC307" t="b">
        <v>1</v>
      </c>
      <c r="AE307">
        <v>23409</v>
      </c>
      <c r="AG307" t="s">
        <v>113</v>
      </c>
      <c r="AH307" t="s">
        <v>39</v>
      </c>
      <c r="AI307" s="1">
        <v>42548.5</v>
      </c>
      <c r="AJ307" t="s">
        <v>39</v>
      </c>
      <c r="AK307" t="s">
        <v>39</v>
      </c>
      <c r="AM307" t="s">
        <v>56</v>
      </c>
    </row>
    <row r="308" spans="1:39" x14ac:dyDescent="0.45">
      <c r="A308" t="s">
        <v>39</v>
      </c>
      <c r="B308">
        <v>624531</v>
      </c>
      <c r="C308" t="s">
        <v>40</v>
      </c>
      <c r="D308" t="s">
        <v>57</v>
      </c>
      <c r="E308" t="s">
        <v>746</v>
      </c>
      <c r="F308" t="s">
        <v>818</v>
      </c>
      <c r="G308" t="s">
        <v>59</v>
      </c>
      <c r="H308">
        <v>1</v>
      </c>
      <c r="I308">
        <v>2</v>
      </c>
      <c r="J308" t="s">
        <v>819</v>
      </c>
      <c r="K308" t="s">
        <v>749</v>
      </c>
      <c r="L308" t="s">
        <v>46</v>
      </c>
      <c r="M308" t="s">
        <v>47</v>
      </c>
      <c r="N308" t="s">
        <v>48</v>
      </c>
      <c r="O308">
        <v>40000</v>
      </c>
      <c r="P308" t="s">
        <v>749</v>
      </c>
      <c r="Q308">
        <v>602757</v>
      </c>
      <c r="S308" t="s">
        <v>50</v>
      </c>
      <c r="T308" t="s">
        <v>62</v>
      </c>
      <c r="U308" t="s">
        <v>62</v>
      </c>
      <c r="V308" t="b">
        <v>1</v>
      </c>
      <c r="W308" t="s">
        <v>708</v>
      </c>
      <c r="Z308" t="s">
        <v>64</v>
      </c>
      <c r="AA308" t="s">
        <v>73</v>
      </c>
      <c r="AB308" t="s">
        <v>66</v>
      </c>
      <c r="AC308" t="b">
        <v>1</v>
      </c>
      <c r="AE308">
        <v>23079</v>
      </c>
      <c r="AG308" t="s">
        <v>113</v>
      </c>
      <c r="AH308" t="s">
        <v>39</v>
      </c>
      <c r="AI308" s="1">
        <v>42548.5</v>
      </c>
      <c r="AJ308" t="s">
        <v>39</v>
      </c>
      <c r="AK308" t="s">
        <v>39</v>
      </c>
      <c r="AM308" t="s">
        <v>56</v>
      </c>
    </row>
    <row r="309" spans="1:39" x14ac:dyDescent="0.45">
      <c r="A309" t="s">
        <v>39</v>
      </c>
      <c r="B309">
        <v>627374</v>
      </c>
      <c r="C309" t="s">
        <v>40</v>
      </c>
      <c r="D309" t="s">
        <v>41</v>
      </c>
      <c r="E309" t="s">
        <v>746</v>
      </c>
      <c r="F309" t="s">
        <v>820</v>
      </c>
      <c r="G309" t="s">
        <v>59</v>
      </c>
      <c r="H309">
        <v>3.5</v>
      </c>
      <c r="I309">
        <v>3.5</v>
      </c>
      <c r="J309" t="s">
        <v>821</v>
      </c>
      <c r="L309" t="s">
        <v>341</v>
      </c>
      <c r="M309" t="s">
        <v>47</v>
      </c>
      <c r="N309" t="s">
        <v>48</v>
      </c>
      <c r="O309">
        <v>40000</v>
      </c>
      <c r="Q309">
        <v>602750</v>
      </c>
      <c r="S309" t="s">
        <v>50</v>
      </c>
      <c r="T309" t="s">
        <v>50</v>
      </c>
      <c r="U309" t="s">
        <v>71</v>
      </c>
      <c r="V309" t="b">
        <v>1</v>
      </c>
      <c r="W309" t="s">
        <v>708</v>
      </c>
      <c r="Z309" t="s">
        <v>80</v>
      </c>
      <c r="AA309" t="s">
        <v>50</v>
      </c>
      <c r="AB309" t="s">
        <v>50</v>
      </c>
      <c r="AC309" t="b">
        <v>1</v>
      </c>
      <c r="AE309">
        <v>27152</v>
      </c>
      <c r="AG309" t="s">
        <v>113</v>
      </c>
      <c r="AH309" t="s">
        <v>39</v>
      </c>
      <c r="AI309" s="1">
        <v>42548.5</v>
      </c>
      <c r="AJ309" t="s">
        <v>39</v>
      </c>
      <c r="AK309" t="s">
        <v>39</v>
      </c>
      <c r="AM309" t="s">
        <v>56</v>
      </c>
    </row>
    <row r="310" spans="1:39" x14ac:dyDescent="0.45">
      <c r="A310" t="s">
        <v>39</v>
      </c>
      <c r="B310">
        <v>624536</v>
      </c>
      <c r="C310" t="s">
        <v>40</v>
      </c>
      <c r="D310" t="s">
        <v>41</v>
      </c>
      <c r="E310" t="s">
        <v>746</v>
      </c>
      <c r="F310" t="s">
        <v>822</v>
      </c>
      <c r="G310" t="s">
        <v>59</v>
      </c>
      <c r="H310">
        <v>0.5</v>
      </c>
      <c r="I310">
        <v>2</v>
      </c>
      <c r="J310" t="s">
        <v>823</v>
      </c>
      <c r="K310" t="s">
        <v>749</v>
      </c>
      <c r="L310" t="s">
        <v>46</v>
      </c>
      <c r="M310" t="s">
        <v>47</v>
      </c>
      <c r="N310" t="s">
        <v>48</v>
      </c>
      <c r="O310">
        <v>40000</v>
      </c>
      <c r="P310" t="s">
        <v>749</v>
      </c>
      <c r="Q310">
        <v>602757</v>
      </c>
      <c r="S310" t="s">
        <v>50</v>
      </c>
      <c r="T310" t="s">
        <v>824</v>
      </c>
      <c r="U310" t="s">
        <v>824</v>
      </c>
      <c r="V310" t="b">
        <v>1</v>
      </c>
      <c r="W310" t="s">
        <v>708</v>
      </c>
      <c r="Z310" t="s">
        <v>53</v>
      </c>
      <c r="AA310" t="s">
        <v>73</v>
      </c>
      <c r="AB310" t="s">
        <v>66</v>
      </c>
      <c r="AC310" t="b">
        <v>1</v>
      </c>
      <c r="AE310">
        <v>24363</v>
      </c>
      <c r="AG310" t="s">
        <v>113</v>
      </c>
      <c r="AH310" t="s">
        <v>39</v>
      </c>
      <c r="AI310" s="1">
        <v>42548.5</v>
      </c>
      <c r="AJ310" t="s">
        <v>39</v>
      </c>
      <c r="AK310" t="s">
        <v>39</v>
      </c>
      <c r="AM310" t="s">
        <v>56</v>
      </c>
    </row>
    <row r="311" spans="1:39" x14ac:dyDescent="0.45">
      <c r="A311" t="s">
        <v>39</v>
      </c>
      <c r="B311">
        <v>630391</v>
      </c>
      <c r="C311" t="s">
        <v>40</v>
      </c>
      <c r="D311" t="s">
        <v>41</v>
      </c>
      <c r="E311" t="s">
        <v>746</v>
      </c>
      <c r="F311" t="s">
        <v>825</v>
      </c>
      <c r="G311" t="s">
        <v>59</v>
      </c>
      <c r="H311">
        <v>0.5</v>
      </c>
      <c r="I311">
        <v>3</v>
      </c>
      <c r="J311" t="s">
        <v>826</v>
      </c>
      <c r="L311" t="s">
        <v>46</v>
      </c>
      <c r="M311" t="s">
        <v>47</v>
      </c>
      <c r="N311" t="s">
        <v>48</v>
      </c>
      <c r="O311">
        <v>40000</v>
      </c>
      <c r="P311" t="s">
        <v>749</v>
      </c>
      <c r="Q311">
        <v>602757</v>
      </c>
      <c r="S311" t="s">
        <v>50</v>
      </c>
      <c r="T311" t="s">
        <v>132</v>
      </c>
      <c r="U311" t="s">
        <v>132</v>
      </c>
      <c r="V311" t="b">
        <v>1</v>
      </c>
      <c r="W311" t="s">
        <v>708</v>
      </c>
      <c r="Z311" t="s">
        <v>64</v>
      </c>
      <c r="AA311" t="s">
        <v>762</v>
      </c>
      <c r="AB311" t="s">
        <v>66</v>
      </c>
      <c r="AC311" t="b">
        <v>1</v>
      </c>
      <c r="AE311">
        <v>27016</v>
      </c>
      <c r="AG311" t="s">
        <v>113</v>
      </c>
      <c r="AH311" t="s">
        <v>39</v>
      </c>
      <c r="AI311" s="1">
        <v>42548.5</v>
      </c>
      <c r="AJ311" t="s">
        <v>39</v>
      </c>
      <c r="AK311" t="s">
        <v>39</v>
      </c>
      <c r="AM311" t="s">
        <v>56</v>
      </c>
    </row>
    <row r="312" spans="1:39" x14ac:dyDescent="0.45">
      <c r="A312" t="s">
        <v>39</v>
      </c>
      <c r="B312">
        <v>624537</v>
      </c>
      <c r="C312" t="s">
        <v>40</v>
      </c>
      <c r="D312" t="s">
        <v>41</v>
      </c>
      <c r="E312" t="s">
        <v>746</v>
      </c>
      <c r="F312" t="s">
        <v>827</v>
      </c>
      <c r="G312" t="s">
        <v>59</v>
      </c>
      <c r="H312">
        <v>0.5</v>
      </c>
      <c r="I312">
        <v>3</v>
      </c>
      <c r="J312" t="s">
        <v>828</v>
      </c>
      <c r="K312" t="s">
        <v>749</v>
      </c>
      <c r="L312" t="s">
        <v>46</v>
      </c>
      <c r="M312" t="s">
        <v>47</v>
      </c>
      <c r="N312" t="s">
        <v>48</v>
      </c>
      <c r="O312">
        <v>40000</v>
      </c>
      <c r="P312" t="s">
        <v>749</v>
      </c>
      <c r="Q312">
        <v>602757</v>
      </c>
      <c r="S312" t="s">
        <v>50</v>
      </c>
      <c r="T312" t="s">
        <v>824</v>
      </c>
      <c r="U312" t="s">
        <v>824</v>
      </c>
      <c r="V312" t="b">
        <v>1</v>
      </c>
      <c r="W312" t="s">
        <v>708</v>
      </c>
      <c r="Z312" t="s">
        <v>53</v>
      </c>
      <c r="AA312" t="s">
        <v>73</v>
      </c>
      <c r="AB312" t="s">
        <v>66</v>
      </c>
      <c r="AC312" t="b">
        <v>1</v>
      </c>
      <c r="AE312">
        <v>26954</v>
      </c>
      <c r="AG312" t="s">
        <v>113</v>
      </c>
      <c r="AH312" t="s">
        <v>39</v>
      </c>
      <c r="AI312" s="1">
        <v>42548.5</v>
      </c>
      <c r="AJ312" t="s">
        <v>39</v>
      </c>
      <c r="AK312" t="s">
        <v>39</v>
      </c>
      <c r="AM312" t="s">
        <v>56</v>
      </c>
    </row>
    <row r="313" spans="1:39" x14ac:dyDescent="0.45">
      <c r="A313" t="s">
        <v>39</v>
      </c>
      <c r="B313">
        <v>630390</v>
      </c>
      <c r="C313" t="s">
        <v>40</v>
      </c>
      <c r="D313" t="s">
        <v>41</v>
      </c>
      <c r="E313" t="s">
        <v>746</v>
      </c>
      <c r="F313" t="s">
        <v>829</v>
      </c>
      <c r="G313" t="s">
        <v>59</v>
      </c>
      <c r="H313">
        <v>0.5</v>
      </c>
      <c r="I313">
        <v>3</v>
      </c>
      <c r="J313" t="s">
        <v>830</v>
      </c>
      <c r="L313" t="s">
        <v>46</v>
      </c>
      <c r="M313" t="s">
        <v>47</v>
      </c>
      <c r="N313" t="s">
        <v>48</v>
      </c>
      <c r="O313">
        <v>40000</v>
      </c>
      <c r="P313" t="s">
        <v>749</v>
      </c>
      <c r="Q313">
        <v>602757</v>
      </c>
      <c r="S313" t="s">
        <v>50</v>
      </c>
      <c r="T313" t="s">
        <v>50</v>
      </c>
      <c r="U313" t="s">
        <v>760</v>
      </c>
      <c r="V313" t="b">
        <v>1</v>
      </c>
      <c r="W313" t="s">
        <v>708</v>
      </c>
      <c r="Z313" t="s">
        <v>64</v>
      </c>
      <c r="AA313" t="s">
        <v>762</v>
      </c>
      <c r="AB313" t="s">
        <v>66</v>
      </c>
      <c r="AC313" t="b">
        <v>1</v>
      </c>
      <c r="AE313">
        <v>27020</v>
      </c>
      <c r="AG313" t="s">
        <v>113</v>
      </c>
      <c r="AH313" t="s">
        <v>39</v>
      </c>
      <c r="AI313" s="1">
        <v>42548.5</v>
      </c>
      <c r="AJ313" t="s">
        <v>39</v>
      </c>
      <c r="AK313" t="s">
        <v>39</v>
      </c>
      <c r="AM313" t="s">
        <v>56</v>
      </c>
    </row>
    <row r="314" spans="1:39" x14ac:dyDescent="0.45">
      <c r="A314" t="s">
        <v>39</v>
      </c>
      <c r="B314">
        <v>630388</v>
      </c>
      <c r="C314" t="s">
        <v>40</v>
      </c>
      <c r="D314" t="s">
        <v>41</v>
      </c>
      <c r="E314" t="s">
        <v>746</v>
      </c>
      <c r="F314" t="s">
        <v>831</v>
      </c>
      <c r="G314" t="s">
        <v>59</v>
      </c>
      <c r="H314">
        <v>0.5</v>
      </c>
      <c r="I314">
        <v>2</v>
      </c>
      <c r="J314" t="s">
        <v>832</v>
      </c>
      <c r="L314" t="s">
        <v>46</v>
      </c>
      <c r="M314" t="s">
        <v>47</v>
      </c>
      <c r="N314" t="s">
        <v>48</v>
      </c>
      <c r="O314">
        <v>40000</v>
      </c>
      <c r="P314" t="s">
        <v>749</v>
      </c>
      <c r="Q314">
        <v>602757</v>
      </c>
      <c r="S314" t="s">
        <v>50</v>
      </c>
      <c r="T314" t="s">
        <v>775</v>
      </c>
      <c r="U314" t="s">
        <v>775</v>
      </c>
      <c r="V314" t="b">
        <v>1</v>
      </c>
      <c r="W314" t="s">
        <v>708</v>
      </c>
      <c r="Z314" t="s">
        <v>64</v>
      </c>
      <c r="AA314" t="s">
        <v>762</v>
      </c>
      <c r="AB314" t="s">
        <v>66</v>
      </c>
      <c r="AC314" t="b">
        <v>1</v>
      </c>
      <c r="AE314">
        <v>23959</v>
      </c>
      <c r="AG314" t="s">
        <v>113</v>
      </c>
      <c r="AH314" t="s">
        <v>39</v>
      </c>
      <c r="AI314" s="1">
        <v>42548.5</v>
      </c>
      <c r="AJ314" t="s">
        <v>39</v>
      </c>
      <c r="AK314" t="s">
        <v>39</v>
      </c>
      <c r="AM314" t="s">
        <v>56</v>
      </c>
    </row>
    <row r="315" spans="1:39" x14ac:dyDescent="0.45">
      <c r="A315" t="s">
        <v>39</v>
      </c>
      <c r="B315">
        <v>630389</v>
      </c>
      <c r="C315" t="s">
        <v>40</v>
      </c>
      <c r="D315" t="s">
        <v>41</v>
      </c>
      <c r="E315" t="s">
        <v>746</v>
      </c>
      <c r="F315" t="s">
        <v>833</v>
      </c>
      <c r="G315" t="s">
        <v>59</v>
      </c>
      <c r="H315">
        <v>0.5</v>
      </c>
      <c r="I315">
        <v>3</v>
      </c>
      <c r="J315" t="s">
        <v>834</v>
      </c>
      <c r="L315" t="s">
        <v>46</v>
      </c>
      <c r="M315" t="s">
        <v>47</v>
      </c>
      <c r="N315" t="s">
        <v>48</v>
      </c>
      <c r="O315">
        <v>40000</v>
      </c>
      <c r="P315" t="s">
        <v>749</v>
      </c>
      <c r="Q315">
        <v>602757</v>
      </c>
      <c r="S315" t="s">
        <v>50</v>
      </c>
      <c r="T315" t="s">
        <v>824</v>
      </c>
      <c r="U315" t="s">
        <v>824</v>
      </c>
      <c r="V315" t="b">
        <v>1</v>
      </c>
      <c r="W315" t="s">
        <v>708</v>
      </c>
      <c r="Z315" t="s">
        <v>64</v>
      </c>
      <c r="AA315" t="s">
        <v>762</v>
      </c>
      <c r="AB315" t="s">
        <v>66</v>
      </c>
      <c r="AC315" t="b">
        <v>1</v>
      </c>
      <c r="AE315">
        <v>24384</v>
      </c>
      <c r="AG315" t="s">
        <v>113</v>
      </c>
      <c r="AH315" t="s">
        <v>39</v>
      </c>
      <c r="AI315" s="1">
        <v>42548.5</v>
      </c>
      <c r="AJ315" t="s">
        <v>39</v>
      </c>
      <c r="AK315" t="s">
        <v>39</v>
      </c>
      <c r="AM315" t="s">
        <v>56</v>
      </c>
    </row>
    <row r="316" spans="1:39" x14ac:dyDescent="0.45">
      <c r="A316" t="s">
        <v>39</v>
      </c>
      <c r="B316">
        <v>630387</v>
      </c>
      <c r="C316" t="s">
        <v>40</v>
      </c>
      <c r="D316" t="s">
        <v>41</v>
      </c>
      <c r="E316" t="s">
        <v>746</v>
      </c>
      <c r="F316" t="s">
        <v>835</v>
      </c>
      <c r="G316" t="s">
        <v>59</v>
      </c>
      <c r="H316">
        <v>1</v>
      </c>
      <c r="I316">
        <v>2</v>
      </c>
      <c r="J316" t="s">
        <v>836</v>
      </c>
      <c r="L316" t="s">
        <v>46</v>
      </c>
      <c r="M316" t="s">
        <v>47</v>
      </c>
      <c r="N316" t="s">
        <v>48</v>
      </c>
      <c r="O316">
        <v>40000</v>
      </c>
      <c r="P316" t="s">
        <v>749</v>
      </c>
      <c r="Q316">
        <v>602757</v>
      </c>
      <c r="S316" t="s">
        <v>50</v>
      </c>
      <c r="T316" t="s">
        <v>787</v>
      </c>
      <c r="U316" t="s">
        <v>787</v>
      </c>
      <c r="V316" t="b">
        <v>1</v>
      </c>
      <c r="W316" t="s">
        <v>708</v>
      </c>
      <c r="Z316" t="s">
        <v>64</v>
      </c>
      <c r="AA316" t="s">
        <v>762</v>
      </c>
      <c r="AB316" t="s">
        <v>66</v>
      </c>
      <c r="AC316" t="b">
        <v>1</v>
      </c>
      <c r="AE316">
        <v>26991</v>
      </c>
      <c r="AG316" t="s">
        <v>113</v>
      </c>
      <c r="AH316" t="s">
        <v>39</v>
      </c>
      <c r="AI316" s="1">
        <v>42548.5</v>
      </c>
      <c r="AJ316" t="s">
        <v>39</v>
      </c>
      <c r="AK316" t="s">
        <v>39</v>
      </c>
      <c r="AM316" t="s">
        <v>56</v>
      </c>
    </row>
    <row r="317" spans="1:39" x14ac:dyDescent="0.45">
      <c r="A317" t="s">
        <v>39</v>
      </c>
      <c r="B317">
        <v>630383</v>
      </c>
      <c r="C317" t="s">
        <v>40</v>
      </c>
      <c r="D317" t="s">
        <v>41</v>
      </c>
      <c r="E317" t="s">
        <v>746</v>
      </c>
      <c r="F317" t="s">
        <v>837</v>
      </c>
      <c r="G317" t="s">
        <v>59</v>
      </c>
      <c r="H317">
        <v>2</v>
      </c>
      <c r="I317">
        <v>2</v>
      </c>
      <c r="J317" t="s">
        <v>838</v>
      </c>
      <c r="L317" t="s">
        <v>46</v>
      </c>
      <c r="M317" t="s">
        <v>47</v>
      </c>
      <c r="N317" t="s">
        <v>48</v>
      </c>
      <c r="O317">
        <v>40000</v>
      </c>
      <c r="P317" t="s">
        <v>749</v>
      </c>
      <c r="Q317">
        <v>602757</v>
      </c>
      <c r="S317" t="s">
        <v>50</v>
      </c>
      <c r="T317" t="s">
        <v>50</v>
      </c>
      <c r="U317" t="s">
        <v>50</v>
      </c>
      <c r="V317" t="b">
        <v>1</v>
      </c>
      <c r="W317" t="s">
        <v>708</v>
      </c>
      <c r="Z317" t="s">
        <v>64</v>
      </c>
      <c r="AA317" t="s">
        <v>50</v>
      </c>
      <c r="AB317" t="s">
        <v>50</v>
      </c>
      <c r="AC317" t="b">
        <v>1</v>
      </c>
      <c r="AE317">
        <v>27005</v>
      </c>
      <c r="AG317" t="s">
        <v>113</v>
      </c>
      <c r="AH317" t="s">
        <v>39</v>
      </c>
      <c r="AI317" s="1">
        <v>42548.5</v>
      </c>
      <c r="AJ317" t="s">
        <v>39</v>
      </c>
      <c r="AK317" t="s">
        <v>39</v>
      </c>
      <c r="AM317" t="s">
        <v>56</v>
      </c>
    </row>
    <row r="318" spans="1:39" x14ac:dyDescent="0.45">
      <c r="A318" t="s">
        <v>39</v>
      </c>
      <c r="B318">
        <v>630385</v>
      </c>
      <c r="C318" t="s">
        <v>40</v>
      </c>
      <c r="D318" t="s">
        <v>41</v>
      </c>
      <c r="E318" t="s">
        <v>746</v>
      </c>
      <c r="F318" t="s">
        <v>839</v>
      </c>
      <c r="G318" t="s">
        <v>59</v>
      </c>
      <c r="H318">
        <v>1</v>
      </c>
      <c r="I318">
        <v>2</v>
      </c>
      <c r="J318" t="s">
        <v>840</v>
      </c>
      <c r="L318" t="s">
        <v>46</v>
      </c>
      <c r="M318" t="s">
        <v>47</v>
      </c>
      <c r="N318" t="s">
        <v>48</v>
      </c>
      <c r="O318">
        <v>40000</v>
      </c>
      <c r="P318" t="s">
        <v>749</v>
      </c>
      <c r="Q318">
        <v>602757</v>
      </c>
      <c r="S318" t="s">
        <v>50</v>
      </c>
      <c r="T318" t="s">
        <v>809</v>
      </c>
      <c r="U318" t="s">
        <v>809</v>
      </c>
      <c r="V318" t="b">
        <v>1</v>
      </c>
      <c r="W318" t="s">
        <v>708</v>
      </c>
      <c r="Z318" t="s">
        <v>64</v>
      </c>
      <c r="AA318" t="s">
        <v>762</v>
      </c>
      <c r="AB318" t="s">
        <v>66</v>
      </c>
      <c r="AC318" t="b">
        <v>1</v>
      </c>
      <c r="AE318">
        <v>23406</v>
      </c>
      <c r="AG318" t="s">
        <v>113</v>
      </c>
      <c r="AH318" t="s">
        <v>39</v>
      </c>
      <c r="AI318" s="1">
        <v>42548.5</v>
      </c>
      <c r="AJ318" t="s">
        <v>39</v>
      </c>
      <c r="AK318" t="s">
        <v>39</v>
      </c>
      <c r="AM318" t="s">
        <v>56</v>
      </c>
    </row>
    <row r="319" spans="1:39" x14ac:dyDescent="0.45">
      <c r="A319" t="s">
        <v>39</v>
      </c>
      <c r="B319">
        <v>630384</v>
      </c>
      <c r="C319" t="s">
        <v>40</v>
      </c>
      <c r="D319" t="s">
        <v>41</v>
      </c>
      <c r="E319" t="s">
        <v>746</v>
      </c>
      <c r="F319" t="s">
        <v>841</v>
      </c>
      <c r="G319" t="s">
        <v>59</v>
      </c>
      <c r="H319">
        <v>1.5</v>
      </c>
      <c r="I319">
        <v>2</v>
      </c>
      <c r="J319" t="s">
        <v>842</v>
      </c>
      <c r="L319" t="s">
        <v>46</v>
      </c>
      <c r="M319" t="s">
        <v>47</v>
      </c>
      <c r="N319" t="s">
        <v>48</v>
      </c>
      <c r="O319">
        <v>40000</v>
      </c>
      <c r="P319" t="s">
        <v>749</v>
      </c>
      <c r="Q319">
        <v>602757</v>
      </c>
      <c r="S319" t="s">
        <v>50</v>
      </c>
      <c r="T319" t="s">
        <v>778</v>
      </c>
      <c r="U319" t="s">
        <v>778</v>
      </c>
      <c r="V319" t="b">
        <v>1</v>
      </c>
      <c r="W319" t="s">
        <v>708</v>
      </c>
      <c r="Z319" t="s">
        <v>64</v>
      </c>
      <c r="AA319" t="s">
        <v>762</v>
      </c>
      <c r="AB319" t="s">
        <v>66</v>
      </c>
      <c r="AC319" t="b">
        <v>1</v>
      </c>
      <c r="AE319">
        <v>23201</v>
      </c>
      <c r="AG319" t="s">
        <v>113</v>
      </c>
      <c r="AH319" t="s">
        <v>39</v>
      </c>
      <c r="AI319" s="1">
        <v>42548.5</v>
      </c>
      <c r="AJ319" t="s">
        <v>39</v>
      </c>
      <c r="AK319" t="s">
        <v>39</v>
      </c>
      <c r="AM319" t="s">
        <v>56</v>
      </c>
    </row>
    <row r="320" spans="1:39" x14ac:dyDescent="0.45">
      <c r="A320" t="s">
        <v>39</v>
      </c>
      <c r="B320">
        <v>630386</v>
      </c>
      <c r="C320" t="s">
        <v>40</v>
      </c>
      <c r="D320" t="s">
        <v>41</v>
      </c>
      <c r="E320" t="s">
        <v>746</v>
      </c>
      <c r="F320" t="s">
        <v>843</v>
      </c>
      <c r="G320" t="s">
        <v>59</v>
      </c>
      <c r="H320">
        <v>1</v>
      </c>
      <c r="I320">
        <v>2</v>
      </c>
      <c r="J320" t="s">
        <v>844</v>
      </c>
      <c r="L320" t="s">
        <v>46</v>
      </c>
      <c r="M320" t="s">
        <v>47</v>
      </c>
      <c r="N320" t="s">
        <v>48</v>
      </c>
      <c r="O320">
        <v>40000</v>
      </c>
      <c r="P320" t="s">
        <v>749</v>
      </c>
      <c r="Q320">
        <v>602757</v>
      </c>
      <c r="S320" t="s">
        <v>50</v>
      </c>
      <c r="T320" t="s">
        <v>768</v>
      </c>
      <c r="U320" t="s">
        <v>768</v>
      </c>
      <c r="V320" t="b">
        <v>1</v>
      </c>
      <c r="W320" t="s">
        <v>708</v>
      </c>
      <c r="Z320" t="s">
        <v>64</v>
      </c>
      <c r="AA320" t="s">
        <v>762</v>
      </c>
      <c r="AB320" t="s">
        <v>66</v>
      </c>
      <c r="AC320" t="b">
        <v>1</v>
      </c>
      <c r="AE320">
        <v>26987</v>
      </c>
      <c r="AG320" t="s">
        <v>113</v>
      </c>
      <c r="AH320" t="s">
        <v>39</v>
      </c>
      <c r="AI320" s="1">
        <v>42548.5</v>
      </c>
      <c r="AJ320" t="s">
        <v>39</v>
      </c>
      <c r="AK320" t="s">
        <v>39</v>
      </c>
      <c r="AM320" t="s">
        <v>56</v>
      </c>
    </row>
    <row r="321" spans="1:39" x14ac:dyDescent="0.45">
      <c r="A321" t="s">
        <v>39</v>
      </c>
      <c r="B321">
        <v>618706</v>
      </c>
      <c r="C321" t="s">
        <v>40</v>
      </c>
      <c r="D321" t="s">
        <v>41</v>
      </c>
      <c r="E321" t="s">
        <v>845</v>
      </c>
      <c r="F321" t="s">
        <v>846</v>
      </c>
      <c r="G321" t="s">
        <v>59</v>
      </c>
      <c r="H321">
        <v>5.5</v>
      </c>
      <c r="I321">
        <v>2</v>
      </c>
      <c r="J321" t="s">
        <v>847</v>
      </c>
      <c r="K321" t="s">
        <v>848</v>
      </c>
      <c r="L321" t="s">
        <v>46</v>
      </c>
      <c r="M321" t="s">
        <v>47</v>
      </c>
      <c r="N321" t="s">
        <v>48</v>
      </c>
      <c r="O321">
        <v>60000</v>
      </c>
      <c r="P321" t="s">
        <v>849</v>
      </c>
      <c r="Q321" t="s">
        <v>850</v>
      </c>
      <c r="S321" t="s">
        <v>50</v>
      </c>
      <c r="T321" t="s">
        <v>62</v>
      </c>
      <c r="U321" t="s">
        <v>62</v>
      </c>
      <c r="V321" t="b">
        <v>1</v>
      </c>
      <c r="W321" t="s">
        <v>72</v>
      </c>
      <c r="Z321" t="s">
        <v>80</v>
      </c>
      <c r="AA321" t="s">
        <v>77</v>
      </c>
      <c r="AB321" t="s">
        <v>111</v>
      </c>
      <c r="AC321" t="b">
        <v>1</v>
      </c>
      <c r="AE321">
        <v>23846</v>
      </c>
      <c r="AG321" t="s">
        <v>113</v>
      </c>
      <c r="AH321" t="s">
        <v>39</v>
      </c>
      <c r="AI321" s="1">
        <v>42548.5</v>
      </c>
      <c r="AJ321" t="s">
        <v>39</v>
      </c>
      <c r="AK321" t="s">
        <v>39</v>
      </c>
      <c r="AM321" t="s">
        <v>56</v>
      </c>
    </row>
    <row r="322" spans="1:39" x14ac:dyDescent="0.45">
      <c r="A322" t="s">
        <v>39</v>
      </c>
      <c r="B322">
        <v>618707</v>
      </c>
      <c r="C322" t="s">
        <v>40</v>
      </c>
      <c r="D322" t="s">
        <v>57</v>
      </c>
      <c r="E322" t="s">
        <v>845</v>
      </c>
      <c r="F322" t="s">
        <v>851</v>
      </c>
      <c r="G322" t="s">
        <v>59</v>
      </c>
      <c r="H322">
        <v>3</v>
      </c>
      <c r="I322">
        <v>3</v>
      </c>
      <c r="J322" t="s">
        <v>852</v>
      </c>
      <c r="K322" t="s">
        <v>848</v>
      </c>
      <c r="L322" t="s">
        <v>46</v>
      </c>
      <c r="M322" t="s">
        <v>47</v>
      </c>
      <c r="N322" t="s">
        <v>48</v>
      </c>
      <c r="O322">
        <v>60000</v>
      </c>
      <c r="P322" t="s">
        <v>853</v>
      </c>
      <c r="Q322" t="s">
        <v>854</v>
      </c>
      <c r="S322" t="s">
        <v>50</v>
      </c>
      <c r="T322" t="s">
        <v>855</v>
      </c>
      <c r="U322" t="s">
        <v>855</v>
      </c>
      <c r="V322" t="b">
        <v>1</v>
      </c>
      <c r="W322" t="s">
        <v>72</v>
      </c>
      <c r="Z322" t="s">
        <v>80</v>
      </c>
      <c r="AA322" t="s">
        <v>77</v>
      </c>
      <c r="AB322" t="s">
        <v>66</v>
      </c>
      <c r="AC322" t="b">
        <v>1</v>
      </c>
      <c r="AE322">
        <v>26807</v>
      </c>
      <c r="AG322" t="s">
        <v>113</v>
      </c>
      <c r="AH322" t="s">
        <v>39</v>
      </c>
      <c r="AI322" s="1">
        <v>42548.5</v>
      </c>
      <c r="AJ322" t="s">
        <v>39</v>
      </c>
      <c r="AK322" t="s">
        <v>39</v>
      </c>
      <c r="AM322" t="s">
        <v>56</v>
      </c>
    </row>
    <row r="323" spans="1:39" x14ac:dyDescent="0.45">
      <c r="A323" t="s">
        <v>39</v>
      </c>
      <c r="B323">
        <v>620673</v>
      </c>
      <c r="C323" t="s">
        <v>40</v>
      </c>
      <c r="D323" t="s">
        <v>57</v>
      </c>
      <c r="E323" t="s">
        <v>845</v>
      </c>
      <c r="F323" t="s">
        <v>856</v>
      </c>
      <c r="G323" t="s">
        <v>59</v>
      </c>
      <c r="H323">
        <v>1</v>
      </c>
      <c r="I323">
        <v>2</v>
      </c>
      <c r="J323" t="s">
        <v>857</v>
      </c>
      <c r="K323" t="s">
        <v>848</v>
      </c>
      <c r="L323" t="s">
        <v>46</v>
      </c>
      <c r="M323" t="s">
        <v>47</v>
      </c>
      <c r="N323" t="s">
        <v>48</v>
      </c>
      <c r="O323">
        <v>60000</v>
      </c>
      <c r="P323" t="s">
        <v>858</v>
      </c>
      <c r="Q323">
        <v>596885</v>
      </c>
      <c r="S323" t="s">
        <v>50</v>
      </c>
      <c r="T323" t="s">
        <v>62</v>
      </c>
      <c r="U323" t="s">
        <v>62</v>
      </c>
      <c r="V323" t="b">
        <v>1</v>
      </c>
      <c r="W323" t="s">
        <v>72</v>
      </c>
      <c r="Z323" t="s">
        <v>88</v>
      </c>
      <c r="AA323" t="s">
        <v>166</v>
      </c>
      <c r="AB323" t="s">
        <v>66</v>
      </c>
      <c r="AC323" t="b">
        <v>1</v>
      </c>
      <c r="AE323">
        <v>22604</v>
      </c>
      <c r="AG323" t="s">
        <v>113</v>
      </c>
      <c r="AH323" t="s">
        <v>39</v>
      </c>
      <c r="AI323" s="1">
        <v>42548.5</v>
      </c>
      <c r="AJ323" t="s">
        <v>39</v>
      </c>
      <c r="AK323" t="s">
        <v>39</v>
      </c>
      <c r="AM323" t="s">
        <v>56</v>
      </c>
    </row>
    <row r="324" spans="1:39" x14ac:dyDescent="0.45">
      <c r="A324" t="s">
        <v>39</v>
      </c>
      <c r="B324">
        <v>620672</v>
      </c>
      <c r="C324" t="s">
        <v>40</v>
      </c>
      <c r="D324" t="s">
        <v>57</v>
      </c>
      <c r="E324" t="s">
        <v>845</v>
      </c>
      <c r="F324" t="s">
        <v>859</v>
      </c>
      <c r="G324" t="s">
        <v>59</v>
      </c>
      <c r="H324">
        <v>2.5</v>
      </c>
      <c r="I324">
        <v>2</v>
      </c>
      <c r="J324" t="s">
        <v>860</v>
      </c>
      <c r="K324" t="s">
        <v>848</v>
      </c>
      <c r="L324" t="s">
        <v>46</v>
      </c>
      <c r="M324" t="s">
        <v>47</v>
      </c>
      <c r="N324" t="s">
        <v>48</v>
      </c>
      <c r="O324">
        <v>60000</v>
      </c>
      <c r="P324" t="s">
        <v>858</v>
      </c>
      <c r="Q324">
        <v>596885</v>
      </c>
      <c r="S324" t="s">
        <v>50</v>
      </c>
      <c r="T324" t="s">
        <v>62</v>
      </c>
      <c r="U324" t="s">
        <v>62</v>
      </c>
      <c r="V324" t="b">
        <v>1</v>
      </c>
      <c r="W324" t="s">
        <v>708</v>
      </c>
      <c r="Z324" t="s">
        <v>53</v>
      </c>
      <c r="AA324" t="s">
        <v>166</v>
      </c>
      <c r="AB324" t="s">
        <v>66</v>
      </c>
      <c r="AC324" t="b">
        <v>1</v>
      </c>
      <c r="AE324">
        <v>24770</v>
      </c>
      <c r="AG324" t="s">
        <v>113</v>
      </c>
      <c r="AH324" t="s">
        <v>39</v>
      </c>
      <c r="AI324" s="1">
        <v>42548.5</v>
      </c>
      <c r="AJ324" t="s">
        <v>39</v>
      </c>
      <c r="AK324" t="s">
        <v>39</v>
      </c>
      <c r="AM324" t="s">
        <v>56</v>
      </c>
    </row>
    <row r="325" spans="1:39" x14ac:dyDescent="0.45">
      <c r="A325" t="s">
        <v>39</v>
      </c>
      <c r="B325">
        <v>624045</v>
      </c>
      <c r="C325" t="s">
        <v>40</v>
      </c>
      <c r="D325" t="s">
        <v>57</v>
      </c>
      <c r="E325" t="s">
        <v>845</v>
      </c>
      <c r="F325" t="s">
        <v>861</v>
      </c>
      <c r="G325" t="s">
        <v>59</v>
      </c>
      <c r="H325">
        <v>2</v>
      </c>
      <c r="I325">
        <v>2</v>
      </c>
      <c r="J325" t="s">
        <v>862</v>
      </c>
      <c r="K325" t="s">
        <v>848</v>
      </c>
      <c r="L325" t="s">
        <v>46</v>
      </c>
      <c r="M325" t="s">
        <v>47</v>
      </c>
      <c r="N325" t="s">
        <v>48</v>
      </c>
      <c r="O325">
        <v>60000</v>
      </c>
      <c r="P325" t="s">
        <v>863</v>
      </c>
      <c r="Q325">
        <v>596883</v>
      </c>
      <c r="S325" t="s">
        <v>50</v>
      </c>
      <c r="T325" t="s">
        <v>62</v>
      </c>
      <c r="U325" t="s">
        <v>62</v>
      </c>
      <c r="V325" t="b">
        <v>1</v>
      </c>
      <c r="W325" t="s">
        <v>72</v>
      </c>
      <c r="Z325" t="s">
        <v>80</v>
      </c>
      <c r="AA325" t="s">
        <v>77</v>
      </c>
      <c r="AB325" t="s">
        <v>66</v>
      </c>
      <c r="AC325" t="b">
        <v>1</v>
      </c>
      <c r="AE325">
        <v>26873</v>
      </c>
      <c r="AG325" t="s">
        <v>113</v>
      </c>
      <c r="AH325" t="s">
        <v>39</v>
      </c>
      <c r="AI325" s="1">
        <v>42548.5</v>
      </c>
      <c r="AJ325" t="s">
        <v>39</v>
      </c>
      <c r="AK325" t="s">
        <v>39</v>
      </c>
      <c r="AM325" t="s">
        <v>56</v>
      </c>
    </row>
    <row r="326" spans="1:39" x14ac:dyDescent="0.45">
      <c r="A326" t="s">
        <v>39</v>
      </c>
      <c r="B326">
        <v>627378</v>
      </c>
      <c r="C326" t="s">
        <v>40</v>
      </c>
      <c r="D326" t="s">
        <v>41</v>
      </c>
      <c r="E326" t="s">
        <v>845</v>
      </c>
      <c r="F326" t="s">
        <v>864</v>
      </c>
      <c r="G326" t="s">
        <v>59</v>
      </c>
      <c r="H326">
        <v>3.5</v>
      </c>
      <c r="I326">
        <v>2</v>
      </c>
      <c r="J326" t="s">
        <v>865</v>
      </c>
      <c r="K326" t="s">
        <v>848</v>
      </c>
      <c r="L326" t="s">
        <v>46</v>
      </c>
      <c r="M326" t="s">
        <v>47</v>
      </c>
      <c r="N326" t="s">
        <v>48</v>
      </c>
      <c r="O326">
        <v>60000</v>
      </c>
      <c r="P326" t="s">
        <v>848</v>
      </c>
      <c r="Q326">
        <v>606062</v>
      </c>
      <c r="S326" t="s">
        <v>50</v>
      </c>
      <c r="T326" t="s">
        <v>51</v>
      </c>
      <c r="U326" t="s">
        <v>51</v>
      </c>
      <c r="V326" t="b">
        <v>1</v>
      </c>
      <c r="W326" t="s">
        <v>708</v>
      </c>
      <c r="Z326" t="s">
        <v>64</v>
      </c>
      <c r="AA326" t="s">
        <v>77</v>
      </c>
      <c r="AB326" t="s">
        <v>66</v>
      </c>
      <c r="AC326" t="b">
        <v>1</v>
      </c>
      <c r="AE326">
        <v>22932</v>
      </c>
      <c r="AG326" t="s">
        <v>113</v>
      </c>
      <c r="AH326" t="s">
        <v>39</v>
      </c>
      <c r="AI326" s="1">
        <v>42548.5</v>
      </c>
      <c r="AJ326" t="s">
        <v>39</v>
      </c>
      <c r="AK326" t="s">
        <v>39</v>
      </c>
      <c r="AM326" t="s">
        <v>56</v>
      </c>
    </row>
    <row r="327" spans="1:39" x14ac:dyDescent="0.45">
      <c r="A327" t="s">
        <v>39</v>
      </c>
      <c r="B327">
        <v>620675</v>
      </c>
      <c r="C327" t="s">
        <v>40</v>
      </c>
      <c r="D327" t="s">
        <v>57</v>
      </c>
      <c r="E327" t="s">
        <v>845</v>
      </c>
      <c r="F327" t="s">
        <v>866</v>
      </c>
      <c r="G327" t="s">
        <v>59</v>
      </c>
      <c r="H327">
        <v>1</v>
      </c>
      <c r="I327">
        <v>2</v>
      </c>
      <c r="J327" t="s">
        <v>867</v>
      </c>
      <c r="K327" t="s">
        <v>848</v>
      </c>
      <c r="L327" t="s">
        <v>46</v>
      </c>
      <c r="M327" t="s">
        <v>47</v>
      </c>
      <c r="N327" t="s">
        <v>48</v>
      </c>
      <c r="O327">
        <v>60000</v>
      </c>
      <c r="P327" t="s">
        <v>858</v>
      </c>
      <c r="Q327">
        <v>596885</v>
      </c>
      <c r="S327" t="s">
        <v>50</v>
      </c>
      <c r="T327" t="s">
        <v>62</v>
      </c>
      <c r="U327" t="s">
        <v>62</v>
      </c>
      <c r="V327" t="b">
        <v>1</v>
      </c>
      <c r="W327" t="s">
        <v>72</v>
      </c>
      <c r="Z327" t="s">
        <v>80</v>
      </c>
      <c r="AA327" t="s">
        <v>762</v>
      </c>
      <c r="AB327" t="s">
        <v>66</v>
      </c>
      <c r="AC327" t="b">
        <v>1</v>
      </c>
      <c r="AE327">
        <v>26854</v>
      </c>
      <c r="AG327" t="s">
        <v>113</v>
      </c>
      <c r="AH327" t="s">
        <v>39</v>
      </c>
      <c r="AI327" s="1">
        <v>42548.5</v>
      </c>
      <c r="AJ327" t="s">
        <v>39</v>
      </c>
      <c r="AK327" t="s">
        <v>39</v>
      </c>
      <c r="AM327" t="s">
        <v>56</v>
      </c>
    </row>
    <row r="328" spans="1:39" x14ac:dyDescent="0.45">
      <c r="A328" t="s">
        <v>39</v>
      </c>
      <c r="B328">
        <v>627377</v>
      </c>
      <c r="C328" t="s">
        <v>40</v>
      </c>
      <c r="D328" t="s">
        <v>57</v>
      </c>
      <c r="E328" t="s">
        <v>845</v>
      </c>
      <c r="F328" t="s">
        <v>868</v>
      </c>
      <c r="G328" t="s">
        <v>59</v>
      </c>
      <c r="H328">
        <v>3.5</v>
      </c>
      <c r="I328">
        <v>2</v>
      </c>
      <c r="J328" t="s">
        <v>869</v>
      </c>
      <c r="K328" t="s">
        <v>848</v>
      </c>
      <c r="L328" t="s">
        <v>46</v>
      </c>
      <c r="M328" t="s">
        <v>47</v>
      </c>
      <c r="N328" t="s">
        <v>48</v>
      </c>
      <c r="O328">
        <v>60000</v>
      </c>
      <c r="P328" t="s">
        <v>848</v>
      </c>
      <c r="Q328">
        <v>606062</v>
      </c>
      <c r="S328" t="s">
        <v>50</v>
      </c>
      <c r="T328" t="s">
        <v>62</v>
      </c>
      <c r="U328" t="s">
        <v>62</v>
      </c>
      <c r="V328" t="b">
        <v>1</v>
      </c>
      <c r="W328" t="s">
        <v>708</v>
      </c>
      <c r="Z328" t="s">
        <v>64</v>
      </c>
      <c r="AA328" t="s">
        <v>77</v>
      </c>
      <c r="AB328" t="s">
        <v>66</v>
      </c>
      <c r="AC328" t="b">
        <v>1</v>
      </c>
      <c r="AE328">
        <v>23757</v>
      </c>
      <c r="AG328" t="s">
        <v>113</v>
      </c>
      <c r="AH328" t="s">
        <v>39</v>
      </c>
      <c r="AI328" s="1">
        <v>42548.5</v>
      </c>
      <c r="AJ328" t="s">
        <v>39</v>
      </c>
      <c r="AK328" t="s">
        <v>39</v>
      </c>
      <c r="AM328" t="s">
        <v>56</v>
      </c>
    </row>
    <row r="329" spans="1:39" x14ac:dyDescent="0.45">
      <c r="A329" t="s">
        <v>39</v>
      </c>
      <c r="B329">
        <v>611189</v>
      </c>
      <c r="C329" t="s">
        <v>40</v>
      </c>
      <c r="D329" t="s">
        <v>41</v>
      </c>
      <c r="E329" t="s">
        <v>845</v>
      </c>
      <c r="F329" t="s">
        <v>870</v>
      </c>
      <c r="G329" t="s">
        <v>59</v>
      </c>
      <c r="H329">
        <v>0</v>
      </c>
      <c r="I329">
        <v>2</v>
      </c>
      <c r="J329" t="s">
        <v>871</v>
      </c>
      <c r="K329" t="s">
        <v>848</v>
      </c>
      <c r="L329" t="s">
        <v>46</v>
      </c>
      <c r="M329" t="s">
        <v>47</v>
      </c>
      <c r="N329" t="s">
        <v>48</v>
      </c>
      <c r="O329">
        <v>60000</v>
      </c>
      <c r="P329" t="s">
        <v>872</v>
      </c>
      <c r="Q329">
        <v>602743</v>
      </c>
      <c r="S329" t="s">
        <v>50</v>
      </c>
      <c r="T329" t="s">
        <v>51</v>
      </c>
      <c r="U329" t="s">
        <v>51</v>
      </c>
      <c r="V329" t="b">
        <v>1</v>
      </c>
      <c r="W329" t="s">
        <v>83</v>
      </c>
      <c r="Z329" t="s">
        <v>88</v>
      </c>
      <c r="AA329" t="s">
        <v>260</v>
      </c>
      <c r="AB329" t="s">
        <v>92</v>
      </c>
      <c r="AC329" t="b">
        <v>1</v>
      </c>
      <c r="AE329">
        <v>26665</v>
      </c>
      <c r="AG329" t="s">
        <v>113</v>
      </c>
      <c r="AH329" t="s">
        <v>39</v>
      </c>
      <c r="AI329" s="1">
        <v>42548.5</v>
      </c>
      <c r="AJ329" t="s">
        <v>39</v>
      </c>
      <c r="AK329" t="s">
        <v>39</v>
      </c>
      <c r="AM329" t="s">
        <v>56</v>
      </c>
    </row>
    <row r="330" spans="1:39" x14ac:dyDescent="0.45">
      <c r="A330" t="s">
        <v>39</v>
      </c>
      <c r="B330">
        <v>613282</v>
      </c>
      <c r="C330" t="s">
        <v>40</v>
      </c>
      <c r="D330" t="s">
        <v>41</v>
      </c>
      <c r="E330" t="s">
        <v>845</v>
      </c>
      <c r="F330" t="s">
        <v>873</v>
      </c>
      <c r="G330" t="s">
        <v>59</v>
      </c>
      <c r="H330">
        <v>3</v>
      </c>
      <c r="I330">
        <v>2</v>
      </c>
      <c r="J330" t="s">
        <v>874</v>
      </c>
      <c r="K330" t="s">
        <v>848</v>
      </c>
      <c r="L330" t="s">
        <v>46</v>
      </c>
      <c r="M330" t="s">
        <v>47</v>
      </c>
      <c r="N330" t="s">
        <v>48</v>
      </c>
      <c r="O330">
        <v>60000</v>
      </c>
      <c r="P330" t="s">
        <v>875</v>
      </c>
      <c r="Q330">
        <v>596884</v>
      </c>
      <c r="S330" t="s">
        <v>50</v>
      </c>
      <c r="T330" t="s">
        <v>468</v>
      </c>
      <c r="U330" t="s">
        <v>468</v>
      </c>
      <c r="V330" t="b">
        <v>1</v>
      </c>
      <c r="W330" t="s">
        <v>708</v>
      </c>
      <c r="Z330" t="s">
        <v>53</v>
      </c>
      <c r="AA330" t="s">
        <v>557</v>
      </c>
      <c r="AB330" t="s">
        <v>66</v>
      </c>
      <c r="AC330" t="b">
        <v>1</v>
      </c>
      <c r="AE330">
        <v>22741</v>
      </c>
      <c r="AG330" t="s">
        <v>113</v>
      </c>
      <c r="AH330" t="s">
        <v>39</v>
      </c>
      <c r="AI330" s="1">
        <v>42548.5</v>
      </c>
      <c r="AJ330" t="s">
        <v>39</v>
      </c>
      <c r="AK330" t="s">
        <v>39</v>
      </c>
      <c r="AM330" t="s">
        <v>56</v>
      </c>
    </row>
    <row r="331" spans="1:39" x14ac:dyDescent="0.45">
      <c r="A331" t="s">
        <v>39</v>
      </c>
      <c r="B331">
        <v>611191</v>
      </c>
      <c r="C331" t="s">
        <v>40</v>
      </c>
      <c r="D331" t="s">
        <v>57</v>
      </c>
      <c r="E331" t="s">
        <v>845</v>
      </c>
      <c r="F331" t="s">
        <v>876</v>
      </c>
      <c r="G331" t="s">
        <v>59</v>
      </c>
      <c r="H331">
        <v>2.5</v>
      </c>
      <c r="I331">
        <v>2</v>
      </c>
      <c r="J331" t="s">
        <v>877</v>
      </c>
      <c r="K331" t="s">
        <v>848</v>
      </c>
      <c r="L331" t="s">
        <v>46</v>
      </c>
      <c r="M331" t="s">
        <v>47</v>
      </c>
      <c r="N331" t="s">
        <v>48</v>
      </c>
      <c r="O331">
        <v>60000</v>
      </c>
      <c r="P331" t="s">
        <v>878</v>
      </c>
      <c r="Q331">
        <v>596879</v>
      </c>
      <c r="S331" t="s">
        <v>50</v>
      </c>
      <c r="T331" t="s">
        <v>62</v>
      </c>
      <c r="U331" t="s">
        <v>62</v>
      </c>
      <c r="V331" t="b">
        <v>1</v>
      </c>
      <c r="W331" t="s">
        <v>72</v>
      </c>
      <c r="Z331" t="s">
        <v>53</v>
      </c>
      <c r="AA331" t="s">
        <v>166</v>
      </c>
      <c r="AB331" t="s">
        <v>111</v>
      </c>
      <c r="AC331" t="b">
        <v>1</v>
      </c>
      <c r="AE331">
        <v>22774</v>
      </c>
      <c r="AG331" t="s">
        <v>113</v>
      </c>
      <c r="AH331" t="s">
        <v>39</v>
      </c>
      <c r="AI331" s="1">
        <v>42548.5</v>
      </c>
      <c r="AJ331" t="s">
        <v>39</v>
      </c>
      <c r="AK331" t="s">
        <v>39</v>
      </c>
      <c r="AM331" t="s">
        <v>56</v>
      </c>
    </row>
    <row r="332" spans="1:39" x14ac:dyDescent="0.45">
      <c r="A332" t="s">
        <v>39</v>
      </c>
      <c r="B332">
        <v>618708</v>
      </c>
      <c r="C332" t="s">
        <v>40</v>
      </c>
      <c r="D332" t="s">
        <v>41</v>
      </c>
      <c r="E332" t="s">
        <v>845</v>
      </c>
      <c r="F332" t="s">
        <v>879</v>
      </c>
      <c r="G332" t="s">
        <v>59</v>
      </c>
      <c r="H332">
        <v>1.5</v>
      </c>
      <c r="I332">
        <v>2</v>
      </c>
      <c r="J332" t="s">
        <v>880</v>
      </c>
      <c r="K332" t="s">
        <v>848</v>
      </c>
      <c r="L332" t="s">
        <v>46</v>
      </c>
      <c r="M332" t="s">
        <v>47</v>
      </c>
      <c r="N332" t="s">
        <v>48</v>
      </c>
      <c r="O332">
        <v>60000</v>
      </c>
      <c r="P332" t="s">
        <v>881</v>
      </c>
      <c r="Q332">
        <v>602741</v>
      </c>
      <c r="S332" t="s">
        <v>50</v>
      </c>
      <c r="T332" t="s">
        <v>855</v>
      </c>
      <c r="U332" t="s">
        <v>613</v>
      </c>
      <c r="V332" t="b">
        <v>1</v>
      </c>
      <c r="W332" t="s">
        <v>72</v>
      </c>
      <c r="Z332" t="s">
        <v>53</v>
      </c>
      <c r="AA332" t="s">
        <v>140</v>
      </c>
      <c r="AB332" t="s">
        <v>55</v>
      </c>
      <c r="AC332" t="b">
        <v>1</v>
      </c>
      <c r="AE332">
        <v>26803</v>
      </c>
      <c r="AG332" t="s">
        <v>113</v>
      </c>
      <c r="AH332" t="s">
        <v>39</v>
      </c>
      <c r="AI332" s="1">
        <v>42548.5</v>
      </c>
      <c r="AJ332" t="s">
        <v>39</v>
      </c>
      <c r="AK332" t="s">
        <v>39</v>
      </c>
      <c r="AM332" t="s">
        <v>56</v>
      </c>
    </row>
    <row r="333" spans="1:39" x14ac:dyDescent="0.45">
      <c r="A333" t="s">
        <v>39</v>
      </c>
      <c r="B333">
        <v>613287</v>
      </c>
      <c r="C333" t="s">
        <v>40</v>
      </c>
      <c r="D333" t="s">
        <v>57</v>
      </c>
      <c r="E333" t="s">
        <v>845</v>
      </c>
      <c r="F333" t="s">
        <v>882</v>
      </c>
      <c r="G333" t="s">
        <v>59</v>
      </c>
      <c r="H333">
        <v>1.5</v>
      </c>
      <c r="I333">
        <v>2</v>
      </c>
      <c r="J333" t="s">
        <v>883</v>
      </c>
      <c r="K333" t="s">
        <v>848</v>
      </c>
      <c r="L333" t="s">
        <v>46</v>
      </c>
      <c r="M333" t="s">
        <v>47</v>
      </c>
      <c r="N333" t="s">
        <v>48</v>
      </c>
      <c r="O333">
        <v>60000</v>
      </c>
      <c r="P333" t="s">
        <v>875</v>
      </c>
      <c r="Q333">
        <v>596884</v>
      </c>
      <c r="S333" t="s">
        <v>50</v>
      </c>
      <c r="T333" t="s">
        <v>62</v>
      </c>
      <c r="U333" t="s">
        <v>62</v>
      </c>
      <c r="V333" t="b">
        <v>1</v>
      </c>
      <c r="W333" t="s">
        <v>708</v>
      </c>
      <c r="Z333" t="s">
        <v>53</v>
      </c>
      <c r="AA333" t="s">
        <v>557</v>
      </c>
      <c r="AB333" t="s">
        <v>66</v>
      </c>
      <c r="AC333" t="b">
        <v>1</v>
      </c>
      <c r="AE333">
        <v>24611</v>
      </c>
      <c r="AG333" t="s">
        <v>113</v>
      </c>
      <c r="AH333" t="s">
        <v>39</v>
      </c>
      <c r="AI333" s="1">
        <v>42548.5</v>
      </c>
      <c r="AJ333" t="s">
        <v>39</v>
      </c>
      <c r="AK333" t="s">
        <v>39</v>
      </c>
      <c r="AM333" t="s">
        <v>56</v>
      </c>
    </row>
    <row r="334" spans="1:39" x14ac:dyDescent="0.45">
      <c r="A334" t="s">
        <v>39</v>
      </c>
      <c r="B334">
        <v>618709</v>
      </c>
      <c r="C334" t="s">
        <v>40</v>
      </c>
      <c r="D334" t="s">
        <v>41</v>
      </c>
      <c r="E334" t="s">
        <v>845</v>
      </c>
      <c r="F334" t="s">
        <v>884</v>
      </c>
      <c r="G334" t="s">
        <v>59</v>
      </c>
      <c r="H334">
        <v>1.5</v>
      </c>
      <c r="I334">
        <v>3</v>
      </c>
      <c r="J334" t="s">
        <v>885</v>
      </c>
      <c r="K334" t="s">
        <v>848</v>
      </c>
      <c r="L334" t="s">
        <v>46</v>
      </c>
      <c r="M334" t="s">
        <v>47</v>
      </c>
      <c r="N334" t="s">
        <v>48</v>
      </c>
      <c r="O334">
        <v>60000</v>
      </c>
      <c r="P334" t="s">
        <v>881</v>
      </c>
      <c r="Q334">
        <v>602741</v>
      </c>
      <c r="S334" t="s">
        <v>50</v>
      </c>
      <c r="T334" t="s">
        <v>613</v>
      </c>
      <c r="U334" t="s">
        <v>613</v>
      </c>
      <c r="V334" t="b">
        <v>1</v>
      </c>
      <c r="W334" t="s">
        <v>72</v>
      </c>
      <c r="Z334" t="s">
        <v>53</v>
      </c>
      <c r="AA334" t="s">
        <v>140</v>
      </c>
      <c r="AB334" t="s">
        <v>55</v>
      </c>
      <c r="AC334" t="b">
        <v>1</v>
      </c>
      <c r="AE334">
        <v>26801</v>
      </c>
      <c r="AG334" t="s">
        <v>113</v>
      </c>
      <c r="AH334" t="s">
        <v>39</v>
      </c>
      <c r="AI334" s="1">
        <v>42548.5</v>
      </c>
      <c r="AJ334" t="s">
        <v>39</v>
      </c>
      <c r="AK334" t="s">
        <v>39</v>
      </c>
      <c r="AM334" t="s">
        <v>56</v>
      </c>
    </row>
    <row r="335" spans="1:39" x14ac:dyDescent="0.45">
      <c r="A335" t="s">
        <v>39</v>
      </c>
      <c r="B335">
        <v>613286</v>
      </c>
      <c r="C335" t="s">
        <v>40</v>
      </c>
      <c r="D335" t="s">
        <v>57</v>
      </c>
      <c r="E335" t="s">
        <v>845</v>
      </c>
      <c r="F335" t="s">
        <v>886</v>
      </c>
      <c r="G335" t="s">
        <v>59</v>
      </c>
      <c r="H335">
        <v>1.5</v>
      </c>
      <c r="I335">
        <v>2</v>
      </c>
      <c r="J335" t="s">
        <v>887</v>
      </c>
      <c r="K335" t="s">
        <v>848</v>
      </c>
      <c r="L335" t="s">
        <v>46</v>
      </c>
      <c r="M335" t="s">
        <v>47</v>
      </c>
      <c r="N335" t="s">
        <v>48</v>
      </c>
      <c r="O335">
        <v>60000</v>
      </c>
      <c r="P335" t="s">
        <v>875</v>
      </c>
      <c r="Q335">
        <v>596884</v>
      </c>
      <c r="S335" t="s">
        <v>50</v>
      </c>
      <c r="T335" t="s">
        <v>62</v>
      </c>
      <c r="U335" t="s">
        <v>62</v>
      </c>
      <c r="V335" t="b">
        <v>1</v>
      </c>
      <c r="W335" t="s">
        <v>83</v>
      </c>
      <c r="Z335" t="s">
        <v>80</v>
      </c>
      <c r="AA335" t="s">
        <v>92</v>
      </c>
      <c r="AB335" t="s">
        <v>66</v>
      </c>
      <c r="AC335" t="b">
        <v>1</v>
      </c>
      <c r="AE335">
        <v>26543</v>
      </c>
      <c r="AG335" t="s">
        <v>113</v>
      </c>
      <c r="AH335" t="s">
        <v>39</v>
      </c>
      <c r="AI335" s="1">
        <v>42548.5</v>
      </c>
      <c r="AJ335" t="s">
        <v>39</v>
      </c>
      <c r="AK335" t="s">
        <v>39</v>
      </c>
      <c r="AM335" t="s">
        <v>56</v>
      </c>
    </row>
    <row r="336" spans="1:39" x14ac:dyDescent="0.45">
      <c r="A336" t="s">
        <v>39</v>
      </c>
      <c r="B336">
        <v>613285</v>
      </c>
      <c r="C336" t="s">
        <v>40</v>
      </c>
      <c r="D336" t="s">
        <v>41</v>
      </c>
      <c r="E336" t="s">
        <v>845</v>
      </c>
      <c r="F336" t="s">
        <v>888</v>
      </c>
      <c r="G336" t="s">
        <v>59</v>
      </c>
      <c r="H336">
        <v>1.5</v>
      </c>
      <c r="I336">
        <v>2</v>
      </c>
      <c r="J336" t="s">
        <v>889</v>
      </c>
      <c r="K336" t="s">
        <v>848</v>
      </c>
      <c r="L336" t="s">
        <v>46</v>
      </c>
      <c r="M336" t="s">
        <v>47</v>
      </c>
      <c r="N336" t="s">
        <v>48</v>
      </c>
      <c r="O336">
        <v>60000</v>
      </c>
      <c r="P336" t="s">
        <v>875</v>
      </c>
      <c r="Q336">
        <v>596884</v>
      </c>
      <c r="S336" t="s">
        <v>50</v>
      </c>
      <c r="T336" t="s">
        <v>890</v>
      </c>
      <c r="U336" t="s">
        <v>890</v>
      </c>
      <c r="V336" t="b">
        <v>1</v>
      </c>
      <c r="W336" t="s">
        <v>708</v>
      </c>
      <c r="Z336" t="s">
        <v>53</v>
      </c>
      <c r="AA336" t="s">
        <v>557</v>
      </c>
      <c r="AB336" t="s">
        <v>66</v>
      </c>
      <c r="AC336" t="b">
        <v>1</v>
      </c>
      <c r="AE336">
        <v>22283</v>
      </c>
      <c r="AG336" t="s">
        <v>113</v>
      </c>
      <c r="AH336" t="s">
        <v>39</v>
      </c>
      <c r="AI336" s="1">
        <v>42548.5</v>
      </c>
      <c r="AJ336" t="s">
        <v>39</v>
      </c>
      <c r="AK336" t="s">
        <v>39</v>
      </c>
      <c r="AM336" t="s">
        <v>56</v>
      </c>
    </row>
    <row r="337" spans="1:39" x14ac:dyDescent="0.45">
      <c r="A337" t="s">
        <v>39</v>
      </c>
      <c r="B337">
        <v>631730</v>
      </c>
      <c r="C337" t="s">
        <v>40</v>
      </c>
      <c r="D337" t="s">
        <v>57</v>
      </c>
      <c r="E337" t="s">
        <v>845</v>
      </c>
      <c r="F337" t="s">
        <v>891</v>
      </c>
      <c r="G337" t="s">
        <v>59</v>
      </c>
      <c r="H337">
        <v>3.5</v>
      </c>
      <c r="I337">
        <v>2</v>
      </c>
      <c r="J337" t="s">
        <v>892</v>
      </c>
      <c r="K337" t="s">
        <v>893</v>
      </c>
      <c r="L337" t="s">
        <v>46</v>
      </c>
      <c r="M337" t="s">
        <v>47</v>
      </c>
      <c r="N337" t="s">
        <v>48</v>
      </c>
      <c r="O337">
        <v>9999</v>
      </c>
      <c r="P337" t="s">
        <v>894</v>
      </c>
      <c r="Q337">
        <v>596886</v>
      </c>
      <c r="S337" t="s">
        <v>50</v>
      </c>
      <c r="T337" t="s">
        <v>62</v>
      </c>
      <c r="U337" t="s">
        <v>62</v>
      </c>
      <c r="V337" t="b">
        <v>1</v>
      </c>
      <c r="W337" t="s">
        <v>708</v>
      </c>
      <c r="Z337" t="s">
        <v>80</v>
      </c>
      <c r="AA337" t="s">
        <v>557</v>
      </c>
      <c r="AB337" t="s">
        <v>66</v>
      </c>
      <c r="AC337" t="b">
        <v>1</v>
      </c>
      <c r="AE337">
        <v>23319</v>
      </c>
      <c r="AG337" t="s">
        <v>113</v>
      </c>
      <c r="AH337" t="s">
        <v>39</v>
      </c>
      <c r="AI337" s="1">
        <v>42548.5</v>
      </c>
      <c r="AJ337" t="s">
        <v>39</v>
      </c>
      <c r="AK337" t="s">
        <v>39</v>
      </c>
      <c r="AM337" t="s">
        <v>56</v>
      </c>
    </row>
    <row r="338" spans="1:39" x14ac:dyDescent="0.45">
      <c r="A338" t="s">
        <v>39</v>
      </c>
      <c r="B338">
        <v>613283</v>
      </c>
      <c r="C338" t="s">
        <v>40</v>
      </c>
      <c r="D338" t="s">
        <v>57</v>
      </c>
      <c r="E338" t="s">
        <v>845</v>
      </c>
      <c r="F338" t="s">
        <v>895</v>
      </c>
      <c r="G338" t="s">
        <v>59</v>
      </c>
      <c r="H338">
        <v>1.5</v>
      </c>
      <c r="I338">
        <v>2</v>
      </c>
      <c r="J338" t="s">
        <v>896</v>
      </c>
      <c r="K338" t="s">
        <v>848</v>
      </c>
      <c r="L338" t="s">
        <v>46</v>
      </c>
      <c r="M338" t="s">
        <v>47</v>
      </c>
      <c r="N338" t="s">
        <v>48</v>
      </c>
      <c r="O338">
        <v>60000</v>
      </c>
      <c r="P338" t="s">
        <v>875</v>
      </c>
      <c r="Q338">
        <v>596884</v>
      </c>
      <c r="S338" t="s">
        <v>50</v>
      </c>
      <c r="T338" t="s">
        <v>62</v>
      </c>
      <c r="U338" t="s">
        <v>62</v>
      </c>
      <c r="V338" t="b">
        <v>1</v>
      </c>
      <c r="W338" t="s">
        <v>83</v>
      </c>
      <c r="Z338" t="s">
        <v>80</v>
      </c>
      <c r="AA338" t="s">
        <v>92</v>
      </c>
      <c r="AB338" t="s">
        <v>66</v>
      </c>
      <c r="AC338" t="b">
        <v>1</v>
      </c>
      <c r="AE338">
        <v>26707</v>
      </c>
      <c r="AG338" t="s">
        <v>113</v>
      </c>
      <c r="AH338" t="s">
        <v>39</v>
      </c>
      <c r="AI338" s="1">
        <v>42548.5</v>
      </c>
      <c r="AJ338" t="s">
        <v>39</v>
      </c>
      <c r="AK338" t="s">
        <v>39</v>
      </c>
      <c r="AM338" t="s">
        <v>56</v>
      </c>
    </row>
    <row r="339" spans="1:39" x14ac:dyDescent="0.45">
      <c r="A339" t="s">
        <v>39</v>
      </c>
      <c r="B339">
        <v>625733</v>
      </c>
      <c r="C339" t="s">
        <v>40</v>
      </c>
      <c r="D339" t="s">
        <v>41</v>
      </c>
      <c r="E339" t="s">
        <v>845</v>
      </c>
      <c r="F339" t="s">
        <v>590</v>
      </c>
      <c r="G339" t="s">
        <v>59</v>
      </c>
      <c r="H339">
        <v>2</v>
      </c>
      <c r="I339">
        <v>2</v>
      </c>
      <c r="J339" t="s">
        <v>897</v>
      </c>
      <c r="K339" t="s">
        <v>848</v>
      </c>
      <c r="L339" t="s">
        <v>46</v>
      </c>
      <c r="M339" t="s">
        <v>47</v>
      </c>
      <c r="N339" t="s">
        <v>48</v>
      </c>
      <c r="O339">
        <v>60000</v>
      </c>
      <c r="P339" t="s">
        <v>898</v>
      </c>
      <c r="Q339">
        <v>593657</v>
      </c>
      <c r="S339" t="s">
        <v>50</v>
      </c>
      <c r="T339" t="s">
        <v>51</v>
      </c>
      <c r="U339" t="s">
        <v>51</v>
      </c>
      <c r="V339" t="b">
        <v>1</v>
      </c>
      <c r="W339" t="s">
        <v>83</v>
      </c>
      <c r="Z339" t="s">
        <v>80</v>
      </c>
      <c r="AA339" t="s">
        <v>92</v>
      </c>
      <c r="AB339" t="s">
        <v>92</v>
      </c>
      <c r="AC339" t="b">
        <v>1</v>
      </c>
      <c r="AE339">
        <v>22432</v>
      </c>
      <c r="AG339" t="s">
        <v>113</v>
      </c>
      <c r="AH339" t="s">
        <v>39</v>
      </c>
      <c r="AI339" s="1">
        <v>42548.5</v>
      </c>
      <c r="AJ339" t="s">
        <v>39</v>
      </c>
      <c r="AK339" t="s">
        <v>39</v>
      </c>
      <c r="AM339" t="s">
        <v>56</v>
      </c>
    </row>
    <row r="340" spans="1:39" x14ac:dyDescent="0.45">
      <c r="A340" t="s">
        <v>39</v>
      </c>
      <c r="B340">
        <v>618703</v>
      </c>
      <c r="C340" t="s">
        <v>40</v>
      </c>
      <c r="D340" t="s">
        <v>57</v>
      </c>
      <c r="E340" t="s">
        <v>845</v>
      </c>
      <c r="F340" t="s">
        <v>899</v>
      </c>
      <c r="G340" t="s">
        <v>59</v>
      </c>
      <c r="H340">
        <v>2</v>
      </c>
      <c r="I340">
        <v>2</v>
      </c>
      <c r="J340" t="s">
        <v>900</v>
      </c>
      <c r="K340" t="s">
        <v>848</v>
      </c>
      <c r="L340" t="s">
        <v>46</v>
      </c>
      <c r="M340" t="s">
        <v>47</v>
      </c>
      <c r="N340" t="s">
        <v>48</v>
      </c>
      <c r="O340">
        <v>60000</v>
      </c>
      <c r="P340" t="s">
        <v>901</v>
      </c>
      <c r="Q340">
        <v>596882</v>
      </c>
      <c r="S340" t="s">
        <v>50</v>
      </c>
      <c r="T340" t="s">
        <v>62</v>
      </c>
      <c r="U340" t="s">
        <v>62</v>
      </c>
      <c r="V340" t="b">
        <v>1</v>
      </c>
      <c r="W340" t="s">
        <v>72</v>
      </c>
      <c r="Z340" t="s">
        <v>80</v>
      </c>
      <c r="AA340" t="s">
        <v>902</v>
      </c>
      <c r="AB340" t="s">
        <v>66</v>
      </c>
      <c r="AC340" t="b">
        <v>1</v>
      </c>
      <c r="AE340">
        <v>23298</v>
      </c>
      <c r="AG340" t="s">
        <v>113</v>
      </c>
      <c r="AH340" t="s">
        <v>39</v>
      </c>
      <c r="AI340" s="1">
        <v>42548.5</v>
      </c>
      <c r="AJ340" t="s">
        <v>39</v>
      </c>
      <c r="AK340" t="s">
        <v>39</v>
      </c>
      <c r="AM340" t="s">
        <v>56</v>
      </c>
    </row>
    <row r="341" spans="1:39" x14ac:dyDescent="0.45">
      <c r="A341" t="s">
        <v>39</v>
      </c>
      <c r="B341">
        <v>625732</v>
      </c>
      <c r="C341" t="s">
        <v>40</v>
      </c>
      <c r="D341" t="s">
        <v>57</v>
      </c>
      <c r="E341" t="s">
        <v>845</v>
      </c>
      <c r="F341" t="s">
        <v>903</v>
      </c>
      <c r="G341" t="s">
        <v>59</v>
      </c>
      <c r="H341">
        <v>2</v>
      </c>
      <c r="I341">
        <v>2</v>
      </c>
      <c r="J341" t="s">
        <v>904</v>
      </c>
      <c r="K341" t="s">
        <v>848</v>
      </c>
      <c r="L341" t="s">
        <v>46</v>
      </c>
      <c r="M341" t="s">
        <v>47</v>
      </c>
      <c r="N341" t="s">
        <v>48</v>
      </c>
      <c r="O341">
        <v>60000</v>
      </c>
      <c r="P341" t="s">
        <v>905</v>
      </c>
      <c r="Q341" t="s">
        <v>906</v>
      </c>
      <c r="S341" t="s">
        <v>50</v>
      </c>
      <c r="T341" t="s">
        <v>62</v>
      </c>
      <c r="U341" t="s">
        <v>62</v>
      </c>
      <c r="V341" t="b">
        <v>1</v>
      </c>
      <c r="W341" t="s">
        <v>83</v>
      </c>
      <c r="Z341" t="s">
        <v>80</v>
      </c>
      <c r="AA341" t="s">
        <v>92</v>
      </c>
      <c r="AB341" t="s">
        <v>66</v>
      </c>
      <c r="AC341" t="b">
        <v>1</v>
      </c>
      <c r="AE341">
        <v>23038</v>
      </c>
      <c r="AG341" t="s">
        <v>113</v>
      </c>
      <c r="AH341" t="s">
        <v>39</v>
      </c>
      <c r="AI341" s="1">
        <v>42548.5</v>
      </c>
      <c r="AJ341" t="s">
        <v>39</v>
      </c>
      <c r="AK341" t="s">
        <v>39</v>
      </c>
      <c r="AM341" t="s">
        <v>56</v>
      </c>
    </row>
    <row r="342" spans="1:39" x14ac:dyDescent="0.45">
      <c r="A342" t="s">
        <v>39</v>
      </c>
      <c r="B342">
        <v>670082</v>
      </c>
      <c r="C342" t="s">
        <v>185</v>
      </c>
      <c r="D342" t="s">
        <v>57</v>
      </c>
      <c r="E342" t="s">
        <v>845</v>
      </c>
      <c r="F342" t="s">
        <v>876</v>
      </c>
      <c r="G342" t="s">
        <v>59</v>
      </c>
      <c r="H342">
        <v>6</v>
      </c>
      <c r="I342">
        <v>2</v>
      </c>
      <c r="J342" t="s">
        <v>907</v>
      </c>
      <c r="K342" t="s">
        <v>908</v>
      </c>
      <c r="L342" t="s">
        <v>46</v>
      </c>
      <c r="M342" t="s">
        <v>47</v>
      </c>
      <c r="N342" t="s">
        <v>48</v>
      </c>
      <c r="O342">
        <v>60000</v>
      </c>
      <c r="P342" t="s">
        <v>908</v>
      </c>
      <c r="S342" t="s">
        <v>50</v>
      </c>
      <c r="T342" t="s">
        <v>50</v>
      </c>
      <c r="U342" t="s">
        <v>62</v>
      </c>
      <c r="V342" t="b">
        <v>1</v>
      </c>
      <c r="W342" t="s">
        <v>492</v>
      </c>
      <c r="Z342" t="s">
        <v>88</v>
      </c>
      <c r="AA342" t="s">
        <v>166</v>
      </c>
      <c r="AB342" t="s">
        <v>111</v>
      </c>
      <c r="AC342" t="b">
        <v>1</v>
      </c>
      <c r="AE342">
        <v>22774</v>
      </c>
      <c r="AF342" t="s">
        <v>113</v>
      </c>
      <c r="AG342" t="s">
        <v>39</v>
      </c>
      <c r="AH342" t="s">
        <v>39</v>
      </c>
      <c r="AI342" s="1">
        <v>42590.5</v>
      </c>
      <c r="AJ342" t="s">
        <v>113</v>
      </c>
      <c r="AK342" t="s">
        <v>39</v>
      </c>
      <c r="AL342" t="s">
        <v>113</v>
      </c>
      <c r="AM342" t="s">
        <v>193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topLeftCell="A17" zoomScale="85" zoomScaleNormal="85" workbookViewId="0">
      <selection activeCell="E34" sqref="E34"/>
    </sheetView>
  </sheetViews>
  <sheetFormatPr defaultRowHeight="14.25" x14ac:dyDescent="0.45"/>
  <cols>
    <col min="1" max="1" width="56.53125" customWidth="1"/>
    <col min="2" max="2" width="9.796875" customWidth="1"/>
    <col min="3" max="3" width="8.59765625" customWidth="1"/>
    <col min="4" max="6" width="6.53125" customWidth="1"/>
    <col min="7" max="7" width="8.796875" customWidth="1"/>
    <col min="8" max="8" width="7.46484375" customWidth="1"/>
    <col min="9" max="9" width="11.796875" customWidth="1"/>
    <col min="10" max="10" width="19.796875" customWidth="1"/>
    <col min="11" max="11" width="21.06640625" customWidth="1"/>
    <col min="12" max="12" width="10.33203125" customWidth="1"/>
    <col min="13" max="13" width="5.86328125" customWidth="1"/>
    <col min="14" max="14" width="8.3984375" customWidth="1"/>
    <col min="15" max="15" width="10.265625" bestFit="1" customWidth="1"/>
  </cols>
  <sheetData>
    <row r="2" spans="1:11" x14ac:dyDescent="0.45">
      <c r="A2" s="3" t="s">
        <v>909</v>
      </c>
      <c r="B2" t="s">
        <v>911</v>
      </c>
    </row>
    <row r="3" spans="1:11" x14ac:dyDescent="0.45">
      <c r="A3" s="4" t="s">
        <v>42</v>
      </c>
      <c r="B3" s="5">
        <v>55</v>
      </c>
    </row>
    <row r="4" spans="1:11" x14ac:dyDescent="0.45">
      <c r="A4" s="4" t="s">
        <v>218</v>
      </c>
      <c r="B4" s="5">
        <v>52</v>
      </c>
    </row>
    <row r="5" spans="1:11" x14ac:dyDescent="0.45">
      <c r="A5" s="4" t="s">
        <v>338</v>
      </c>
      <c r="B5" s="5">
        <v>82</v>
      </c>
      <c r="D5" s="5"/>
      <c r="E5" s="5"/>
      <c r="F5" s="5"/>
    </row>
    <row r="6" spans="1:11" x14ac:dyDescent="0.45">
      <c r="A6" s="4" t="s">
        <v>543</v>
      </c>
      <c r="B6" s="5">
        <v>9</v>
      </c>
      <c r="D6" s="5"/>
      <c r="E6" s="5"/>
      <c r="F6" s="5"/>
      <c r="H6" s="14" t="s">
        <v>974</v>
      </c>
    </row>
    <row r="7" spans="1:11" x14ac:dyDescent="0.45">
      <c r="A7" s="4" t="s">
        <v>572</v>
      </c>
      <c r="B7" s="5">
        <v>11</v>
      </c>
      <c r="H7" s="16" t="s">
        <v>978</v>
      </c>
      <c r="I7" s="16">
        <v>341</v>
      </c>
      <c r="J7" s="15"/>
    </row>
    <row r="8" spans="1:11" x14ac:dyDescent="0.45">
      <c r="A8" s="4" t="s">
        <v>597</v>
      </c>
      <c r="B8" s="5">
        <v>29</v>
      </c>
      <c r="H8" s="15" t="s">
        <v>965</v>
      </c>
      <c r="I8" s="15">
        <v>11</v>
      </c>
      <c r="J8" s="15" t="s">
        <v>977</v>
      </c>
    </row>
    <row r="9" spans="1:11" x14ac:dyDescent="0.45">
      <c r="A9" s="4" t="s">
        <v>659</v>
      </c>
      <c r="B9" s="5">
        <v>2</v>
      </c>
      <c r="H9" s="15"/>
      <c r="I9" s="15">
        <f>I7-I8</f>
        <v>330</v>
      </c>
      <c r="J9" s="15"/>
    </row>
    <row r="10" spans="1:11" x14ac:dyDescent="0.45">
      <c r="A10" s="4" t="s">
        <v>664</v>
      </c>
      <c r="B10" s="5">
        <v>18</v>
      </c>
      <c r="H10" s="15" t="s">
        <v>966</v>
      </c>
      <c r="I10" s="17">
        <v>2</v>
      </c>
      <c r="J10" s="15" t="s">
        <v>968</v>
      </c>
      <c r="K10" t="s">
        <v>976</v>
      </c>
    </row>
    <row r="11" spans="1:11" x14ac:dyDescent="0.45">
      <c r="A11" s="4" t="s">
        <v>703</v>
      </c>
      <c r="B11" s="5">
        <v>16</v>
      </c>
      <c r="H11" s="15" t="s">
        <v>966</v>
      </c>
      <c r="I11" s="17">
        <v>1</v>
      </c>
      <c r="J11" s="15" t="s">
        <v>969</v>
      </c>
      <c r="K11" t="s">
        <v>976</v>
      </c>
    </row>
    <row r="12" spans="1:11" x14ac:dyDescent="0.45">
      <c r="A12" s="4" t="s">
        <v>746</v>
      </c>
      <c r="B12" s="5">
        <v>45</v>
      </c>
      <c r="D12" s="5"/>
      <c r="E12" s="5"/>
      <c r="F12" s="5"/>
      <c r="H12" s="15" t="s">
        <v>966</v>
      </c>
      <c r="I12" s="17">
        <v>2</v>
      </c>
      <c r="J12" s="15" t="s">
        <v>970</v>
      </c>
      <c r="K12" t="s">
        <v>976</v>
      </c>
    </row>
    <row r="13" spans="1:11" x14ac:dyDescent="0.45">
      <c r="A13" s="4" t="s">
        <v>845</v>
      </c>
      <c r="B13" s="5">
        <v>22</v>
      </c>
      <c r="D13" s="5"/>
      <c r="E13" s="5"/>
      <c r="F13" s="5"/>
      <c r="H13" s="15" t="s">
        <v>966</v>
      </c>
      <c r="I13" s="17">
        <v>1</v>
      </c>
      <c r="J13" s="15" t="s">
        <v>971</v>
      </c>
      <c r="K13" t="s">
        <v>976</v>
      </c>
    </row>
    <row r="14" spans="1:11" x14ac:dyDescent="0.45">
      <c r="A14" s="4" t="s">
        <v>910</v>
      </c>
      <c r="B14" s="5">
        <v>341</v>
      </c>
      <c r="H14" s="15" t="s">
        <v>966</v>
      </c>
      <c r="I14" s="17">
        <v>1</v>
      </c>
      <c r="J14" s="15" t="s">
        <v>967</v>
      </c>
      <c r="K14" t="s">
        <v>976</v>
      </c>
    </row>
    <row r="15" spans="1:11" x14ac:dyDescent="0.45">
      <c r="H15" s="16" t="s">
        <v>975</v>
      </c>
      <c r="I15" s="16">
        <f>I9+SUM(I10:I14)</f>
        <v>337</v>
      </c>
      <c r="J15" s="15"/>
    </row>
    <row r="17" spans="1:15" s="8" customFormat="1" x14ac:dyDescent="0.45">
      <c r="A17"/>
      <c r="B17"/>
      <c r="C17"/>
      <c r="D17" s="5"/>
      <c r="E17" s="5"/>
      <c r="F17" s="5"/>
      <c r="G17" s="5"/>
      <c r="H17" s="5"/>
      <c r="I17" s="5"/>
      <c r="J17" s="5"/>
      <c r="K17" s="5"/>
    </row>
    <row r="18" spans="1:15" x14ac:dyDescent="0.45">
      <c r="A18" s="3" t="s">
        <v>909</v>
      </c>
      <c r="B18" t="s">
        <v>911</v>
      </c>
      <c r="M18" s="5"/>
      <c r="N18" s="5"/>
      <c r="O18" s="5"/>
    </row>
    <row r="19" spans="1:15" x14ac:dyDescent="0.45">
      <c r="A19" s="4" t="s">
        <v>42</v>
      </c>
      <c r="B19" s="11">
        <v>57</v>
      </c>
      <c r="M19" s="5"/>
      <c r="N19" s="5"/>
      <c r="O19" s="5"/>
    </row>
    <row r="20" spans="1:15" x14ac:dyDescent="0.45">
      <c r="A20" s="4" t="s">
        <v>218</v>
      </c>
      <c r="B20" s="11">
        <v>53</v>
      </c>
      <c r="M20" s="5"/>
      <c r="N20" s="5"/>
      <c r="O20" s="5"/>
    </row>
    <row r="21" spans="1:15" x14ac:dyDescent="0.45">
      <c r="A21" s="4" t="s">
        <v>937</v>
      </c>
      <c r="B21" s="11">
        <v>2</v>
      </c>
      <c r="M21" s="5"/>
      <c r="N21" s="5"/>
      <c r="O21" s="5"/>
    </row>
    <row r="22" spans="1:15" x14ac:dyDescent="0.45">
      <c r="A22" s="18" t="s">
        <v>338</v>
      </c>
      <c r="B22" s="19">
        <v>83</v>
      </c>
      <c r="M22" s="5"/>
      <c r="N22" s="5"/>
      <c r="O22" s="5"/>
    </row>
    <row r="23" spans="1:15" s="20" customFormat="1" x14ac:dyDescent="0.45">
      <c r="A23" s="4" t="s">
        <v>543</v>
      </c>
      <c r="B23" s="5">
        <v>9</v>
      </c>
      <c r="C23"/>
      <c r="D23"/>
      <c r="E23"/>
      <c r="F23"/>
      <c r="G23"/>
      <c r="H23"/>
      <c r="I23"/>
      <c r="J23"/>
      <c r="K23"/>
      <c r="L23"/>
      <c r="M23" s="19"/>
      <c r="N23" s="19"/>
      <c r="O23" s="19"/>
    </row>
    <row r="24" spans="1:15" x14ac:dyDescent="0.45">
      <c r="A24" s="4" t="s">
        <v>597</v>
      </c>
      <c r="B24" s="5">
        <v>29</v>
      </c>
      <c r="M24" s="5"/>
      <c r="N24" s="5"/>
      <c r="O24" s="5"/>
    </row>
    <row r="25" spans="1:15" x14ac:dyDescent="0.45">
      <c r="A25" s="4" t="s">
        <v>659</v>
      </c>
      <c r="B25" s="5">
        <v>2</v>
      </c>
      <c r="M25" s="5"/>
      <c r="N25" s="5"/>
      <c r="O25" s="5"/>
    </row>
    <row r="26" spans="1:15" x14ac:dyDescent="0.45">
      <c r="A26" s="4" t="s">
        <v>664</v>
      </c>
      <c r="B26" s="11">
        <v>19</v>
      </c>
      <c r="M26" s="5"/>
      <c r="N26" s="5"/>
      <c r="O26" s="5"/>
    </row>
    <row r="27" spans="1:15" x14ac:dyDescent="0.45">
      <c r="A27" s="4" t="s">
        <v>703</v>
      </c>
      <c r="B27" s="5">
        <v>16</v>
      </c>
      <c r="M27" s="5"/>
      <c r="N27" s="5"/>
      <c r="O27" s="5"/>
    </row>
    <row r="28" spans="1:15" x14ac:dyDescent="0.45">
      <c r="A28" s="4" t="s">
        <v>746</v>
      </c>
      <c r="B28" s="5">
        <v>45</v>
      </c>
      <c r="M28" s="5"/>
      <c r="N28" s="5"/>
      <c r="O28" s="5"/>
    </row>
    <row r="29" spans="1:15" x14ac:dyDescent="0.45">
      <c r="A29" s="4" t="s">
        <v>845</v>
      </c>
      <c r="B29" s="5">
        <v>22</v>
      </c>
      <c r="M29" s="5"/>
      <c r="N29" s="5"/>
      <c r="O29" s="5"/>
    </row>
    <row r="30" spans="1:15" x14ac:dyDescent="0.45">
      <c r="A30" s="4" t="s">
        <v>910</v>
      </c>
      <c r="B30" s="5">
        <v>337</v>
      </c>
    </row>
    <row r="32" spans="1:15" x14ac:dyDescent="0.45">
      <c r="A32" s="3" t="s">
        <v>909</v>
      </c>
      <c r="B32" t="s">
        <v>911</v>
      </c>
    </row>
    <row r="33" spans="1:2" x14ac:dyDescent="0.45">
      <c r="A33" s="4" t="s">
        <v>42</v>
      </c>
      <c r="B33" s="5">
        <v>57</v>
      </c>
    </row>
    <row r="34" spans="1:2" x14ac:dyDescent="0.45">
      <c r="A34" s="4" t="s">
        <v>218</v>
      </c>
      <c r="B34" s="5">
        <v>53</v>
      </c>
    </row>
    <row r="35" spans="1:2" x14ac:dyDescent="0.45">
      <c r="A35" s="4" t="s">
        <v>937</v>
      </c>
      <c r="B35" s="5">
        <v>2</v>
      </c>
    </row>
    <row r="36" spans="1:2" x14ac:dyDescent="0.45">
      <c r="A36" s="4" t="s">
        <v>543</v>
      </c>
      <c r="B36" s="5">
        <v>9</v>
      </c>
    </row>
    <row r="37" spans="1:2" x14ac:dyDescent="0.45">
      <c r="A37" s="4" t="s">
        <v>597</v>
      </c>
      <c r="B37" s="5">
        <v>29</v>
      </c>
    </row>
    <row r="38" spans="1:2" x14ac:dyDescent="0.45">
      <c r="A38" s="4" t="s">
        <v>659</v>
      </c>
      <c r="B38" s="5">
        <v>2</v>
      </c>
    </row>
    <row r="39" spans="1:2" x14ac:dyDescent="0.45">
      <c r="A39" s="4" t="s">
        <v>664</v>
      </c>
      <c r="B39" s="5">
        <v>19</v>
      </c>
    </row>
    <row r="40" spans="1:2" x14ac:dyDescent="0.45">
      <c r="A40" s="4" t="s">
        <v>703</v>
      </c>
      <c r="B40" s="5">
        <v>16</v>
      </c>
    </row>
    <row r="41" spans="1:2" x14ac:dyDescent="0.45">
      <c r="A41" s="4" t="s">
        <v>746</v>
      </c>
      <c r="B41" s="5">
        <v>45</v>
      </c>
    </row>
    <row r="42" spans="1:2" x14ac:dyDescent="0.45">
      <c r="A42" s="4" t="s">
        <v>845</v>
      </c>
      <c r="B42" s="5">
        <v>22</v>
      </c>
    </row>
    <row r="43" spans="1:2" x14ac:dyDescent="0.45">
      <c r="A43" s="4" t="s">
        <v>910</v>
      </c>
      <c r="B43" s="5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2"/>
  <sheetViews>
    <sheetView workbookViewId="0">
      <selection activeCell="M15" sqref="M15"/>
    </sheetView>
  </sheetViews>
  <sheetFormatPr defaultColWidth="9" defaultRowHeight="12.75" x14ac:dyDescent="0.35"/>
  <cols>
    <col min="1" max="16384" width="9" style="6"/>
  </cols>
  <sheetData>
    <row r="1" spans="1:39" ht="14.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x14ac:dyDescent="0.45">
      <c r="A2" t="s">
        <v>39</v>
      </c>
      <c r="B2">
        <v>586844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2.5</v>
      </c>
      <c r="I2">
        <v>2</v>
      </c>
      <c r="J2" t="s">
        <v>45</v>
      </c>
      <c r="K2"/>
      <c r="L2" t="s">
        <v>46</v>
      </c>
      <c r="M2" t="s">
        <v>47</v>
      </c>
      <c r="N2" t="s">
        <v>48</v>
      </c>
      <c r="O2">
        <v>10000</v>
      </c>
      <c r="P2" t="s">
        <v>49</v>
      </c>
      <c r="Q2">
        <v>593043</v>
      </c>
      <c r="R2"/>
      <c r="S2" t="s">
        <v>50</v>
      </c>
      <c r="T2" t="s">
        <v>51</v>
      </c>
      <c r="U2" t="s">
        <v>51</v>
      </c>
      <c r="V2" t="b">
        <v>1</v>
      </c>
      <c r="W2" t="s">
        <v>52</v>
      </c>
      <c r="X2"/>
      <c r="Y2"/>
      <c r="Z2" t="s">
        <v>53</v>
      </c>
      <c r="AA2" t="s">
        <v>54</v>
      </c>
      <c r="AB2" t="s">
        <v>55</v>
      </c>
      <c r="AC2" t="b">
        <v>1</v>
      </c>
      <c r="AD2"/>
      <c r="AE2">
        <v>25379</v>
      </c>
      <c r="AF2"/>
      <c r="AG2"/>
      <c r="AH2" t="s">
        <v>39</v>
      </c>
      <c r="AI2" s="1">
        <v>42548.5</v>
      </c>
      <c r="AJ2" t="s">
        <v>39</v>
      </c>
      <c r="AK2" t="s">
        <v>39</v>
      </c>
      <c r="AL2"/>
      <c r="AM2" t="s">
        <v>56</v>
      </c>
    </row>
    <row r="3" spans="1:39" ht="14.25" x14ac:dyDescent="0.45">
      <c r="A3" t="s">
        <v>39</v>
      </c>
      <c r="B3">
        <v>587153</v>
      </c>
      <c r="C3" t="s">
        <v>40</v>
      </c>
      <c r="D3" t="s">
        <v>57</v>
      </c>
      <c r="E3" t="s">
        <v>42</v>
      </c>
      <c r="F3" t="s">
        <v>58</v>
      </c>
      <c r="G3" t="s">
        <v>59</v>
      </c>
      <c r="H3">
        <v>4</v>
      </c>
      <c r="I3">
        <v>2</v>
      </c>
      <c r="J3" t="s">
        <v>60</v>
      </c>
      <c r="K3"/>
      <c r="L3" t="s">
        <v>46</v>
      </c>
      <c r="M3" t="s">
        <v>47</v>
      </c>
      <c r="N3" t="s">
        <v>48</v>
      </c>
      <c r="O3">
        <v>10000</v>
      </c>
      <c r="P3" t="s">
        <v>61</v>
      </c>
      <c r="Q3">
        <v>593043</v>
      </c>
      <c r="R3"/>
      <c r="S3" t="s">
        <v>50</v>
      </c>
      <c r="T3" t="s">
        <v>62</v>
      </c>
      <c r="U3" t="s">
        <v>62</v>
      </c>
      <c r="V3" t="b">
        <v>1</v>
      </c>
      <c r="W3" t="s">
        <v>63</v>
      </c>
      <c r="X3"/>
      <c r="Y3"/>
      <c r="Z3" t="s">
        <v>64</v>
      </c>
      <c r="AA3" t="s">
        <v>65</v>
      </c>
      <c r="AB3" t="s">
        <v>66</v>
      </c>
      <c r="AC3" t="b">
        <v>1</v>
      </c>
      <c r="AD3"/>
      <c r="AE3">
        <v>26508</v>
      </c>
      <c r="AF3"/>
      <c r="AG3"/>
      <c r="AH3" t="s">
        <v>39</v>
      </c>
      <c r="AI3" s="1">
        <v>42548.5</v>
      </c>
      <c r="AJ3" t="s">
        <v>39</v>
      </c>
      <c r="AK3" t="s">
        <v>39</v>
      </c>
      <c r="AL3"/>
      <c r="AM3" t="s">
        <v>56</v>
      </c>
    </row>
    <row r="4" spans="1:39" ht="14.25" x14ac:dyDescent="0.45">
      <c r="A4" t="s">
        <v>39</v>
      </c>
      <c r="B4">
        <v>586898</v>
      </c>
      <c r="C4" t="s">
        <v>40</v>
      </c>
      <c r="D4" t="s">
        <v>41</v>
      </c>
      <c r="E4" t="s">
        <v>42</v>
      </c>
      <c r="F4" t="s">
        <v>67</v>
      </c>
      <c r="G4" t="s">
        <v>44</v>
      </c>
      <c r="H4">
        <v>1.5</v>
      </c>
      <c r="I4">
        <v>3</v>
      </c>
      <c r="J4" t="s">
        <v>68</v>
      </c>
      <c r="K4"/>
      <c r="L4" t="s">
        <v>46</v>
      </c>
      <c r="M4" t="s">
        <v>47</v>
      </c>
      <c r="N4" t="s">
        <v>48</v>
      </c>
      <c r="O4">
        <v>10000</v>
      </c>
      <c r="P4"/>
      <c r="Q4">
        <v>593043</v>
      </c>
      <c r="R4"/>
      <c r="S4" t="s">
        <v>50</v>
      </c>
      <c r="T4" t="s">
        <v>50</v>
      </c>
      <c r="U4" t="s">
        <v>51</v>
      </c>
      <c r="V4" t="b">
        <v>1</v>
      </c>
      <c r="W4" t="s">
        <v>63</v>
      </c>
      <c r="X4"/>
      <c r="Y4"/>
      <c r="Z4" t="s">
        <v>53</v>
      </c>
      <c r="AA4" t="s">
        <v>50</v>
      </c>
      <c r="AB4" t="s">
        <v>50</v>
      </c>
      <c r="AC4" t="b">
        <v>1</v>
      </c>
      <c r="AD4"/>
      <c r="AE4">
        <v>26331</v>
      </c>
      <c r="AF4"/>
      <c r="AG4"/>
      <c r="AH4" t="s">
        <v>39</v>
      </c>
      <c r="AI4" s="1">
        <v>42548.5</v>
      </c>
      <c r="AJ4" t="s">
        <v>39</v>
      </c>
      <c r="AK4" t="s">
        <v>39</v>
      </c>
      <c r="AL4"/>
      <c r="AM4" t="s">
        <v>56</v>
      </c>
    </row>
    <row r="5" spans="1:39" ht="14.25" x14ac:dyDescent="0.45">
      <c r="A5" t="s">
        <v>39</v>
      </c>
      <c r="B5">
        <v>589302</v>
      </c>
      <c r="C5" t="s">
        <v>40</v>
      </c>
      <c r="D5" t="s">
        <v>57</v>
      </c>
      <c r="E5" t="s">
        <v>42</v>
      </c>
      <c r="F5" t="s">
        <v>69</v>
      </c>
      <c r="G5" t="s">
        <v>59</v>
      </c>
      <c r="H5">
        <v>1</v>
      </c>
      <c r="I5">
        <v>2</v>
      </c>
      <c r="J5" t="s">
        <v>70</v>
      </c>
      <c r="K5"/>
      <c r="L5" t="s">
        <v>46</v>
      </c>
      <c r="M5" t="s">
        <v>47</v>
      </c>
      <c r="N5" t="s">
        <v>48</v>
      </c>
      <c r="O5">
        <v>10000</v>
      </c>
      <c r="P5" t="s">
        <v>61</v>
      </c>
      <c r="Q5">
        <v>593043</v>
      </c>
      <c r="R5"/>
      <c r="S5" t="s">
        <v>50</v>
      </c>
      <c r="T5" t="s">
        <v>71</v>
      </c>
      <c r="U5" t="s">
        <v>71</v>
      </c>
      <c r="V5" t="b">
        <v>1</v>
      </c>
      <c r="W5" t="s">
        <v>72</v>
      </c>
      <c r="X5"/>
      <c r="Y5"/>
      <c r="Z5" t="s">
        <v>53</v>
      </c>
      <c r="AA5" t="s">
        <v>73</v>
      </c>
      <c r="AB5" t="s">
        <v>66</v>
      </c>
      <c r="AC5" t="b">
        <v>1</v>
      </c>
      <c r="AD5"/>
      <c r="AE5">
        <v>22531</v>
      </c>
      <c r="AF5"/>
      <c r="AG5"/>
      <c r="AH5" t="s">
        <v>39</v>
      </c>
      <c r="AI5" s="1">
        <v>42548.5</v>
      </c>
      <c r="AJ5" t="s">
        <v>39</v>
      </c>
      <c r="AK5" t="s">
        <v>39</v>
      </c>
      <c r="AL5"/>
      <c r="AM5" t="s">
        <v>56</v>
      </c>
    </row>
    <row r="6" spans="1:39" ht="14.25" x14ac:dyDescent="0.45">
      <c r="A6" t="s">
        <v>39</v>
      </c>
      <c r="B6">
        <v>587117</v>
      </c>
      <c r="C6" t="s">
        <v>40</v>
      </c>
      <c r="D6" t="s">
        <v>41</v>
      </c>
      <c r="E6" t="s">
        <v>42</v>
      </c>
      <c r="F6" t="s">
        <v>74</v>
      </c>
      <c r="G6" t="s">
        <v>44</v>
      </c>
      <c r="H6">
        <v>2</v>
      </c>
      <c r="I6">
        <v>2</v>
      </c>
      <c r="J6" t="s">
        <v>75</v>
      </c>
      <c r="K6"/>
      <c r="L6" t="s">
        <v>46</v>
      </c>
      <c r="M6" t="s">
        <v>47</v>
      </c>
      <c r="N6" t="s">
        <v>48</v>
      </c>
      <c r="O6">
        <v>10000</v>
      </c>
      <c r="P6" t="s">
        <v>76</v>
      </c>
      <c r="Q6">
        <v>593043</v>
      </c>
      <c r="R6"/>
      <c r="S6" t="s">
        <v>50</v>
      </c>
      <c r="T6" t="s">
        <v>51</v>
      </c>
      <c r="U6" t="s">
        <v>51</v>
      </c>
      <c r="V6" t="b">
        <v>1</v>
      </c>
      <c r="W6" t="s">
        <v>63</v>
      </c>
      <c r="X6"/>
      <c r="Y6"/>
      <c r="Z6" t="s">
        <v>53</v>
      </c>
      <c r="AA6" t="s">
        <v>77</v>
      </c>
      <c r="AB6" t="s">
        <v>66</v>
      </c>
      <c r="AC6" t="b">
        <v>1</v>
      </c>
      <c r="AD6"/>
      <c r="AE6">
        <v>25723</v>
      </c>
      <c r="AF6"/>
      <c r="AG6"/>
      <c r="AH6" t="s">
        <v>39</v>
      </c>
      <c r="AI6" s="1">
        <v>42548.5</v>
      </c>
      <c r="AJ6" t="s">
        <v>39</v>
      </c>
      <c r="AK6" t="s">
        <v>39</v>
      </c>
      <c r="AL6"/>
      <c r="AM6" t="s">
        <v>56</v>
      </c>
    </row>
    <row r="7" spans="1:39" ht="14.25" x14ac:dyDescent="0.45">
      <c r="A7" t="s">
        <v>39</v>
      </c>
      <c r="B7">
        <v>587148</v>
      </c>
      <c r="C7" t="s">
        <v>40</v>
      </c>
      <c r="D7" t="s">
        <v>41</v>
      </c>
      <c r="E7" t="s">
        <v>42</v>
      </c>
      <c r="F7" t="s">
        <v>78</v>
      </c>
      <c r="G7" t="s">
        <v>44</v>
      </c>
      <c r="H7">
        <v>4</v>
      </c>
      <c r="I7">
        <v>2</v>
      </c>
      <c r="J7" t="s">
        <v>79</v>
      </c>
      <c r="K7"/>
      <c r="L7" t="s">
        <v>46</v>
      </c>
      <c r="M7" t="s">
        <v>47</v>
      </c>
      <c r="N7" t="s">
        <v>48</v>
      </c>
      <c r="O7">
        <v>10000</v>
      </c>
      <c r="P7" t="s">
        <v>61</v>
      </c>
      <c r="Q7">
        <v>593043</v>
      </c>
      <c r="R7"/>
      <c r="S7" t="s">
        <v>50</v>
      </c>
      <c r="T7" t="s">
        <v>51</v>
      </c>
      <c r="U7" t="s">
        <v>51</v>
      </c>
      <c r="V7" t="b">
        <v>1</v>
      </c>
      <c r="W7" t="s">
        <v>63</v>
      </c>
      <c r="X7"/>
      <c r="Y7"/>
      <c r="Z7" t="s">
        <v>80</v>
      </c>
      <c r="AA7" t="s">
        <v>65</v>
      </c>
      <c r="AB7" t="s">
        <v>66</v>
      </c>
      <c r="AC7" t="b">
        <v>1</v>
      </c>
      <c r="AD7"/>
      <c r="AE7">
        <v>26507</v>
      </c>
      <c r="AF7"/>
      <c r="AG7"/>
      <c r="AH7" t="s">
        <v>39</v>
      </c>
      <c r="AI7" s="1">
        <v>42548.5</v>
      </c>
      <c r="AJ7" t="s">
        <v>39</v>
      </c>
      <c r="AK7" t="s">
        <v>39</v>
      </c>
      <c r="AL7"/>
      <c r="AM7" t="s">
        <v>56</v>
      </c>
    </row>
    <row r="8" spans="1:39" ht="14.25" x14ac:dyDescent="0.45">
      <c r="A8" t="s">
        <v>39</v>
      </c>
      <c r="B8">
        <v>589306</v>
      </c>
      <c r="C8" t="s">
        <v>40</v>
      </c>
      <c r="D8" t="s">
        <v>41</v>
      </c>
      <c r="E8" t="s">
        <v>42</v>
      </c>
      <c r="F8" t="s">
        <v>81</v>
      </c>
      <c r="G8" t="s">
        <v>59</v>
      </c>
      <c r="H8">
        <v>1</v>
      </c>
      <c r="I8">
        <v>2</v>
      </c>
      <c r="J8" t="s">
        <v>82</v>
      </c>
      <c r="K8"/>
      <c r="L8" t="s">
        <v>46</v>
      </c>
      <c r="M8" t="s">
        <v>47</v>
      </c>
      <c r="N8" t="s">
        <v>48</v>
      </c>
      <c r="O8">
        <v>10000</v>
      </c>
      <c r="P8" t="s">
        <v>61</v>
      </c>
      <c r="Q8">
        <v>593043</v>
      </c>
      <c r="R8"/>
      <c r="S8" t="s">
        <v>50</v>
      </c>
      <c r="T8" t="s">
        <v>51</v>
      </c>
      <c r="U8" t="s">
        <v>51</v>
      </c>
      <c r="V8" t="b">
        <v>1</v>
      </c>
      <c r="W8" t="s">
        <v>83</v>
      </c>
      <c r="X8"/>
      <c r="Y8"/>
      <c r="Z8" t="s">
        <v>53</v>
      </c>
      <c r="AA8" t="s">
        <v>84</v>
      </c>
      <c r="AB8" t="s">
        <v>66</v>
      </c>
      <c r="AC8" t="b">
        <v>1</v>
      </c>
      <c r="AD8"/>
      <c r="AE8">
        <v>24586</v>
      </c>
      <c r="AF8"/>
      <c r="AG8"/>
      <c r="AH8" t="s">
        <v>39</v>
      </c>
      <c r="AI8" s="1">
        <v>42548.5</v>
      </c>
      <c r="AJ8" t="s">
        <v>39</v>
      </c>
      <c r="AK8" t="s">
        <v>39</v>
      </c>
      <c r="AL8"/>
      <c r="AM8" t="s">
        <v>56</v>
      </c>
    </row>
    <row r="9" spans="1:39" ht="14.25" x14ac:dyDescent="0.45">
      <c r="A9" t="s">
        <v>39</v>
      </c>
      <c r="B9">
        <v>586906</v>
      </c>
      <c r="C9" t="s">
        <v>40</v>
      </c>
      <c r="D9" t="s">
        <v>41</v>
      </c>
      <c r="E9" t="s">
        <v>42</v>
      </c>
      <c r="F9" t="s">
        <v>67</v>
      </c>
      <c r="G9" t="s">
        <v>44</v>
      </c>
      <c r="H9">
        <v>4</v>
      </c>
      <c r="I9">
        <v>3</v>
      </c>
      <c r="J9" t="s">
        <v>85</v>
      </c>
      <c r="K9"/>
      <c r="L9" t="s">
        <v>46</v>
      </c>
      <c r="M9" t="s">
        <v>47</v>
      </c>
      <c r="N9" t="s">
        <v>48</v>
      </c>
      <c r="O9">
        <v>10000</v>
      </c>
      <c r="P9"/>
      <c r="Q9">
        <v>593043</v>
      </c>
      <c r="R9"/>
      <c r="S9" t="s">
        <v>50</v>
      </c>
      <c r="T9" t="s">
        <v>50</v>
      </c>
      <c r="U9" t="s">
        <v>51</v>
      </c>
      <c r="V9" t="b">
        <v>1</v>
      </c>
      <c r="W9" t="s">
        <v>63</v>
      </c>
      <c r="X9"/>
      <c r="Y9"/>
      <c r="Z9" t="s">
        <v>53</v>
      </c>
      <c r="AA9" t="s">
        <v>50</v>
      </c>
      <c r="AB9" t="s">
        <v>50</v>
      </c>
      <c r="AC9" t="b">
        <v>1</v>
      </c>
      <c r="AD9"/>
      <c r="AE9">
        <v>26327</v>
      </c>
      <c r="AF9"/>
      <c r="AG9"/>
      <c r="AH9" t="s">
        <v>39</v>
      </c>
      <c r="AI9" s="1">
        <v>42548.5</v>
      </c>
      <c r="AJ9" t="s">
        <v>39</v>
      </c>
      <c r="AK9" t="s">
        <v>39</v>
      </c>
      <c r="AL9"/>
      <c r="AM9" t="s">
        <v>56</v>
      </c>
    </row>
    <row r="10" spans="1:39" ht="14.25" x14ac:dyDescent="0.45">
      <c r="A10" t="s">
        <v>39</v>
      </c>
      <c r="B10">
        <v>589297</v>
      </c>
      <c r="C10" t="s">
        <v>40</v>
      </c>
      <c r="D10" t="s">
        <v>57</v>
      </c>
      <c r="E10" t="s">
        <v>42</v>
      </c>
      <c r="F10" t="s">
        <v>86</v>
      </c>
      <c r="G10" t="s">
        <v>44</v>
      </c>
      <c r="H10">
        <v>1</v>
      </c>
      <c r="I10">
        <v>2</v>
      </c>
      <c r="J10" t="s">
        <v>87</v>
      </c>
      <c r="K10"/>
      <c r="L10" t="s">
        <v>46</v>
      </c>
      <c r="M10" t="s">
        <v>47</v>
      </c>
      <c r="N10" t="s">
        <v>48</v>
      </c>
      <c r="O10">
        <v>10000</v>
      </c>
      <c r="P10" t="s">
        <v>61</v>
      </c>
      <c r="Q10">
        <v>593043</v>
      </c>
      <c r="R10"/>
      <c r="S10" t="s">
        <v>50</v>
      </c>
      <c r="T10" t="s">
        <v>71</v>
      </c>
      <c r="U10" t="s">
        <v>71</v>
      </c>
      <c r="V10" t="b">
        <v>1</v>
      </c>
      <c r="W10" t="s">
        <v>52</v>
      </c>
      <c r="X10"/>
      <c r="Y10"/>
      <c r="Z10" t="s">
        <v>88</v>
      </c>
      <c r="AA10" t="s">
        <v>73</v>
      </c>
      <c r="AB10" t="s">
        <v>66</v>
      </c>
      <c r="AC10" t="b">
        <v>1</v>
      </c>
      <c r="AD10"/>
      <c r="AE10">
        <v>24729</v>
      </c>
      <c r="AF10"/>
      <c r="AG10"/>
      <c r="AH10" t="s">
        <v>39</v>
      </c>
      <c r="AI10" s="1">
        <v>42548.5</v>
      </c>
      <c r="AJ10" t="s">
        <v>39</v>
      </c>
      <c r="AK10" t="s">
        <v>39</v>
      </c>
      <c r="AL10"/>
      <c r="AM10" t="s">
        <v>56</v>
      </c>
    </row>
    <row r="11" spans="1:39" ht="14.25" x14ac:dyDescent="0.45">
      <c r="A11" t="s">
        <v>39</v>
      </c>
      <c r="B11">
        <v>586623</v>
      </c>
      <c r="C11" t="s">
        <v>40</v>
      </c>
      <c r="D11" t="s">
        <v>41</v>
      </c>
      <c r="E11" t="s">
        <v>42</v>
      </c>
      <c r="F11" t="s">
        <v>89</v>
      </c>
      <c r="G11" t="s">
        <v>44</v>
      </c>
      <c r="H11">
        <v>2</v>
      </c>
      <c r="I11">
        <v>2</v>
      </c>
      <c r="J11" t="s">
        <v>90</v>
      </c>
      <c r="K11"/>
      <c r="L11" t="s">
        <v>46</v>
      </c>
      <c r="M11" t="s">
        <v>47</v>
      </c>
      <c r="N11" t="s">
        <v>48</v>
      </c>
      <c r="O11">
        <v>10000</v>
      </c>
      <c r="P11" t="s">
        <v>91</v>
      </c>
      <c r="Q11">
        <v>593043</v>
      </c>
      <c r="R11"/>
      <c r="S11" t="s">
        <v>50</v>
      </c>
      <c r="T11" t="s">
        <v>51</v>
      </c>
      <c r="U11" t="s">
        <v>51</v>
      </c>
      <c r="V11" t="b">
        <v>1</v>
      </c>
      <c r="W11" t="s">
        <v>63</v>
      </c>
      <c r="X11"/>
      <c r="Y11"/>
      <c r="Z11" t="s">
        <v>88</v>
      </c>
      <c r="AA11" t="s">
        <v>92</v>
      </c>
      <c r="AB11" t="s">
        <v>92</v>
      </c>
      <c r="AC11" t="b">
        <v>1</v>
      </c>
      <c r="AD11"/>
      <c r="AE11">
        <v>25734</v>
      </c>
      <c r="AF11"/>
      <c r="AG11"/>
      <c r="AH11" t="s">
        <v>39</v>
      </c>
      <c r="AI11" s="1">
        <v>42548.5</v>
      </c>
      <c r="AJ11" t="s">
        <v>39</v>
      </c>
      <c r="AK11" t="s">
        <v>39</v>
      </c>
      <c r="AL11"/>
      <c r="AM11" t="s">
        <v>56</v>
      </c>
    </row>
    <row r="12" spans="1:39" ht="14.25" x14ac:dyDescent="0.45">
      <c r="A12" t="s">
        <v>39</v>
      </c>
      <c r="B12">
        <v>586897</v>
      </c>
      <c r="C12" t="s">
        <v>40</v>
      </c>
      <c r="D12" t="s">
        <v>41</v>
      </c>
      <c r="E12" t="s">
        <v>42</v>
      </c>
      <c r="F12" t="s">
        <v>93</v>
      </c>
      <c r="G12" t="s">
        <v>44</v>
      </c>
      <c r="H12">
        <v>2.5</v>
      </c>
      <c r="I12">
        <v>2</v>
      </c>
      <c r="J12" t="s">
        <v>95</v>
      </c>
      <c r="K12"/>
      <c r="L12" t="s">
        <v>46</v>
      </c>
      <c r="M12" t="s">
        <v>47</v>
      </c>
      <c r="N12" t="s">
        <v>48</v>
      </c>
      <c r="O12">
        <v>10000</v>
      </c>
      <c r="P12" t="s">
        <v>96</v>
      </c>
      <c r="Q12" t="s">
        <v>97</v>
      </c>
      <c r="R12"/>
      <c r="S12" t="s">
        <v>50</v>
      </c>
      <c r="T12" t="s">
        <v>50</v>
      </c>
      <c r="U12" t="s">
        <v>51</v>
      </c>
      <c r="V12" t="b">
        <v>1</v>
      </c>
      <c r="W12" t="s">
        <v>83</v>
      </c>
      <c r="X12"/>
      <c r="Y12"/>
      <c r="Z12" t="s">
        <v>80</v>
      </c>
      <c r="AA12" t="s">
        <v>50</v>
      </c>
      <c r="AB12" t="s">
        <v>50</v>
      </c>
      <c r="AC12" t="b">
        <v>1</v>
      </c>
      <c r="AD12"/>
      <c r="AE12">
        <v>26407</v>
      </c>
      <c r="AF12"/>
      <c r="AG12"/>
      <c r="AH12" t="s">
        <v>39</v>
      </c>
      <c r="AI12" s="1">
        <v>42548.5</v>
      </c>
      <c r="AJ12" t="s">
        <v>39</v>
      </c>
      <c r="AK12" t="s">
        <v>39</v>
      </c>
      <c r="AL12"/>
      <c r="AM12" t="s">
        <v>56</v>
      </c>
    </row>
    <row r="13" spans="1:39" ht="14.25" x14ac:dyDescent="0.45">
      <c r="A13" t="s">
        <v>39</v>
      </c>
      <c r="B13">
        <v>586905</v>
      </c>
      <c r="C13" t="s">
        <v>40</v>
      </c>
      <c r="D13" t="s">
        <v>41</v>
      </c>
      <c r="E13" t="s">
        <v>42</v>
      </c>
      <c r="F13" t="s">
        <v>99</v>
      </c>
      <c r="G13" t="s">
        <v>44</v>
      </c>
      <c r="H13">
        <v>3</v>
      </c>
      <c r="I13">
        <v>2</v>
      </c>
      <c r="J13" t="s">
        <v>100</v>
      </c>
      <c r="K13"/>
      <c r="L13" t="s">
        <v>46</v>
      </c>
      <c r="M13" t="s">
        <v>47</v>
      </c>
      <c r="N13" t="s">
        <v>48</v>
      </c>
      <c r="O13">
        <v>10000</v>
      </c>
      <c r="P13" t="s">
        <v>96</v>
      </c>
      <c r="Q13">
        <v>566291</v>
      </c>
      <c r="R13"/>
      <c r="S13" t="s">
        <v>50</v>
      </c>
      <c r="T13" t="s">
        <v>51</v>
      </c>
      <c r="U13" t="s">
        <v>51</v>
      </c>
      <c r="V13" t="b">
        <v>1</v>
      </c>
      <c r="W13" t="s">
        <v>63</v>
      </c>
      <c r="X13"/>
      <c r="Y13"/>
      <c r="Z13" t="s">
        <v>80</v>
      </c>
      <c r="AA13" t="s">
        <v>92</v>
      </c>
      <c r="AB13" t="s">
        <v>92</v>
      </c>
      <c r="AC13" t="b">
        <v>1</v>
      </c>
      <c r="AD13"/>
      <c r="AE13">
        <v>26530</v>
      </c>
      <c r="AF13"/>
      <c r="AG13"/>
      <c r="AH13" t="s">
        <v>39</v>
      </c>
      <c r="AI13" s="1">
        <v>42548.5</v>
      </c>
      <c r="AJ13" t="s">
        <v>39</v>
      </c>
      <c r="AK13" t="s">
        <v>39</v>
      </c>
      <c r="AL13"/>
      <c r="AM13" t="s">
        <v>56</v>
      </c>
    </row>
    <row r="14" spans="1:39" ht="14.25" x14ac:dyDescent="0.45">
      <c r="A14" t="s">
        <v>39</v>
      </c>
      <c r="B14">
        <v>587150</v>
      </c>
      <c r="C14" t="s">
        <v>40</v>
      </c>
      <c r="D14" t="s">
        <v>41</v>
      </c>
      <c r="E14" t="s">
        <v>42</v>
      </c>
      <c r="F14" t="s">
        <v>101</v>
      </c>
      <c r="G14" t="s">
        <v>44</v>
      </c>
      <c r="H14">
        <v>11</v>
      </c>
      <c r="I14">
        <v>2</v>
      </c>
      <c r="J14" t="s">
        <v>102</v>
      </c>
      <c r="K14"/>
      <c r="L14" t="s">
        <v>46</v>
      </c>
      <c r="M14" t="s">
        <v>47</v>
      </c>
      <c r="N14" t="s">
        <v>48</v>
      </c>
      <c r="O14">
        <v>10000</v>
      </c>
      <c r="P14" t="s">
        <v>103</v>
      </c>
      <c r="Q14">
        <v>593043</v>
      </c>
      <c r="R14"/>
      <c r="S14" t="s">
        <v>50</v>
      </c>
      <c r="T14" t="s">
        <v>51</v>
      </c>
      <c r="U14" t="s">
        <v>51</v>
      </c>
      <c r="V14" t="b">
        <v>1</v>
      </c>
      <c r="W14" t="s">
        <v>104</v>
      </c>
      <c r="X14"/>
      <c r="Y14"/>
      <c r="Z14" t="s">
        <v>64</v>
      </c>
      <c r="AA14" t="s">
        <v>105</v>
      </c>
      <c r="AB14" t="s">
        <v>66</v>
      </c>
      <c r="AC14" t="b">
        <v>1</v>
      </c>
      <c r="AD14"/>
      <c r="AE14">
        <v>25736</v>
      </c>
      <c r="AF14"/>
      <c r="AG14"/>
      <c r="AH14" t="s">
        <v>39</v>
      </c>
      <c r="AI14" s="1">
        <v>42548.5</v>
      </c>
      <c r="AJ14" t="s">
        <v>39</v>
      </c>
      <c r="AK14" t="s">
        <v>39</v>
      </c>
      <c r="AL14"/>
      <c r="AM14" t="s">
        <v>56</v>
      </c>
    </row>
    <row r="15" spans="1:39" ht="14.25" x14ac:dyDescent="0.45">
      <c r="A15" t="s">
        <v>39</v>
      </c>
      <c r="B15">
        <v>586891</v>
      </c>
      <c r="C15" t="s">
        <v>40</v>
      </c>
      <c r="D15" t="s">
        <v>41</v>
      </c>
      <c r="E15" t="s">
        <v>42</v>
      </c>
      <c r="F15" t="s">
        <v>106</v>
      </c>
      <c r="G15" t="s">
        <v>44</v>
      </c>
      <c r="H15">
        <v>6</v>
      </c>
      <c r="I15">
        <v>3</v>
      </c>
      <c r="J15" t="s">
        <v>107</v>
      </c>
      <c r="K15"/>
      <c r="L15" t="s">
        <v>46</v>
      </c>
      <c r="M15" t="s">
        <v>47</v>
      </c>
      <c r="N15" t="s">
        <v>48</v>
      </c>
      <c r="O15">
        <v>10000</v>
      </c>
      <c r="P15"/>
      <c r="Q15">
        <v>593043</v>
      </c>
      <c r="R15"/>
      <c r="S15" t="s">
        <v>50</v>
      </c>
      <c r="T15" t="s">
        <v>50</v>
      </c>
      <c r="U15" t="s">
        <v>51</v>
      </c>
      <c r="V15" t="b">
        <v>1</v>
      </c>
      <c r="W15" t="s">
        <v>63</v>
      </c>
      <c r="X15"/>
      <c r="Y15"/>
      <c r="Z15" t="s">
        <v>64</v>
      </c>
      <c r="AA15" t="s">
        <v>50</v>
      </c>
      <c r="AB15" t="s">
        <v>50</v>
      </c>
      <c r="AC15" t="b">
        <v>1</v>
      </c>
      <c r="AD15"/>
      <c r="AE15">
        <v>26446</v>
      </c>
      <c r="AF15"/>
      <c r="AG15"/>
      <c r="AH15" t="s">
        <v>39</v>
      </c>
      <c r="AI15" s="1">
        <v>42548.5</v>
      </c>
      <c r="AJ15" t="s">
        <v>39</v>
      </c>
      <c r="AK15" t="s">
        <v>39</v>
      </c>
      <c r="AL15"/>
      <c r="AM15" t="s">
        <v>56</v>
      </c>
    </row>
    <row r="16" spans="1:39" ht="14.25" x14ac:dyDescent="0.45">
      <c r="A16" t="s">
        <v>39</v>
      </c>
      <c r="B16">
        <v>500517</v>
      </c>
      <c r="C16" t="s">
        <v>40</v>
      </c>
      <c r="D16" t="s">
        <v>41</v>
      </c>
      <c r="E16" t="s">
        <v>42</v>
      </c>
      <c r="F16" t="s">
        <v>108</v>
      </c>
      <c r="G16" t="s">
        <v>59</v>
      </c>
      <c r="H16">
        <v>2.5</v>
      </c>
      <c r="I16">
        <v>2</v>
      </c>
      <c r="J16" t="s">
        <v>109</v>
      </c>
      <c r="K16"/>
      <c r="L16" t="s">
        <v>46</v>
      </c>
      <c r="M16" t="s">
        <v>47</v>
      </c>
      <c r="N16" t="s">
        <v>48</v>
      </c>
      <c r="O16">
        <v>10000</v>
      </c>
      <c r="P16" t="s">
        <v>110</v>
      </c>
      <c r="Q16">
        <v>593043</v>
      </c>
      <c r="R16"/>
      <c r="S16" t="s">
        <v>50</v>
      </c>
      <c r="T16" t="s">
        <v>51</v>
      </c>
      <c r="U16" t="s">
        <v>51</v>
      </c>
      <c r="V16" t="b">
        <v>1</v>
      </c>
      <c r="W16" t="s">
        <v>83</v>
      </c>
      <c r="X16"/>
      <c r="Y16"/>
      <c r="Z16" t="s">
        <v>53</v>
      </c>
      <c r="AA16" t="s">
        <v>73</v>
      </c>
      <c r="AB16" t="s">
        <v>111</v>
      </c>
      <c r="AC16" t="b">
        <v>1</v>
      </c>
      <c r="AD16" t="s">
        <v>112</v>
      </c>
      <c r="AE16">
        <v>25090</v>
      </c>
      <c r="AF16" t="s">
        <v>113</v>
      </c>
      <c r="AG16" t="s">
        <v>113</v>
      </c>
      <c r="AH16" t="s">
        <v>39</v>
      </c>
      <c r="AI16" s="1">
        <v>42548.5</v>
      </c>
      <c r="AJ16" t="s">
        <v>39</v>
      </c>
      <c r="AK16" t="s">
        <v>39</v>
      </c>
      <c r="AL16" t="s">
        <v>113</v>
      </c>
      <c r="AM16" t="s">
        <v>56</v>
      </c>
    </row>
    <row r="17" spans="1:39" ht="14.25" x14ac:dyDescent="0.45">
      <c r="A17" t="s">
        <v>39</v>
      </c>
      <c r="B17">
        <v>499274</v>
      </c>
      <c r="C17" t="s">
        <v>40</v>
      </c>
      <c r="D17" t="s">
        <v>41</v>
      </c>
      <c r="E17" t="s">
        <v>42</v>
      </c>
      <c r="F17" t="s">
        <v>67</v>
      </c>
      <c r="G17" t="s">
        <v>44</v>
      </c>
      <c r="H17">
        <v>2</v>
      </c>
      <c r="I17">
        <v>3</v>
      </c>
      <c r="J17" t="s">
        <v>114</v>
      </c>
      <c r="K17"/>
      <c r="L17" t="s">
        <v>46</v>
      </c>
      <c r="M17" t="s">
        <v>47</v>
      </c>
      <c r="N17" t="s">
        <v>48</v>
      </c>
      <c r="O17">
        <v>10000</v>
      </c>
      <c r="P17"/>
      <c r="Q17">
        <v>593043</v>
      </c>
      <c r="R17"/>
      <c r="S17" t="s">
        <v>50</v>
      </c>
      <c r="T17" t="s">
        <v>50</v>
      </c>
      <c r="U17" t="s">
        <v>51</v>
      </c>
      <c r="V17" t="b">
        <v>1</v>
      </c>
      <c r="W17" t="s">
        <v>63</v>
      </c>
      <c r="X17"/>
      <c r="Y17"/>
      <c r="Z17" t="s">
        <v>80</v>
      </c>
      <c r="AA17" t="s">
        <v>50</v>
      </c>
      <c r="AB17" t="s">
        <v>50</v>
      </c>
      <c r="AC17" t="b">
        <v>1</v>
      </c>
      <c r="AD17" t="s">
        <v>115</v>
      </c>
      <c r="AE17">
        <v>25434</v>
      </c>
      <c r="AF17" t="s">
        <v>113</v>
      </c>
      <c r="AG17" t="s">
        <v>113</v>
      </c>
      <c r="AH17" t="s">
        <v>39</v>
      </c>
      <c r="AI17" s="1">
        <v>42548.5</v>
      </c>
      <c r="AJ17" t="s">
        <v>39</v>
      </c>
      <c r="AK17" t="s">
        <v>39</v>
      </c>
      <c r="AL17" t="s">
        <v>113</v>
      </c>
      <c r="AM17" t="s">
        <v>56</v>
      </c>
    </row>
    <row r="18" spans="1:39" ht="14.25" x14ac:dyDescent="0.45">
      <c r="A18" t="s">
        <v>39</v>
      </c>
      <c r="B18">
        <v>452300</v>
      </c>
      <c r="C18" t="s">
        <v>40</v>
      </c>
      <c r="D18" t="s">
        <v>41</v>
      </c>
      <c r="E18" t="s">
        <v>42</v>
      </c>
      <c r="F18" t="s">
        <v>116</v>
      </c>
      <c r="G18" t="s">
        <v>117</v>
      </c>
      <c r="H18">
        <v>4</v>
      </c>
      <c r="I18">
        <v>3</v>
      </c>
      <c r="J18" t="s">
        <v>118</v>
      </c>
      <c r="K18" t="s">
        <v>119</v>
      </c>
      <c r="L18" t="s">
        <v>46</v>
      </c>
      <c r="M18" t="s">
        <v>47</v>
      </c>
      <c r="N18" t="s">
        <v>48</v>
      </c>
      <c r="O18">
        <v>10000</v>
      </c>
      <c r="P18" t="s">
        <v>119</v>
      </c>
      <c r="Q18">
        <v>593043</v>
      </c>
      <c r="R18"/>
      <c r="S18" t="s">
        <v>50</v>
      </c>
      <c r="T18" t="s">
        <v>51</v>
      </c>
      <c r="U18" t="s">
        <v>51</v>
      </c>
      <c r="V18" t="b">
        <v>1</v>
      </c>
      <c r="W18" t="s">
        <v>83</v>
      </c>
      <c r="X18"/>
      <c r="Y18"/>
      <c r="Z18" t="s">
        <v>50</v>
      </c>
      <c r="AA18" t="s">
        <v>77</v>
      </c>
      <c r="AB18" t="s">
        <v>120</v>
      </c>
      <c r="AC18" t="b">
        <v>1</v>
      </c>
      <c r="AD18" t="s">
        <v>115</v>
      </c>
      <c r="AE18">
        <v>25186</v>
      </c>
      <c r="AF18" t="s">
        <v>113</v>
      </c>
      <c r="AG18" t="s">
        <v>113</v>
      </c>
      <c r="AH18" t="s">
        <v>39</v>
      </c>
      <c r="AI18" s="1">
        <v>42548.5</v>
      </c>
      <c r="AJ18" t="s">
        <v>39</v>
      </c>
      <c r="AK18" t="s">
        <v>39</v>
      </c>
      <c r="AL18" t="s">
        <v>113</v>
      </c>
      <c r="AM18" t="s">
        <v>56</v>
      </c>
    </row>
    <row r="19" spans="1:39" ht="14.25" x14ac:dyDescent="0.45">
      <c r="A19" t="s">
        <v>39</v>
      </c>
      <c r="B19">
        <v>589298</v>
      </c>
      <c r="C19" t="s">
        <v>40</v>
      </c>
      <c r="D19" t="s">
        <v>57</v>
      </c>
      <c r="E19" t="s">
        <v>42</v>
      </c>
      <c r="F19" t="s">
        <v>121</v>
      </c>
      <c r="G19" t="s">
        <v>59</v>
      </c>
      <c r="H19">
        <v>3.5</v>
      </c>
      <c r="I19">
        <v>2</v>
      </c>
      <c r="J19" t="s">
        <v>122</v>
      </c>
      <c r="K19"/>
      <c r="L19" t="s">
        <v>46</v>
      </c>
      <c r="M19" t="s">
        <v>47</v>
      </c>
      <c r="N19" t="s">
        <v>48</v>
      </c>
      <c r="O19">
        <v>10000</v>
      </c>
      <c r="P19" t="s">
        <v>61</v>
      </c>
      <c r="Q19">
        <v>593043</v>
      </c>
      <c r="R19"/>
      <c r="S19" t="s">
        <v>50</v>
      </c>
      <c r="T19" t="s">
        <v>71</v>
      </c>
      <c r="U19" t="s">
        <v>71</v>
      </c>
      <c r="V19" t="b">
        <v>1</v>
      </c>
      <c r="W19" t="s">
        <v>72</v>
      </c>
      <c r="X19"/>
      <c r="Y19"/>
      <c r="Z19" t="s">
        <v>53</v>
      </c>
      <c r="AA19" t="s">
        <v>123</v>
      </c>
      <c r="AB19" t="s">
        <v>66</v>
      </c>
      <c r="AC19" t="b">
        <v>1</v>
      </c>
      <c r="AD19"/>
      <c r="AE19">
        <v>24400</v>
      </c>
      <c r="AF19"/>
      <c r="AG19"/>
      <c r="AH19" t="s">
        <v>39</v>
      </c>
      <c r="AI19" s="1">
        <v>42548.5</v>
      </c>
      <c r="AJ19" t="s">
        <v>39</v>
      </c>
      <c r="AK19" t="s">
        <v>39</v>
      </c>
      <c r="AL19"/>
      <c r="AM19" t="s">
        <v>56</v>
      </c>
    </row>
    <row r="20" spans="1:39" ht="14.25" x14ac:dyDescent="0.45">
      <c r="A20" t="s">
        <v>39</v>
      </c>
      <c r="B20">
        <v>589311</v>
      </c>
      <c r="C20" t="s">
        <v>40</v>
      </c>
      <c r="D20" t="s">
        <v>41</v>
      </c>
      <c r="E20" t="s">
        <v>42</v>
      </c>
      <c r="F20" t="s">
        <v>124</v>
      </c>
      <c r="G20" t="s">
        <v>44</v>
      </c>
      <c r="H20">
        <v>3</v>
      </c>
      <c r="I20">
        <v>2</v>
      </c>
      <c r="J20" t="s">
        <v>125</v>
      </c>
      <c r="K20"/>
      <c r="L20" t="s">
        <v>46</v>
      </c>
      <c r="M20" t="s">
        <v>47</v>
      </c>
      <c r="N20" t="s">
        <v>48</v>
      </c>
      <c r="O20">
        <v>10000</v>
      </c>
      <c r="P20" t="s">
        <v>126</v>
      </c>
      <c r="Q20">
        <v>593043</v>
      </c>
      <c r="R20"/>
      <c r="S20" t="s">
        <v>50</v>
      </c>
      <c r="T20" t="s">
        <v>51</v>
      </c>
      <c r="U20" t="s">
        <v>51</v>
      </c>
      <c r="V20" t="b">
        <v>1</v>
      </c>
      <c r="W20" t="s">
        <v>63</v>
      </c>
      <c r="X20"/>
      <c r="Y20"/>
      <c r="Z20" t="s">
        <v>64</v>
      </c>
      <c r="AA20" t="s">
        <v>92</v>
      </c>
      <c r="AB20" t="s">
        <v>92</v>
      </c>
      <c r="AC20" t="b">
        <v>1</v>
      </c>
      <c r="AD20"/>
      <c r="AE20">
        <v>26300</v>
      </c>
      <c r="AF20"/>
      <c r="AG20"/>
      <c r="AH20" t="s">
        <v>39</v>
      </c>
      <c r="AI20" s="1">
        <v>42548.5</v>
      </c>
      <c r="AJ20" t="s">
        <v>39</v>
      </c>
      <c r="AK20" t="s">
        <v>39</v>
      </c>
      <c r="AL20"/>
      <c r="AM20" t="s">
        <v>56</v>
      </c>
    </row>
    <row r="21" spans="1:39" ht="14.25" x14ac:dyDescent="0.45">
      <c r="A21" t="s">
        <v>39</v>
      </c>
      <c r="B21">
        <v>557388</v>
      </c>
      <c r="C21" t="s">
        <v>40</v>
      </c>
      <c r="D21" t="s">
        <v>41</v>
      </c>
      <c r="E21" t="s">
        <v>42</v>
      </c>
      <c r="F21" t="s">
        <v>127</v>
      </c>
      <c r="G21" t="s">
        <v>59</v>
      </c>
      <c r="H21">
        <v>2</v>
      </c>
      <c r="I21">
        <v>2</v>
      </c>
      <c r="J21" t="s">
        <v>128</v>
      </c>
      <c r="K21"/>
      <c r="L21" t="s">
        <v>46</v>
      </c>
      <c r="M21" t="s">
        <v>47</v>
      </c>
      <c r="N21" t="s">
        <v>48</v>
      </c>
      <c r="O21">
        <v>10000</v>
      </c>
      <c r="P21" t="s">
        <v>129</v>
      </c>
      <c r="Q21">
        <v>593043</v>
      </c>
      <c r="R21"/>
      <c r="S21" t="s">
        <v>50</v>
      </c>
      <c r="T21" t="s">
        <v>51</v>
      </c>
      <c r="U21" t="s">
        <v>51</v>
      </c>
      <c r="V21" t="b">
        <v>1</v>
      </c>
      <c r="W21" t="s">
        <v>83</v>
      </c>
      <c r="X21"/>
      <c r="Y21"/>
      <c r="Z21" t="s">
        <v>53</v>
      </c>
      <c r="AA21" t="s">
        <v>84</v>
      </c>
      <c r="AB21" t="s">
        <v>66</v>
      </c>
      <c r="AC21" t="b">
        <v>1</v>
      </c>
      <c r="AD21"/>
      <c r="AE21">
        <v>24705</v>
      </c>
      <c r="AF21"/>
      <c r="AG21"/>
      <c r="AH21" t="s">
        <v>39</v>
      </c>
      <c r="AI21" s="1">
        <v>42548.5</v>
      </c>
      <c r="AJ21" t="s">
        <v>39</v>
      </c>
      <c r="AK21" t="s">
        <v>39</v>
      </c>
      <c r="AL21"/>
      <c r="AM21" t="s">
        <v>56</v>
      </c>
    </row>
    <row r="22" spans="1:39" ht="14.25" x14ac:dyDescent="0.45">
      <c r="A22" t="s">
        <v>39</v>
      </c>
      <c r="B22">
        <v>587157</v>
      </c>
      <c r="C22" t="s">
        <v>40</v>
      </c>
      <c r="D22" t="s">
        <v>41</v>
      </c>
      <c r="E22" t="s">
        <v>42</v>
      </c>
      <c r="F22" t="s">
        <v>130</v>
      </c>
      <c r="G22" t="s">
        <v>59</v>
      </c>
      <c r="H22">
        <v>2</v>
      </c>
      <c r="I22">
        <v>2</v>
      </c>
      <c r="J22" t="s">
        <v>131</v>
      </c>
      <c r="K22"/>
      <c r="L22" t="s">
        <v>46</v>
      </c>
      <c r="M22" t="s">
        <v>47</v>
      </c>
      <c r="N22" t="s">
        <v>48</v>
      </c>
      <c r="O22">
        <v>10000</v>
      </c>
      <c r="P22" t="s">
        <v>76</v>
      </c>
      <c r="Q22">
        <v>593043</v>
      </c>
      <c r="R22"/>
      <c r="S22" t="s">
        <v>50</v>
      </c>
      <c r="T22" t="s">
        <v>132</v>
      </c>
      <c r="U22" t="s">
        <v>132</v>
      </c>
      <c r="V22" t="b">
        <v>1</v>
      </c>
      <c r="W22" t="s">
        <v>63</v>
      </c>
      <c r="X22"/>
      <c r="Y22"/>
      <c r="Z22" t="s">
        <v>53</v>
      </c>
      <c r="AA22" t="s">
        <v>133</v>
      </c>
      <c r="AB22" t="s">
        <v>50</v>
      </c>
      <c r="AC22" t="b">
        <v>1</v>
      </c>
      <c r="AD22"/>
      <c r="AE22">
        <v>25838</v>
      </c>
      <c r="AF22"/>
      <c r="AG22"/>
      <c r="AH22" t="s">
        <v>39</v>
      </c>
      <c r="AI22" s="1">
        <v>42548.5</v>
      </c>
      <c r="AJ22" t="s">
        <v>39</v>
      </c>
      <c r="AK22" t="s">
        <v>39</v>
      </c>
      <c r="AL22"/>
      <c r="AM22" t="s">
        <v>56</v>
      </c>
    </row>
    <row r="23" spans="1:39" ht="14.25" x14ac:dyDescent="0.45">
      <c r="A23" t="s">
        <v>39</v>
      </c>
      <c r="B23">
        <v>586890</v>
      </c>
      <c r="C23" t="s">
        <v>40</v>
      </c>
      <c r="D23" t="s">
        <v>41</v>
      </c>
      <c r="E23" t="s">
        <v>42</v>
      </c>
      <c r="F23" t="s">
        <v>134</v>
      </c>
      <c r="G23" t="s">
        <v>44</v>
      </c>
      <c r="H23">
        <v>3</v>
      </c>
      <c r="I23">
        <v>3</v>
      </c>
      <c r="J23" t="s">
        <v>135</v>
      </c>
      <c r="K23"/>
      <c r="L23" t="s">
        <v>46</v>
      </c>
      <c r="M23" t="s">
        <v>47</v>
      </c>
      <c r="N23" t="s">
        <v>48</v>
      </c>
      <c r="O23">
        <v>10000</v>
      </c>
      <c r="P23" t="s">
        <v>136</v>
      </c>
      <c r="Q23" t="s">
        <v>137</v>
      </c>
      <c r="R23"/>
      <c r="S23" t="s">
        <v>50</v>
      </c>
      <c r="T23" t="s">
        <v>51</v>
      </c>
      <c r="U23" t="s">
        <v>51</v>
      </c>
      <c r="V23" t="b">
        <v>1</v>
      </c>
      <c r="W23" t="s">
        <v>83</v>
      </c>
      <c r="X23"/>
      <c r="Y23"/>
      <c r="Z23" t="s">
        <v>80</v>
      </c>
      <c r="AA23" t="s">
        <v>77</v>
      </c>
      <c r="AB23" t="s">
        <v>50</v>
      </c>
      <c r="AC23" t="b">
        <v>1</v>
      </c>
      <c r="AD23"/>
      <c r="AE23">
        <v>27167</v>
      </c>
      <c r="AF23"/>
      <c r="AG23"/>
      <c r="AH23" t="s">
        <v>39</v>
      </c>
      <c r="AI23" s="1">
        <v>42548.5</v>
      </c>
      <c r="AJ23" t="s">
        <v>39</v>
      </c>
      <c r="AK23" t="s">
        <v>39</v>
      </c>
      <c r="AL23"/>
      <c r="AM23" t="s">
        <v>56</v>
      </c>
    </row>
    <row r="24" spans="1:39" ht="14.25" x14ac:dyDescent="0.45">
      <c r="A24" t="s">
        <v>39</v>
      </c>
      <c r="B24">
        <v>586887</v>
      </c>
      <c r="C24" t="s">
        <v>40</v>
      </c>
      <c r="D24" t="s">
        <v>41</v>
      </c>
      <c r="E24" t="s">
        <v>42</v>
      </c>
      <c r="F24" t="s">
        <v>138</v>
      </c>
      <c r="G24" t="s">
        <v>44</v>
      </c>
      <c r="H24">
        <v>3</v>
      </c>
      <c r="I24">
        <v>3</v>
      </c>
      <c r="J24" t="s">
        <v>139</v>
      </c>
      <c r="K24"/>
      <c r="L24" t="s">
        <v>46</v>
      </c>
      <c r="M24" t="s">
        <v>47</v>
      </c>
      <c r="N24" t="s">
        <v>48</v>
      </c>
      <c r="O24">
        <v>10000</v>
      </c>
      <c r="P24"/>
      <c r="Q24">
        <v>593043</v>
      </c>
      <c r="R24"/>
      <c r="S24" t="s">
        <v>50</v>
      </c>
      <c r="T24" t="s">
        <v>51</v>
      </c>
      <c r="U24" t="s">
        <v>51</v>
      </c>
      <c r="V24" t="b">
        <v>1</v>
      </c>
      <c r="W24" t="s">
        <v>83</v>
      </c>
      <c r="X24"/>
      <c r="Y24"/>
      <c r="Z24" t="s">
        <v>53</v>
      </c>
      <c r="AA24" t="s">
        <v>140</v>
      </c>
      <c r="AB24" t="s">
        <v>50</v>
      </c>
      <c r="AC24" t="b">
        <v>1</v>
      </c>
      <c r="AD24"/>
      <c r="AE24">
        <v>26489</v>
      </c>
      <c r="AF24"/>
      <c r="AG24"/>
      <c r="AH24" t="s">
        <v>39</v>
      </c>
      <c r="AI24" s="1">
        <v>42548.5</v>
      </c>
      <c r="AJ24" t="s">
        <v>39</v>
      </c>
      <c r="AK24" t="s">
        <v>39</v>
      </c>
      <c r="AL24"/>
      <c r="AM24" t="s">
        <v>56</v>
      </c>
    </row>
    <row r="25" spans="1:39" ht="14.25" x14ac:dyDescent="0.45">
      <c r="A25" t="s">
        <v>39</v>
      </c>
      <c r="B25">
        <v>586626</v>
      </c>
      <c r="C25" t="s">
        <v>40</v>
      </c>
      <c r="D25" t="s">
        <v>41</v>
      </c>
      <c r="E25" t="s">
        <v>42</v>
      </c>
      <c r="F25" t="s">
        <v>141</v>
      </c>
      <c r="G25" t="s">
        <v>94</v>
      </c>
      <c r="H25">
        <v>3</v>
      </c>
      <c r="I25">
        <v>2</v>
      </c>
      <c r="J25" t="s">
        <v>142</v>
      </c>
      <c r="K25"/>
      <c r="L25" t="s">
        <v>46</v>
      </c>
      <c r="M25" t="s">
        <v>47</v>
      </c>
      <c r="N25" t="s">
        <v>143</v>
      </c>
      <c r="O25">
        <v>10000</v>
      </c>
      <c r="P25" t="s">
        <v>144</v>
      </c>
      <c r="Q25">
        <v>593043</v>
      </c>
      <c r="R25"/>
      <c r="S25" t="s">
        <v>50</v>
      </c>
      <c r="T25" t="s">
        <v>51</v>
      </c>
      <c r="U25" t="s">
        <v>51</v>
      </c>
      <c r="V25" t="b">
        <v>1</v>
      </c>
      <c r="W25" t="s">
        <v>83</v>
      </c>
      <c r="X25" t="s">
        <v>98</v>
      </c>
      <c r="Y25"/>
      <c r="Z25" t="s">
        <v>64</v>
      </c>
      <c r="AA25" t="s">
        <v>92</v>
      </c>
      <c r="AB25" t="s">
        <v>145</v>
      </c>
      <c r="AC25" t="b">
        <v>1</v>
      </c>
      <c r="AD25"/>
      <c r="AE25">
        <v>26204</v>
      </c>
      <c r="AF25"/>
      <c r="AG25"/>
      <c r="AH25" t="s">
        <v>39</v>
      </c>
      <c r="AI25" s="1">
        <v>42548.5</v>
      </c>
      <c r="AJ25" t="s">
        <v>39</v>
      </c>
      <c r="AK25" t="s">
        <v>39</v>
      </c>
      <c r="AL25"/>
      <c r="AM25" t="s">
        <v>56</v>
      </c>
    </row>
    <row r="26" spans="1:39" ht="14.25" x14ac:dyDescent="0.45">
      <c r="A26" t="s">
        <v>39</v>
      </c>
      <c r="B26">
        <v>586588</v>
      </c>
      <c r="C26" t="s">
        <v>40</v>
      </c>
      <c r="D26" t="s">
        <v>41</v>
      </c>
      <c r="E26" t="s">
        <v>42</v>
      </c>
      <c r="F26" t="s">
        <v>146</v>
      </c>
      <c r="G26" t="s">
        <v>44</v>
      </c>
      <c r="H26">
        <v>3</v>
      </c>
      <c r="I26">
        <v>2</v>
      </c>
      <c r="J26" t="s">
        <v>147</v>
      </c>
      <c r="K26"/>
      <c r="L26" t="s">
        <v>46</v>
      </c>
      <c r="M26" t="s">
        <v>47</v>
      </c>
      <c r="N26" t="s">
        <v>48</v>
      </c>
      <c r="O26">
        <v>10000</v>
      </c>
      <c r="P26" t="s">
        <v>148</v>
      </c>
      <c r="Q26">
        <v>593043</v>
      </c>
      <c r="R26"/>
      <c r="S26" t="s">
        <v>50</v>
      </c>
      <c r="T26" t="s">
        <v>51</v>
      </c>
      <c r="U26" t="s">
        <v>51</v>
      </c>
      <c r="V26" t="b">
        <v>1</v>
      </c>
      <c r="W26" t="s">
        <v>63</v>
      </c>
      <c r="X26"/>
      <c r="Y26"/>
      <c r="Z26" t="s">
        <v>53</v>
      </c>
      <c r="AA26" t="s">
        <v>92</v>
      </c>
      <c r="AB26" t="s">
        <v>92</v>
      </c>
      <c r="AC26" t="b">
        <v>1</v>
      </c>
      <c r="AD26"/>
      <c r="AE26">
        <v>25418</v>
      </c>
      <c r="AF26"/>
      <c r="AG26"/>
      <c r="AH26" t="s">
        <v>39</v>
      </c>
      <c r="AI26" s="1">
        <v>42548.5</v>
      </c>
      <c r="AJ26" t="s">
        <v>39</v>
      </c>
      <c r="AK26" t="s">
        <v>39</v>
      </c>
      <c r="AL26"/>
      <c r="AM26" t="s">
        <v>56</v>
      </c>
    </row>
    <row r="27" spans="1:39" ht="14.25" x14ac:dyDescent="0.45">
      <c r="A27" t="s">
        <v>39</v>
      </c>
      <c r="B27">
        <v>586845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>
        <v>2</v>
      </c>
      <c r="I27">
        <v>2</v>
      </c>
      <c r="J27" t="s">
        <v>149</v>
      </c>
      <c r="K27"/>
      <c r="L27" t="s">
        <v>46</v>
      </c>
      <c r="M27" t="s">
        <v>47</v>
      </c>
      <c r="N27" t="s">
        <v>48</v>
      </c>
      <c r="O27">
        <v>10000</v>
      </c>
      <c r="P27" t="s">
        <v>49</v>
      </c>
      <c r="Q27">
        <v>593043</v>
      </c>
      <c r="R27"/>
      <c r="S27" t="s">
        <v>50</v>
      </c>
      <c r="T27" t="s">
        <v>51</v>
      </c>
      <c r="U27" t="s">
        <v>51</v>
      </c>
      <c r="V27" t="b">
        <v>1</v>
      </c>
      <c r="W27" t="s">
        <v>52</v>
      </c>
      <c r="X27"/>
      <c r="Y27"/>
      <c r="Z27" t="s">
        <v>88</v>
      </c>
      <c r="AA27" t="s">
        <v>54</v>
      </c>
      <c r="AB27" t="s">
        <v>55</v>
      </c>
      <c r="AC27" t="b">
        <v>1</v>
      </c>
      <c r="AD27"/>
      <c r="AE27">
        <v>25380</v>
      </c>
      <c r="AF27"/>
      <c r="AG27"/>
      <c r="AH27" t="s">
        <v>39</v>
      </c>
      <c r="AI27" s="1">
        <v>42548.5</v>
      </c>
      <c r="AJ27" t="s">
        <v>39</v>
      </c>
      <c r="AK27" t="s">
        <v>39</v>
      </c>
      <c r="AL27"/>
      <c r="AM27" t="s">
        <v>56</v>
      </c>
    </row>
    <row r="28" spans="1:39" ht="14.25" x14ac:dyDescent="0.45">
      <c r="A28" t="s">
        <v>39</v>
      </c>
      <c r="B28">
        <v>586620</v>
      </c>
      <c r="C28" t="s">
        <v>40</v>
      </c>
      <c r="D28" t="s">
        <v>41</v>
      </c>
      <c r="E28" t="s">
        <v>42</v>
      </c>
      <c r="F28" t="s">
        <v>150</v>
      </c>
      <c r="G28" t="s">
        <v>44</v>
      </c>
      <c r="H28">
        <v>4</v>
      </c>
      <c r="I28">
        <v>3</v>
      </c>
      <c r="J28" t="s">
        <v>151</v>
      </c>
      <c r="K28"/>
      <c r="L28" t="s">
        <v>46</v>
      </c>
      <c r="M28" t="s">
        <v>47</v>
      </c>
      <c r="N28" t="s">
        <v>143</v>
      </c>
      <c r="O28">
        <v>10000</v>
      </c>
      <c r="P28" t="s">
        <v>148</v>
      </c>
      <c r="Q28">
        <v>593043</v>
      </c>
      <c r="R28"/>
      <c r="S28" t="s">
        <v>50</v>
      </c>
      <c r="T28" t="s">
        <v>51</v>
      </c>
      <c r="U28" t="s">
        <v>51</v>
      </c>
      <c r="V28" t="b">
        <v>1</v>
      </c>
      <c r="W28" t="s">
        <v>63</v>
      </c>
      <c r="X28"/>
      <c r="Y28"/>
      <c r="Z28" t="s">
        <v>88</v>
      </c>
      <c r="AA28" t="s">
        <v>92</v>
      </c>
      <c r="AB28" t="s">
        <v>92</v>
      </c>
      <c r="AC28" t="b">
        <v>1</v>
      </c>
      <c r="AD28"/>
      <c r="AE28">
        <v>26252</v>
      </c>
      <c r="AF28"/>
      <c r="AG28"/>
      <c r="AH28" t="s">
        <v>39</v>
      </c>
      <c r="AI28" s="1">
        <v>42548.5</v>
      </c>
      <c r="AJ28" t="s">
        <v>39</v>
      </c>
      <c r="AK28" t="s">
        <v>39</v>
      </c>
      <c r="AL28"/>
      <c r="AM28" t="s">
        <v>56</v>
      </c>
    </row>
    <row r="29" spans="1:39" ht="14.25" x14ac:dyDescent="0.45">
      <c r="A29" t="s">
        <v>39</v>
      </c>
      <c r="B29">
        <v>586893</v>
      </c>
      <c r="C29" t="s">
        <v>40</v>
      </c>
      <c r="D29" t="s">
        <v>41</v>
      </c>
      <c r="E29" t="s">
        <v>42</v>
      </c>
      <c r="F29" t="s">
        <v>67</v>
      </c>
      <c r="G29" t="s">
        <v>44</v>
      </c>
      <c r="H29">
        <v>3</v>
      </c>
      <c r="I29">
        <v>3</v>
      </c>
      <c r="J29" t="s">
        <v>152</v>
      </c>
      <c r="K29"/>
      <c r="L29" t="s">
        <v>46</v>
      </c>
      <c r="M29" t="s">
        <v>47</v>
      </c>
      <c r="N29" t="s">
        <v>48</v>
      </c>
      <c r="O29">
        <v>10000</v>
      </c>
      <c r="P29" t="s">
        <v>153</v>
      </c>
      <c r="Q29">
        <v>593043</v>
      </c>
      <c r="R29"/>
      <c r="S29" t="s">
        <v>50</v>
      </c>
      <c r="T29" t="s">
        <v>51</v>
      </c>
      <c r="U29" t="s">
        <v>51</v>
      </c>
      <c r="V29" t="b">
        <v>1</v>
      </c>
      <c r="W29" t="s">
        <v>63</v>
      </c>
      <c r="X29"/>
      <c r="Y29"/>
      <c r="Z29" t="s">
        <v>88</v>
      </c>
      <c r="AA29" t="s">
        <v>50</v>
      </c>
      <c r="AB29" t="s">
        <v>50</v>
      </c>
      <c r="AC29" t="b">
        <v>1</v>
      </c>
      <c r="AD29"/>
      <c r="AE29">
        <v>26293</v>
      </c>
      <c r="AF29"/>
      <c r="AG29"/>
      <c r="AH29" t="s">
        <v>39</v>
      </c>
      <c r="AI29" s="1">
        <v>42548.5</v>
      </c>
      <c r="AJ29" t="s">
        <v>39</v>
      </c>
      <c r="AK29" t="s">
        <v>39</v>
      </c>
      <c r="AL29"/>
      <c r="AM29" t="s">
        <v>56</v>
      </c>
    </row>
    <row r="30" spans="1:39" ht="14.25" x14ac:dyDescent="0.45">
      <c r="A30" t="s">
        <v>39</v>
      </c>
      <c r="B30">
        <v>586622</v>
      </c>
      <c r="C30" t="s">
        <v>40</v>
      </c>
      <c r="D30" t="s">
        <v>41</v>
      </c>
      <c r="E30" t="s">
        <v>42</v>
      </c>
      <c r="F30" t="s">
        <v>154</v>
      </c>
      <c r="G30" t="s">
        <v>44</v>
      </c>
      <c r="H30">
        <v>4</v>
      </c>
      <c r="I30">
        <v>3</v>
      </c>
      <c r="J30" t="s">
        <v>155</v>
      </c>
      <c r="K30"/>
      <c r="L30" t="s">
        <v>46</v>
      </c>
      <c r="M30" t="s">
        <v>47</v>
      </c>
      <c r="N30" t="s">
        <v>48</v>
      </c>
      <c r="O30">
        <v>10000</v>
      </c>
      <c r="P30" t="s">
        <v>156</v>
      </c>
      <c r="Q30">
        <v>593043</v>
      </c>
      <c r="R30"/>
      <c r="S30" t="s">
        <v>50</v>
      </c>
      <c r="T30" t="s">
        <v>51</v>
      </c>
      <c r="U30" t="s">
        <v>51</v>
      </c>
      <c r="V30" t="b">
        <v>1</v>
      </c>
      <c r="W30" t="s">
        <v>63</v>
      </c>
      <c r="X30"/>
      <c r="Y30"/>
      <c r="Z30" t="s">
        <v>80</v>
      </c>
      <c r="AA30" t="s">
        <v>92</v>
      </c>
      <c r="AB30" t="s">
        <v>92</v>
      </c>
      <c r="AC30" t="b">
        <v>1</v>
      </c>
      <c r="AD30"/>
      <c r="AE30">
        <v>26203</v>
      </c>
      <c r="AF30"/>
      <c r="AG30"/>
      <c r="AH30" t="s">
        <v>39</v>
      </c>
      <c r="AI30" s="1">
        <v>42548.5</v>
      </c>
      <c r="AJ30" t="s">
        <v>39</v>
      </c>
      <c r="AK30" t="s">
        <v>39</v>
      </c>
      <c r="AL30"/>
      <c r="AM30" t="s">
        <v>56</v>
      </c>
    </row>
    <row r="31" spans="1:39" ht="14.25" x14ac:dyDescent="0.45">
      <c r="A31" t="s">
        <v>39</v>
      </c>
      <c r="B31">
        <v>408227</v>
      </c>
      <c r="C31" t="s">
        <v>40</v>
      </c>
      <c r="D31" t="s">
        <v>41</v>
      </c>
      <c r="E31" t="s">
        <v>42</v>
      </c>
      <c r="F31" t="s">
        <v>157</v>
      </c>
      <c r="G31" t="s">
        <v>59</v>
      </c>
      <c r="H31">
        <v>2</v>
      </c>
      <c r="I31">
        <v>2</v>
      </c>
      <c r="J31" t="s">
        <v>158</v>
      </c>
      <c r="K31"/>
      <c r="L31" t="s">
        <v>46</v>
      </c>
      <c r="M31" t="s">
        <v>47</v>
      </c>
      <c r="N31" t="s">
        <v>48</v>
      </c>
      <c r="O31">
        <v>10000</v>
      </c>
      <c r="P31" t="s">
        <v>96</v>
      </c>
      <c r="Q31" t="s">
        <v>159</v>
      </c>
      <c r="R31"/>
      <c r="S31" t="s">
        <v>50</v>
      </c>
      <c r="T31" t="s">
        <v>51</v>
      </c>
      <c r="U31" t="s">
        <v>51</v>
      </c>
      <c r="V31" t="b">
        <v>1</v>
      </c>
      <c r="W31" t="s">
        <v>83</v>
      </c>
      <c r="X31"/>
      <c r="Y31"/>
      <c r="Z31" t="s">
        <v>88</v>
      </c>
      <c r="AA31" t="s">
        <v>92</v>
      </c>
      <c r="AB31" t="s">
        <v>92</v>
      </c>
      <c r="AC31" t="b">
        <v>1</v>
      </c>
      <c r="AD31"/>
      <c r="AE31">
        <v>25176</v>
      </c>
      <c r="AF31" t="s">
        <v>113</v>
      </c>
      <c r="AG31" t="s">
        <v>113</v>
      </c>
      <c r="AH31" t="s">
        <v>39</v>
      </c>
      <c r="AI31" s="1">
        <v>42548.5</v>
      </c>
      <c r="AJ31" t="s">
        <v>39</v>
      </c>
      <c r="AK31" t="s">
        <v>39</v>
      </c>
      <c r="AL31" t="s">
        <v>113</v>
      </c>
      <c r="AM31" t="s">
        <v>56</v>
      </c>
    </row>
    <row r="32" spans="1:39" ht="14.25" x14ac:dyDescent="0.45">
      <c r="A32" t="s">
        <v>39</v>
      </c>
      <c r="B32">
        <v>587156</v>
      </c>
      <c r="C32" t="s">
        <v>40</v>
      </c>
      <c r="D32" t="s">
        <v>41</v>
      </c>
      <c r="E32" t="s">
        <v>42</v>
      </c>
      <c r="F32" t="s">
        <v>160</v>
      </c>
      <c r="G32" t="s">
        <v>59</v>
      </c>
      <c r="H32">
        <v>3</v>
      </c>
      <c r="I32">
        <v>2</v>
      </c>
      <c r="J32" t="s">
        <v>161</v>
      </c>
      <c r="K32"/>
      <c r="L32" t="s">
        <v>46</v>
      </c>
      <c r="M32" t="s">
        <v>47</v>
      </c>
      <c r="N32" t="s">
        <v>48</v>
      </c>
      <c r="O32">
        <v>10000</v>
      </c>
      <c r="P32" t="s">
        <v>76</v>
      </c>
      <c r="Q32">
        <v>593043</v>
      </c>
      <c r="R32"/>
      <c r="S32" t="s">
        <v>50</v>
      </c>
      <c r="T32" t="s">
        <v>132</v>
      </c>
      <c r="U32" t="s">
        <v>132</v>
      </c>
      <c r="V32" t="b">
        <v>1</v>
      </c>
      <c r="W32" t="s">
        <v>63</v>
      </c>
      <c r="X32"/>
      <c r="Y32"/>
      <c r="Z32" t="s">
        <v>53</v>
      </c>
      <c r="AA32" t="s">
        <v>133</v>
      </c>
      <c r="AB32" t="s">
        <v>50</v>
      </c>
      <c r="AC32" t="b">
        <v>1</v>
      </c>
      <c r="AD32"/>
      <c r="AE32">
        <v>25837</v>
      </c>
      <c r="AF32"/>
      <c r="AG32"/>
      <c r="AH32" t="s">
        <v>39</v>
      </c>
      <c r="AI32" s="1">
        <v>42548.5</v>
      </c>
      <c r="AJ32" t="s">
        <v>39</v>
      </c>
      <c r="AK32" t="s">
        <v>39</v>
      </c>
      <c r="AL32"/>
      <c r="AM32" t="s">
        <v>56</v>
      </c>
    </row>
    <row r="33" spans="1:39" ht="14.25" x14ac:dyDescent="0.45">
      <c r="A33" t="s">
        <v>39</v>
      </c>
      <c r="B33">
        <v>591571</v>
      </c>
      <c r="C33" t="s">
        <v>40</v>
      </c>
      <c r="D33" t="s">
        <v>41</v>
      </c>
      <c r="E33" t="s">
        <v>42</v>
      </c>
      <c r="F33" t="s">
        <v>162</v>
      </c>
      <c r="G33" t="s">
        <v>59</v>
      </c>
      <c r="H33">
        <v>6</v>
      </c>
      <c r="I33">
        <v>2</v>
      </c>
      <c r="J33" t="s">
        <v>163</v>
      </c>
      <c r="K33"/>
      <c r="L33" t="s">
        <v>46</v>
      </c>
      <c r="M33" t="s">
        <v>47</v>
      </c>
      <c r="N33" t="s">
        <v>48</v>
      </c>
      <c r="O33">
        <v>10000</v>
      </c>
      <c r="P33" t="s">
        <v>164</v>
      </c>
      <c r="Q33" t="s">
        <v>165</v>
      </c>
      <c r="R33"/>
      <c r="S33" t="s">
        <v>50</v>
      </c>
      <c r="T33" t="s">
        <v>51</v>
      </c>
      <c r="U33" t="s">
        <v>51</v>
      </c>
      <c r="V33" t="b">
        <v>1</v>
      </c>
      <c r="W33" t="s">
        <v>63</v>
      </c>
      <c r="X33"/>
      <c r="Y33"/>
      <c r="Z33" t="s">
        <v>64</v>
      </c>
      <c r="AA33" t="s">
        <v>166</v>
      </c>
      <c r="AB33" t="s">
        <v>66</v>
      </c>
      <c r="AC33" t="b">
        <v>1</v>
      </c>
      <c r="AD33"/>
      <c r="AE33">
        <v>26028</v>
      </c>
      <c r="AF33"/>
      <c r="AG33"/>
      <c r="AH33" t="s">
        <v>39</v>
      </c>
      <c r="AI33" s="1">
        <v>42548.5</v>
      </c>
      <c r="AJ33" t="s">
        <v>39</v>
      </c>
      <c r="AK33" t="s">
        <v>39</v>
      </c>
      <c r="AL33"/>
      <c r="AM33" t="s">
        <v>56</v>
      </c>
    </row>
    <row r="34" spans="1:39" ht="14.25" x14ac:dyDescent="0.45">
      <c r="A34" t="s">
        <v>39</v>
      </c>
      <c r="B34">
        <v>587114</v>
      </c>
      <c r="C34" t="s">
        <v>40</v>
      </c>
      <c r="D34" t="s">
        <v>57</v>
      </c>
      <c r="E34" t="s">
        <v>42</v>
      </c>
      <c r="F34" t="s">
        <v>167</v>
      </c>
      <c r="G34" t="s">
        <v>59</v>
      </c>
      <c r="H34">
        <v>7</v>
      </c>
      <c r="I34">
        <v>2</v>
      </c>
      <c r="J34" t="s">
        <v>168</v>
      </c>
      <c r="K34"/>
      <c r="L34" t="s">
        <v>46</v>
      </c>
      <c r="M34" t="s">
        <v>47</v>
      </c>
      <c r="N34" t="s">
        <v>48</v>
      </c>
      <c r="O34">
        <v>10000</v>
      </c>
      <c r="P34" t="s">
        <v>103</v>
      </c>
      <c r="Q34">
        <v>593043</v>
      </c>
      <c r="R34"/>
      <c r="S34" t="s">
        <v>50</v>
      </c>
      <c r="T34" t="s">
        <v>62</v>
      </c>
      <c r="U34" t="s">
        <v>62</v>
      </c>
      <c r="V34" t="b">
        <v>1</v>
      </c>
      <c r="W34" t="s">
        <v>104</v>
      </c>
      <c r="X34"/>
      <c r="Y34"/>
      <c r="Z34" t="s">
        <v>64</v>
      </c>
      <c r="AA34" t="s">
        <v>105</v>
      </c>
      <c r="AB34" t="s">
        <v>66</v>
      </c>
      <c r="AC34" t="b">
        <v>1</v>
      </c>
      <c r="AD34"/>
      <c r="AE34">
        <v>25746</v>
      </c>
      <c r="AF34"/>
      <c r="AG34"/>
      <c r="AH34" t="s">
        <v>39</v>
      </c>
      <c r="AI34" s="1">
        <v>42548.5</v>
      </c>
      <c r="AJ34" t="s">
        <v>39</v>
      </c>
      <c r="AK34" t="s">
        <v>39</v>
      </c>
      <c r="AL34"/>
      <c r="AM34" t="s">
        <v>56</v>
      </c>
    </row>
    <row r="35" spans="1:39" ht="14.25" x14ac:dyDescent="0.45">
      <c r="A35" t="s">
        <v>39</v>
      </c>
      <c r="B35">
        <v>557691</v>
      </c>
      <c r="C35" t="s">
        <v>40</v>
      </c>
      <c r="D35" t="s">
        <v>41</v>
      </c>
      <c r="E35" t="s">
        <v>42</v>
      </c>
      <c r="F35" t="s">
        <v>169</v>
      </c>
      <c r="G35" t="s">
        <v>59</v>
      </c>
      <c r="H35">
        <v>2</v>
      </c>
      <c r="I35">
        <v>2</v>
      </c>
      <c r="J35" t="s">
        <v>170</v>
      </c>
      <c r="K35"/>
      <c r="L35" t="s">
        <v>46</v>
      </c>
      <c r="M35" t="s">
        <v>47</v>
      </c>
      <c r="N35" t="s">
        <v>48</v>
      </c>
      <c r="O35">
        <v>10000</v>
      </c>
      <c r="P35" t="s">
        <v>129</v>
      </c>
      <c r="Q35">
        <v>593043</v>
      </c>
      <c r="R35"/>
      <c r="S35" t="s">
        <v>50</v>
      </c>
      <c r="T35" t="s">
        <v>51</v>
      </c>
      <c r="U35" t="s">
        <v>51</v>
      </c>
      <c r="V35" t="b">
        <v>1</v>
      </c>
      <c r="W35" t="s">
        <v>72</v>
      </c>
      <c r="X35"/>
      <c r="Y35"/>
      <c r="Z35" t="s">
        <v>88</v>
      </c>
      <c r="AA35" t="s">
        <v>171</v>
      </c>
      <c r="AB35" t="s">
        <v>111</v>
      </c>
      <c r="AC35" t="b">
        <v>1</v>
      </c>
      <c r="AD35"/>
      <c r="AE35">
        <v>25814</v>
      </c>
      <c r="AF35"/>
      <c r="AG35"/>
      <c r="AH35" t="s">
        <v>39</v>
      </c>
      <c r="AI35" s="1">
        <v>42548.5</v>
      </c>
      <c r="AJ35" t="s">
        <v>39</v>
      </c>
      <c r="AK35" t="s">
        <v>39</v>
      </c>
      <c r="AL35"/>
      <c r="AM35" t="s">
        <v>56</v>
      </c>
    </row>
    <row r="36" spans="1:39" ht="14.25" x14ac:dyDescent="0.45">
      <c r="A36" t="s">
        <v>39</v>
      </c>
      <c r="B36">
        <v>589304</v>
      </c>
      <c r="C36" t="s">
        <v>40</v>
      </c>
      <c r="D36" t="s">
        <v>57</v>
      </c>
      <c r="E36" t="s">
        <v>42</v>
      </c>
      <c r="F36" t="s">
        <v>172</v>
      </c>
      <c r="G36" t="s">
        <v>59</v>
      </c>
      <c r="H36">
        <v>1</v>
      </c>
      <c r="I36">
        <v>2</v>
      </c>
      <c r="J36" t="s">
        <v>173</v>
      </c>
      <c r="K36"/>
      <c r="L36" t="s">
        <v>46</v>
      </c>
      <c r="M36" t="s">
        <v>47</v>
      </c>
      <c r="N36" t="s">
        <v>48</v>
      </c>
      <c r="O36">
        <v>10000</v>
      </c>
      <c r="P36" t="s">
        <v>61</v>
      </c>
      <c r="Q36">
        <v>593043</v>
      </c>
      <c r="R36"/>
      <c r="S36" t="s">
        <v>50</v>
      </c>
      <c r="T36" t="s">
        <v>62</v>
      </c>
      <c r="U36" t="s">
        <v>62</v>
      </c>
      <c r="V36" t="b">
        <v>1</v>
      </c>
      <c r="W36" t="s">
        <v>52</v>
      </c>
      <c r="X36"/>
      <c r="Y36"/>
      <c r="Z36" t="s">
        <v>88</v>
      </c>
      <c r="AA36" t="s">
        <v>84</v>
      </c>
      <c r="AB36" t="s">
        <v>66</v>
      </c>
      <c r="AC36" t="b">
        <v>1</v>
      </c>
      <c r="AD36"/>
      <c r="AE36">
        <v>22851</v>
      </c>
      <c r="AF36"/>
      <c r="AG36"/>
      <c r="AH36" t="s">
        <v>39</v>
      </c>
      <c r="AI36" s="1">
        <v>42548.5</v>
      </c>
      <c r="AJ36" t="s">
        <v>39</v>
      </c>
      <c r="AK36" t="s">
        <v>39</v>
      </c>
      <c r="AL36"/>
      <c r="AM36" t="s">
        <v>56</v>
      </c>
    </row>
    <row r="37" spans="1:39" ht="14.25" x14ac:dyDescent="0.45">
      <c r="A37" t="s">
        <v>39</v>
      </c>
      <c r="B37">
        <v>586882</v>
      </c>
      <c r="C37" t="s">
        <v>40</v>
      </c>
      <c r="D37" t="s">
        <v>41</v>
      </c>
      <c r="E37" t="s">
        <v>42</v>
      </c>
      <c r="F37" t="s">
        <v>174</v>
      </c>
      <c r="G37" t="s">
        <v>44</v>
      </c>
      <c r="H37">
        <v>1.5</v>
      </c>
      <c r="I37">
        <v>3</v>
      </c>
      <c r="J37" t="s">
        <v>175</v>
      </c>
      <c r="K37"/>
      <c r="L37" t="s">
        <v>46</v>
      </c>
      <c r="M37" t="s">
        <v>47</v>
      </c>
      <c r="N37" t="s">
        <v>48</v>
      </c>
      <c r="O37">
        <v>10000</v>
      </c>
      <c r="P37" t="s">
        <v>96</v>
      </c>
      <c r="Q37">
        <v>566291</v>
      </c>
      <c r="R37"/>
      <c r="S37" t="s">
        <v>50</v>
      </c>
      <c r="T37" t="s">
        <v>51</v>
      </c>
      <c r="U37" t="s">
        <v>51</v>
      </c>
      <c r="V37" t="b">
        <v>1</v>
      </c>
      <c r="W37" t="s">
        <v>72</v>
      </c>
      <c r="X37"/>
      <c r="Y37"/>
      <c r="Z37" t="s">
        <v>64</v>
      </c>
      <c r="AA37" t="s">
        <v>92</v>
      </c>
      <c r="AB37" t="s">
        <v>92</v>
      </c>
      <c r="AC37" t="b">
        <v>1</v>
      </c>
      <c r="AD37"/>
      <c r="AE37">
        <v>26445</v>
      </c>
      <c r="AF37"/>
      <c r="AG37"/>
      <c r="AH37" t="s">
        <v>39</v>
      </c>
      <c r="AI37" s="1">
        <v>42548.5</v>
      </c>
      <c r="AJ37" t="s">
        <v>39</v>
      </c>
      <c r="AK37" t="s">
        <v>39</v>
      </c>
      <c r="AL37"/>
      <c r="AM37" t="s">
        <v>56</v>
      </c>
    </row>
    <row r="38" spans="1:39" ht="14.25" x14ac:dyDescent="0.45">
      <c r="A38" t="s">
        <v>39</v>
      </c>
      <c r="B38">
        <v>589294</v>
      </c>
      <c r="C38" t="s">
        <v>40</v>
      </c>
      <c r="D38" t="s">
        <v>57</v>
      </c>
      <c r="E38" t="s">
        <v>42</v>
      </c>
      <c r="F38" t="s">
        <v>176</v>
      </c>
      <c r="G38" t="s">
        <v>44</v>
      </c>
      <c r="H38">
        <v>2</v>
      </c>
      <c r="I38">
        <v>2</v>
      </c>
      <c r="J38" t="s">
        <v>177</v>
      </c>
      <c r="K38"/>
      <c r="L38" t="s">
        <v>46</v>
      </c>
      <c r="M38" t="s">
        <v>47</v>
      </c>
      <c r="N38" t="s">
        <v>48</v>
      </c>
      <c r="O38">
        <v>10000</v>
      </c>
      <c r="P38" t="s">
        <v>61</v>
      </c>
      <c r="Q38">
        <v>593043</v>
      </c>
      <c r="R38"/>
      <c r="S38" t="s">
        <v>50</v>
      </c>
      <c r="T38" t="s">
        <v>71</v>
      </c>
      <c r="U38" t="s">
        <v>71</v>
      </c>
      <c r="V38" t="b">
        <v>1</v>
      </c>
      <c r="W38" t="s">
        <v>52</v>
      </c>
      <c r="X38"/>
      <c r="Y38"/>
      <c r="Z38" t="s">
        <v>88</v>
      </c>
      <c r="AA38" t="s">
        <v>171</v>
      </c>
      <c r="AB38" t="s">
        <v>66</v>
      </c>
      <c r="AC38" t="b">
        <v>1</v>
      </c>
      <c r="AD38"/>
      <c r="AE38">
        <v>24401</v>
      </c>
      <c r="AF38"/>
      <c r="AG38"/>
      <c r="AH38" t="s">
        <v>39</v>
      </c>
      <c r="AI38" s="1">
        <v>42548.5</v>
      </c>
      <c r="AJ38" t="s">
        <v>39</v>
      </c>
      <c r="AK38" t="s">
        <v>39</v>
      </c>
      <c r="AL38"/>
      <c r="AM38" t="s">
        <v>56</v>
      </c>
    </row>
    <row r="39" spans="1:39" ht="14.25" x14ac:dyDescent="0.45">
      <c r="A39" t="s">
        <v>39</v>
      </c>
      <c r="B39">
        <v>586625</v>
      </c>
      <c r="C39" t="s">
        <v>40</v>
      </c>
      <c r="D39" t="s">
        <v>57</v>
      </c>
      <c r="E39" t="s">
        <v>42</v>
      </c>
      <c r="F39" t="s">
        <v>178</v>
      </c>
      <c r="G39" t="s">
        <v>44</v>
      </c>
      <c r="H39">
        <v>4</v>
      </c>
      <c r="I39">
        <v>3.5</v>
      </c>
      <c r="J39" t="s">
        <v>179</v>
      </c>
      <c r="K39"/>
      <c r="L39" t="s">
        <v>46</v>
      </c>
      <c r="M39" t="s">
        <v>47</v>
      </c>
      <c r="N39" t="s">
        <v>48</v>
      </c>
      <c r="O39">
        <v>10000</v>
      </c>
      <c r="P39" t="s">
        <v>180</v>
      </c>
      <c r="Q39">
        <v>593043</v>
      </c>
      <c r="R39"/>
      <c r="S39" t="s">
        <v>50</v>
      </c>
      <c r="T39" t="s">
        <v>71</v>
      </c>
      <c r="U39" t="s">
        <v>71</v>
      </c>
      <c r="V39" t="b">
        <v>1</v>
      </c>
      <c r="W39" t="s">
        <v>63</v>
      </c>
      <c r="X39"/>
      <c r="Y39"/>
      <c r="Z39" t="s">
        <v>88</v>
      </c>
      <c r="AA39" t="s">
        <v>92</v>
      </c>
      <c r="AB39" t="s">
        <v>92</v>
      </c>
      <c r="AC39" t="b">
        <v>1</v>
      </c>
      <c r="AD39"/>
      <c r="AE39">
        <v>26248</v>
      </c>
      <c r="AF39"/>
      <c r="AG39"/>
      <c r="AH39" t="s">
        <v>39</v>
      </c>
      <c r="AI39" s="1">
        <v>42548.5</v>
      </c>
      <c r="AJ39" t="s">
        <v>39</v>
      </c>
      <c r="AK39" t="s">
        <v>39</v>
      </c>
      <c r="AL39"/>
      <c r="AM39" t="s">
        <v>56</v>
      </c>
    </row>
    <row r="40" spans="1:39" ht="14.25" x14ac:dyDescent="0.45">
      <c r="A40" t="s">
        <v>39</v>
      </c>
      <c r="B40">
        <v>587159</v>
      </c>
      <c r="C40" t="s">
        <v>40</v>
      </c>
      <c r="D40" t="s">
        <v>57</v>
      </c>
      <c r="E40" t="s">
        <v>42</v>
      </c>
      <c r="F40" t="s">
        <v>181</v>
      </c>
      <c r="G40" t="s">
        <v>59</v>
      </c>
      <c r="H40">
        <v>2</v>
      </c>
      <c r="I40">
        <v>2</v>
      </c>
      <c r="J40" t="s">
        <v>182</v>
      </c>
      <c r="K40"/>
      <c r="L40" t="s">
        <v>46</v>
      </c>
      <c r="M40" t="s">
        <v>47</v>
      </c>
      <c r="N40" t="s">
        <v>48</v>
      </c>
      <c r="O40">
        <v>10000</v>
      </c>
      <c r="P40" t="s">
        <v>76</v>
      </c>
      <c r="Q40">
        <v>593043</v>
      </c>
      <c r="R40"/>
      <c r="S40" t="s">
        <v>50</v>
      </c>
      <c r="T40" t="s">
        <v>62</v>
      </c>
      <c r="U40" t="s">
        <v>62</v>
      </c>
      <c r="V40" t="b">
        <v>1</v>
      </c>
      <c r="W40" t="s">
        <v>83</v>
      </c>
      <c r="X40"/>
      <c r="Y40"/>
      <c r="Z40" t="s">
        <v>53</v>
      </c>
      <c r="AA40" t="s">
        <v>73</v>
      </c>
      <c r="AB40" t="s">
        <v>50</v>
      </c>
      <c r="AC40" t="b">
        <v>1</v>
      </c>
      <c r="AD40"/>
      <c r="AE40">
        <v>25835</v>
      </c>
      <c r="AF40"/>
      <c r="AG40"/>
      <c r="AH40" t="s">
        <v>39</v>
      </c>
      <c r="AI40" s="1">
        <v>42548.5</v>
      </c>
      <c r="AJ40" t="s">
        <v>39</v>
      </c>
      <c r="AK40" t="s">
        <v>39</v>
      </c>
      <c r="AL40"/>
      <c r="AM40" t="s">
        <v>56</v>
      </c>
    </row>
    <row r="41" spans="1:39" ht="14.25" x14ac:dyDescent="0.45">
      <c r="A41" t="s">
        <v>39</v>
      </c>
      <c r="B41">
        <v>557373</v>
      </c>
      <c r="C41" t="s">
        <v>40</v>
      </c>
      <c r="D41" t="s">
        <v>41</v>
      </c>
      <c r="E41" t="s">
        <v>42</v>
      </c>
      <c r="F41" t="s">
        <v>183</v>
      </c>
      <c r="G41" t="s">
        <v>44</v>
      </c>
      <c r="H41">
        <v>1.5</v>
      </c>
      <c r="I41">
        <v>2</v>
      </c>
      <c r="J41" t="s">
        <v>184</v>
      </c>
      <c r="K41"/>
      <c r="L41" t="s">
        <v>46</v>
      </c>
      <c r="M41" t="s">
        <v>47</v>
      </c>
      <c r="N41" t="s">
        <v>48</v>
      </c>
      <c r="O41">
        <v>10000</v>
      </c>
      <c r="P41" t="s">
        <v>129</v>
      </c>
      <c r="Q41">
        <v>593043</v>
      </c>
      <c r="R41"/>
      <c r="S41" t="s">
        <v>50</v>
      </c>
      <c r="T41" t="s">
        <v>51</v>
      </c>
      <c r="U41" t="s">
        <v>51</v>
      </c>
      <c r="V41" t="b">
        <v>1</v>
      </c>
      <c r="W41" t="s">
        <v>52</v>
      </c>
      <c r="X41"/>
      <c r="Y41"/>
      <c r="Z41" t="s">
        <v>80</v>
      </c>
      <c r="AA41" t="s">
        <v>84</v>
      </c>
      <c r="AB41" t="s">
        <v>66</v>
      </c>
      <c r="AC41" t="b">
        <v>1</v>
      </c>
      <c r="AD41"/>
      <c r="AE41">
        <v>24672</v>
      </c>
      <c r="AF41"/>
      <c r="AG41"/>
      <c r="AH41" t="s">
        <v>39</v>
      </c>
      <c r="AI41" s="1">
        <v>42548.5</v>
      </c>
      <c r="AJ41" t="s">
        <v>39</v>
      </c>
      <c r="AK41" t="s">
        <v>39</v>
      </c>
      <c r="AL41"/>
      <c r="AM41" t="s">
        <v>56</v>
      </c>
    </row>
    <row r="42" spans="1:39" ht="14.25" x14ac:dyDescent="0.45">
      <c r="A42" t="s">
        <v>39</v>
      </c>
      <c r="B42">
        <v>447507</v>
      </c>
      <c r="C42" t="s">
        <v>185</v>
      </c>
      <c r="D42" t="s">
        <v>186</v>
      </c>
      <c r="E42" t="s">
        <v>42</v>
      </c>
      <c r="F42"/>
      <c r="G42" t="s">
        <v>311</v>
      </c>
      <c r="H42">
        <v>0</v>
      </c>
      <c r="I42">
        <v>0</v>
      </c>
      <c r="J42" t="s">
        <v>188</v>
      </c>
      <c r="K42" t="s">
        <v>189</v>
      </c>
      <c r="L42" t="s">
        <v>46</v>
      </c>
      <c r="M42" t="s">
        <v>190</v>
      </c>
      <c r="N42" t="s">
        <v>191</v>
      </c>
      <c r="O42">
        <v>80000</v>
      </c>
      <c r="P42" t="s">
        <v>189</v>
      </c>
      <c r="Q42"/>
      <c r="R42"/>
      <c r="S42" t="s">
        <v>50</v>
      </c>
      <c r="T42" t="s">
        <v>71</v>
      </c>
      <c r="U42" t="s">
        <v>51</v>
      </c>
      <c r="V42" t="b">
        <v>1</v>
      </c>
      <c r="W42" t="s">
        <v>192</v>
      </c>
      <c r="X42"/>
      <c r="Y42"/>
      <c r="Z42" t="s">
        <v>88</v>
      </c>
      <c r="AA42" t="s">
        <v>77</v>
      </c>
      <c r="AB42" t="s">
        <v>50</v>
      </c>
      <c r="AC42" t="b">
        <v>1</v>
      </c>
      <c r="AD42"/>
      <c r="AE42"/>
      <c r="AF42" t="s">
        <v>113</v>
      </c>
      <c r="AG42" t="s">
        <v>39</v>
      </c>
      <c r="AH42" t="s">
        <v>39</v>
      </c>
      <c r="AI42" s="1">
        <v>42587.5</v>
      </c>
      <c r="AJ42" t="s">
        <v>113</v>
      </c>
      <c r="AK42" t="s">
        <v>113</v>
      </c>
      <c r="AL42" t="s">
        <v>113</v>
      </c>
      <c r="AM42" t="s">
        <v>193</v>
      </c>
    </row>
    <row r="43" spans="1:39" ht="14.25" x14ac:dyDescent="0.45">
      <c r="A43" t="s">
        <v>39</v>
      </c>
      <c r="B43">
        <v>587161</v>
      </c>
      <c r="C43" t="s">
        <v>40</v>
      </c>
      <c r="D43" t="s">
        <v>41</v>
      </c>
      <c r="E43" t="s">
        <v>42</v>
      </c>
      <c r="F43" t="s">
        <v>194</v>
      </c>
      <c r="G43" t="s">
        <v>59</v>
      </c>
      <c r="H43">
        <v>2</v>
      </c>
      <c r="I43">
        <v>2</v>
      </c>
      <c r="J43" t="s">
        <v>195</v>
      </c>
      <c r="K43"/>
      <c r="L43" t="s">
        <v>46</v>
      </c>
      <c r="M43" t="s">
        <v>47</v>
      </c>
      <c r="N43" t="s">
        <v>48</v>
      </c>
      <c r="O43">
        <v>10000</v>
      </c>
      <c r="P43" t="s">
        <v>76</v>
      </c>
      <c r="Q43">
        <v>593043</v>
      </c>
      <c r="R43"/>
      <c r="S43" t="s">
        <v>50</v>
      </c>
      <c r="T43" t="s">
        <v>51</v>
      </c>
      <c r="U43" t="s">
        <v>51</v>
      </c>
      <c r="V43" t="b">
        <v>1</v>
      </c>
      <c r="W43" t="s">
        <v>83</v>
      </c>
      <c r="X43"/>
      <c r="Y43"/>
      <c r="Z43" t="s">
        <v>88</v>
      </c>
      <c r="AA43" t="s">
        <v>50</v>
      </c>
      <c r="AB43" t="s">
        <v>50</v>
      </c>
      <c r="AC43" t="b">
        <v>1</v>
      </c>
      <c r="AD43"/>
      <c r="AE43">
        <v>25834</v>
      </c>
      <c r="AF43"/>
      <c r="AG43"/>
      <c r="AH43" t="s">
        <v>39</v>
      </c>
      <c r="AI43" s="1">
        <v>42548.5</v>
      </c>
      <c r="AJ43" t="s">
        <v>39</v>
      </c>
      <c r="AK43" t="s">
        <v>39</v>
      </c>
      <c r="AL43"/>
      <c r="AM43" t="s">
        <v>56</v>
      </c>
    </row>
    <row r="44" spans="1:39" ht="14.25" x14ac:dyDescent="0.45">
      <c r="A44" t="s">
        <v>39</v>
      </c>
      <c r="B44">
        <v>499278</v>
      </c>
      <c r="C44" t="s">
        <v>40</v>
      </c>
      <c r="D44" t="s">
        <v>41</v>
      </c>
      <c r="E44" t="s">
        <v>42</v>
      </c>
      <c r="F44" t="s">
        <v>67</v>
      </c>
      <c r="G44" t="s">
        <v>44</v>
      </c>
      <c r="H44">
        <v>2</v>
      </c>
      <c r="I44">
        <v>3</v>
      </c>
      <c r="J44" t="s">
        <v>196</v>
      </c>
      <c r="K44"/>
      <c r="L44" t="s">
        <v>46</v>
      </c>
      <c r="M44" t="s">
        <v>47</v>
      </c>
      <c r="N44" t="s">
        <v>48</v>
      </c>
      <c r="O44">
        <v>10000</v>
      </c>
      <c r="P44"/>
      <c r="Q44">
        <v>593043</v>
      </c>
      <c r="R44"/>
      <c r="S44" t="s">
        <v>50</v>
      </c>
      <c r="T44" t="s">
        <v>50</v>
      </c>
      <c r="U44" t="s">
        <v>51</v>
      </c>
      <c r="V44" t="b">
        <v>1</v>
      </c>
      <c r="W44" t="s">
        <v>63</v>
      </c>
      <c r="X44"/>
      <c r="Y44"/>
      <c r="Z44" t="s">
        <v>80</v>
      </c>
      <c r="AA44" t="s">
        <v>50</v>
      </c>
      <c r="AB44" t="s">
        <v>50</v>
      </c>
      <c r="AC44" t="b">
        <v>1</v>
      </c>
      <c r="AD44" t="s">
        <v>115</v>
      </c>
      <c r="AE44">
        <v>25430</v>
      </c>
      <c r="AF44" t="s">
        <v>113</v>
      </c>
      <c r="AG44" t="s">
        <v>113</v>
      </c>
      <c r="AH44" t="s">
        <v>39</v>
      </c>
      <c r="AI44" s="1">
        <v>42548.5</v>
      </c>
      <c r="AJ44" t="s">
        <v>39</v>
      </c>
      <c r="AK44" t="s">
        <v>39</v>
      </c>
      <c r="AL44" t="s">
        <v>113</v>
      </c>
      <c r="AM44" t="s">
        <v>56</v>
      </c>
    </row>
    <row r="45" spans="1:39" ht="14.25" x14ac:dyDescent="0.45">
      <c r="A45" t="s">
        <v>39</v>
      </c>
      <c r="B45">
        <v>499281</v>
      </c>
      <c r="C45" t="s">
        <v>40</v>
      </c>
      <c r="D45" t="s">
        <v>41</v>
      </c>
      <c r="E45" t="s">
        <v>42</v>
      </c>
      <c r="F45" t="s">
        <v>197</v>
      </c>
      <c r="G45" t="s">
        <v>44</v>
      </c>
      <c r="H45">
        <v>3</v>
      </c>
      <c r="I45">
        <v>2</v>
      </c>
      <c r="J45" t="s">
        <v>198</v>
      </c>
      <c r="K45"/>
      <c r="L45" t="s">
        <v>46</v>
      </c>
      <c r="M45" t="s">
        <v>47</v>
      </c>
      <c r="N45" t="s">
        <v>48</v>
      </c>
      <c r="O45">
        <v>10000</v>
      </c>
      <c r="P45" t="s">
        <v>96</v>
      </c>
      <c r="Q45">
        <v>566291</v>
      </c>
      <c r="R45"/>
      <c r="S45" t="s">
        <v>50</v>
      </c>
      <c r="T45" t="s">
        <v>51</v>
      </c>
      <c r="U45" t="s">
        <v>51</v>
      </c>
      <c r="V45" t="b">
        <v>1</v>
      </c>
      <c r="W45" t="s">
        <v>63</v>
      </c>
      <c r="X45"/>
      <c r="Y45"/>
      <c r="Z45" t="s">
        <v>80</v>
      </c>
      <c r="AA45" t="s">
        <v>92</v>
      </c>
      <c r="AB45" t="s">
        <v>92</v>
      </c>
      <c r="AC45" t="b">
        <v>1</v>
      </c>
      <c r="AD45" t="s">
        <v>115</v>
      </c>
      <c r="AE45">
        <v>25358</v>
      </c>
      <c r="AF45" t="s">
        <v>113</v>
      </c>
      <c r="AG45" t="s">
        <v>113</v>
      </c>
      <c r="AH45" t="s">
        <v>39</v>
      </c>
      <c r="AI45" s="1">
        <v>42548.5</v>
      </c>
      <c r="AJ45" t="s">
        <v>39</v>
      </c>
      <c r="AK45" t="s">
        <v>39</v>
      </c>
      <c r="AL45" t="s">
        <v>113</v>
      </c>
      <c r="AM45" t="s">
        <v>56</v>
      </c>
    </row>
    <row r="46" spans="1:39" ht="14.25" x14ac:dyDescent="0.45">
      <c r="A46" t="s">
        <v>39</v>
      </c>
      <c r="B46">
        <v>586903</v>
      </c>
      <c r="C46" t="s">
        <v>40</v>
      </c>
      <c r="D46" t="s">
        <v>41</v>
      </c>
      <c r="E46" t="s">
        <v>42</v>
      </c>
      <c r="F46" t="s">
        <v>67</v>
      </c>
      <c r="G46" t="s">
        <v>44</v>
      </c>
      <c r="H46">
        <v>2</v>
      </c>
      <c r="I46">
        <v>3</v>
      </c>
      <c r="J46" t="s">
        <v>199</v>
      </c>
      <c r="K46"/>
      <c r="L46" t="s">
        <v>46</v>
      </c>
      <c r="M46" t="s">
        <v>47</v>
      </c>
      <c r="N46" t="s">
        <v>48</v>
      </c>
      <c r="O46">
        <v>10000</v>
      </c>
      <c r="P46"/>
      <c r="Q46">
        <v>593043</v>
      </c>
      <c r="R46"/>
      <c r="S46" t="s">
        <v>50</v>
      </c>
      <c r="T46" t="s">
        <v>50</v>
      </c>
      <c r="U46" t="s">
        <v>51</v>
      </c>
      <c r="V46" t="b">
        <v>1</v>
      </c>
      <c r="W46" t="s">
        <v>63</v>
      </c>
      <c r="X46"/>
      <c r="Y46"/>
      <c r="Z46" t="s">
        <v>53</v>
      </c>
      <c r="AA46" t="s">
        <v>50</v>
      </c>
      <c r="AB46" t="s">
        <v>50</v>
      </c>
      <c r="AC46" t="b">
        <v>1</v>
      </c>
      <c r="AD46"/>
      <c r="AE46">
        <v>26329</v>
      </c>
      <c r="AF46"/>
      <c r="AG46"/>
      <c r="AH46" t="s">
        <v>39</v>
      </c>
      <c r="AI46" s="1">
        <v>42548.5</v>
      </c>
      <c r="AJ46" t="s">
        <v>39</v>
      </c>
      <c r="AK46" t="s">
        <v>39</v>
      </c>
      <c r="AL46"/>
      <c r="AM46" t="s">
        <v>56</v>
      </c>
    </row>
    <row r="47" spans="1:39" ht="14.25" x14ac:dyDescent="0.45">
      <c r="A47" t="s">
        <v>39</v>
      </c>
      <c r="B47">
        <v>586818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>
        <v>3</v>
      </c>
      <c r="I47">
        <v>2</v>
      </c>
      <c r="J47" t="s">
        <v>200</v>
      </c>
      <c r="K47"/>
      <c r="L47" t="s">
        <v>46</v>
      </c>
      <c r="M47" t="s">
        <v>47</v>
      </c>
      <c r="N47" t="s">
        <v>48</v>
      </c>
      <c r="O47">
        <v>10000</v>
      </c>
      <c r="P47" t="s">
        <v>49</v>
      </c>
      <c r="Q47">
        <v>593043</v>
      </c>
      <c r="R47"/>
      <c r="S47" t="s">
        <v>50</v>
      </c>
      <c r="T47" t="s">
        <v>51</v>
      </c>
      <c r="U47" t="s">
        <v>51</v>
      </c>
      <c r="V47" t="b">
        <v>1</v>
      </c>
      <c r="W47" t="s">
        <v>52</v>
      </c>
      <c r="X47"/>
      <c r="Y47"/>
      <c r="Z47" t="s">
        <v>80</v>
      </c>
      <c r="AA47" t="s">
        <v>54</v>
      </c>
      <c r="AB47" t="s">
        <v>55</v>
      </c>
      <c r="AC47" t="b">
        <v>1</v>
      </c>
      <c r="AD47"/>
      <c r="AE47">
        <v>25378</v>
      </c>
      <c r="AF47"/>
      <c r="AG47"/>
      <c r="AH47" t="s">
        <v>39</v>
      </c>
      <c r="AI47" s="1">
        <v>42548.5</v>
      </c>
      <c r="AJ47" t="s">
        <v>39</v>
      </c>
      <c r="AK47" t="s">
        <v>39</v>
      </c>
      <c r="AL47"/>
      <c r="AM47" t="s">
        <v>56</v>
      </c>
    </row>
    <row r="48" spans="1:39" ht="14.25" x14ac:dyDescent="0.45">
      <c r="A48" t="s">
        <v>39</v>
      </c>
      <c r="B48">
        <v>591572</v>
      </c>
      <c r="C48" t="s">
        <v>40</v>
      </c>
      <c r="D48" t="s">
        <v>41</v>
      </c>
      <c r="E48" t="s">
        <v>42</v>
      </c>
      <c r="F48" t="s">
        <v>201</v>
      </c>
      <c r="G48" t="s">
        <v>59</v>
      </c>
      <c r="H48">
        <v>1</v>
      </c>
      <c r="I48">
        <v>2</v>
      </c>
      <c r="J48" t="s">
        <v>202</v>
      </c>
      <c r="K48"/>
      <c r="L48" t="s">
        <v>46</v>
      </c>
      <c r="M48" t="s">
        <v>47</v>
      </c>
      <c r="N48" t="s">
        <v>48</v>
      </c>
      <c r="O48">
        <v>10000</v>
      </c>
      <c r="P48" t="s">
        <v>76</v>
      </c>
      <c r="Q48">
        <v>593043</v>
      </c>
      <c r="R48"/>
      <c r="S48" t="s">
        <v>50</v>
      </c>
      <c r="T48" t="s">
        <v>132</v>
      </c>
      <c r="U48" t="s">
        <v>132</v>
      </c>
      <c r="V48" t="b">
        <v>1</v>
      </c>
      <c r="W48" t="s">
        <v>52</v>
      </c>
      <c r="X48"/>
      <c r="Y48"/>
      <c r="Z48" t="s">
        <v>88</v>
      </c>
      <c r="AA48" t="s">
        <v>50</v>
      </c>
      <c r="AB48" t="s">
        <v>50</v>
      </c>
      <c r="AC48" t="b">
        <v>1</v>
      </c>
      <c r="AD48"/>
      <c r="AE48">
        <v>26010</v>
      </c>
      <c r="AF48"/>
      <c r="AG48"/>
      <c r="AH48" t="s">
        <v>39</v>
      </c>
      <c r="AI48" s="1">
        <v>42548.5</v>
      </c>
      <c r="AJ48" t="s">
        <v>39</v>
      </c>
      <c r="AK48" t="s">
        <v>39</v>
      </c>
      <c r="AL48"/>
      <c r="AM48" t="s">
        <v>56</v>
      </c>
    </row>
    <row r="49" spans="1:39" ht="14.25" x14ac:dyDescent="0.45">
      <c r="A49" t="s">
        <v>39</v>
      </c>
      <c r="B49">
        <v>586895</v>
      </c>
      <c r="C49" t="s">
        <v>40</v>
      </c>
      <c r="D49" t="s">
        <v>41</v>
      </c>
      <c r="E49" t="s">
        <v>42</v>
      </c>
      <c r="F49" t="s">
        <v>157</v>
      </c>
      <c r="G49" t="s">
        <v>44</v>
      </c>
      <c r="H49">
        <v>3</v>
      </c>
      <c r="I49">
        <v>3</v>
      </c>
      <c r="J49" t="s">
        <v>203</v>
      </c>
      <c r="K49"/>
      <c r="L49" t="s">
        <v>46</v>
      </c>
      <c r="M49" t="s">
        <v>47</v>
      </c>
      <c r="N49" t="s">
        <v>143</v>
      </c>
      <c r="O49">
        <v>10000</v>
      </c>
      <c r="P49"/>
      <c r="Q49">
        <v>593043</v>
      </c>
      <c r="R49"/>
      <c r="S49" t="s">
        <v>50</v>
      </c>
      <c r="T49" t="s">
        <v>50</v>
      </c>
      <c r="U49" t="s">
        <v>51</v>
      </c>
      <c r="V49" t="b">
        <v>1</v>
      </c>
      <c r="W49" t="s">
        <v>63</v>
      </c>
      <c r="X49"/>
      <c r="Y49"/>
      <c r="Z49" t="s">
        <v>64</v>
      </c>
      <c r="AA49" t="s">
        <v>50</v>
      </c>
      <c r="AB49" t="s">
        <v>50</v>
      </c>
      <c r="AC49" t="b">
        <v>1</v>
      </c>
      <c r="AD49"/>
      <c r="AE49">
        <v>26413</v>
      </c>
      <c r="AF49"/>
      <c r="AG49"/>
      <c r="AH49" t="s">
        <v>39</v>
      </c>
      <c r="AI49" s="1">
        <v>42548.5</v>
      </c>
      <c r="AJ49" t="s">
        <v>39</v>
      </c>
      <c r="AK49" t="s">
        <v>39</v>
      </c>
      <c r="AL49"/>
      <c r="AM49" t="s">
        <v>56</v>
      </c>
    </row>
    <row r="50" spans="1:39" ht="14.25" x14ac:dyDescent="0.45">
      <c r="A50" t="s">
        <v>39</v>
      </c>
      <c r="B50">
        <v>589328</v>
      </c>
      <c r="C50" t="s">
        <v>40</v>
      </c>
      <c r="D50" t="s">
        <v>41</v>
      </c>
      <c r="E50" t="s">
        <v>42</v>
      </c>
      <c r="F50" t="s">
        <v>204</v>
      </c>
      <c r="G50" t="s">
        <v>44</v>
      </c>
      <c r="H50">
        <v>2</v>
      </c>
      <c r="I50">
        <v>2</v>
      </c>
      <c r="J50" t="s">
        <v>205</v>
      </c>
      <c r="K50"/>
      <c r="L50" t="s">
        <v>46</v>
      </c>
      <c r="M50" t="s">
        <v>47</v>
      </c>
      <c r="N50" t="s">
        <v>143</v>
      </c>
      <c r="O50">
        <v>10000</v>
      </c>
      <c r="P50"/>
      <c r="Q50">
        <v>593043</v>
      </c>
      <c r="R50"/>
      <c r="S50" t="s">
        <v>50</v>
      </c>
      <c r="T50" t="s">
        <v>51</v>
      </c>
      <c r="U50" t="s">
        <v>51</v>
      </c>
      <c r="V50" t="b">
        <v>1</v>
      </c>
      <c r="W50" t="s">
        <v>83</v>
      </c>
      <c r="X50"/>
      <c r="Y50"/>
      <c r="Z50" t="s">
        <v>64</v>
      </c>
      <c r="AA50" t="s">
        <v>92</v>
      </c>
      <c r="AB50" t="s">
        <v>92</v>
      </c>
      <c r="AC50" t="b">
        <v>1</v>
      </c>
      <c r="AD50"/>
      <c r="AE50">
        <v>26783</v>
      </c>
      <c r="AF50"/>
      <c r="AG50"/>
      <c r="AH50" t="s">
        <v>39</v>
      </c>
      <c r="AI50" s="1">
        <v>42548.5</v>
      </c>
      <c r="AJ50" t="s">
        <v>39</v>
      </c>
      <c r="AK50" t="s">
        <v>39</v>
      </c>
      <c r="AL50"/>
      <c r="AM50" t="s">
        <v>56</v>
      </c>
    </row>
    <row r="51" spans="1:39" ht="14.25" x14ac:dyDescent="0.45">
      <c r="A51" t="s">
        <v>39</v>
      </c>
      <c r="B51">
        <v>586624</v>
      </c>
      <c r="C51" t="s">
        <v>40</v>
      </c>
      <c r="D51" t="s">
        <v>41</v>
      </c>
      <c r="E51" t="s">
        <v>42</v>
      </c>
      <c r="F51" t="s">
        <v>206</v>
      </c>
      <c r="G51" t="s">
        <v>44</v>
      </c>
      <c r="H51">
        <v>3</v>
      </c>
      <c r="I51">
        <v>2</v>
      </c>
      <c r="J51" t="s">
        <v>207</v>
      </c>
      <c r="K51"/>
      <c r="L51" t="s">
        <v>46</v>
      </c>
      <c r="M51" t="s">
        <v>47</v>
      </c>
      <c r="N51" t="s">
        <v>48</v>
      </c>
      <c r="O51">
        <v>10000</v>
      </c>
      <c r="P51" t="s">
        <v>180</v>
      </c>
      <c r="Q51">
        <v>593043</v>
      </c>
      <c r="R51"/>
      <c r="S51" t="s">
        <v>50</v>
      </c>
      <c r="T51" t="s">
        <v>51</v>
      </c>
      <c r="U51" t="s">
        <v>51</v>
      </c>
      <c r="V51" t="b">
        <v>1</v>
      </c>
      <c r="W51" t="s">
        <v>63</v>
      </c>
      <c r="X51"/>
      <c r="Y51"/>
      <c r="Z51" t="s">
        <v>80</v>
      </c>
      <c r="AA51" t="s">
        <v>92</v>
      </c>
      <c r="AB51" t="s">
        <v>92</v>
      </c>
      <c r="AC51" t="b">
        <v>1</v>
      </c>
      <c r="AD51"/>
      <c r="AE51">
        <v>26148</v>
      </c>
      <c r="AF51"/>
      <c r="AG51"/>
      <c r="AH51" t="s">
        <v>39</v>
      </c>
      <c r="AI51" s="1">
        <v>42548.5</v>
      </c>
      <c r="AJ51" t="s">
        <v>39</v>
      </c>
      <c r="AK51" t="s">
        <v>39</v>
      </c>
      <c r="AL51"/>
      <c r="AM51" t="s">
        <v>56</v>
      </c>
    </row>
    <row r="52" spans="1:39" ht="14.25" x14ac:dyDescent="0.45">
      <c r="A52" t="s">
        <v>39</v>
      </c>
      <c r="B52">
        <v>447516</v>
      </c>
      <c r="C52" t="s">
        <v>185</v>
      </c>
      <c r="D52" t="s">
        <v>186</v>
      </c>
      <c r="E52" t="s">
        <v>42</v>
      </c>
      <c r="F52"/>
      <c r="G52" t="s">
        <v>44</v>
      </c>
      <c r="H52">
        <v>0</v>
      </c>
      <c r="I52">
        <v>0</v>
      </c>
      <c r="J52" t="s">
        <v>209</v>
      </c>
      <c r="K52" t="s">
        <v>189</v>
      </c>
      <c r="L52" t="s">
        <v>46</v>
      </c>
      <c r="M52" t="s">
        <v>190</v>
      </c>
      <c r="N52" t="s">
        <v>191</v>
      </c>
      <c r="O52">
        <v>80000</v>
      </c>
      <c r="P52" t="s">
        <v>189</v>
      </c>
      <c r="Q52"/>
      <c r="R52"/>
      <c r="S52" t="s">
        <v>50</v>
      </c>
      <c r="T52" t="s">
        <v>51</v>
      </c>
      <c r="U52" t="s">
        <v>51</v>
      </c>
      <c r="V52" t="b">
        <v>1</v>
      </c>
      <c r="W52" t="s">
        <v>192</v>
      </c>
      <c r="X52"/>
      <c r="Y52"/>
      <c r="Z52" t="s">
        <v>210</v>
      </c>
      <c r="AA52" t="s">
        <v>50</v>
      </c>
      <c r="AB52" t="s">
        <v>50</v>
      </c>
      <c r="AC52" t="b">
        <v>1</v>
      </c>
      <c r="AD52"/>
      <c r="AE52"/>
      <c r="AF52" t="s">
        <v>113</v>
      </c>
      <c r="AG52" t="s">
        <v>39</v>
      </c>
      <c r="AH52" t="s">
        <v>39</v>
      </c>
      <c r="AI52" s="1">
        <v>42587.5</v>
      </c>
      <c r="AJ52" t="s">
        <v>113</v>
      </c>
      <c r="AK52" t="s">
        <v>113</v>
      </c>
      <c r="AL52" t="s">
        <v>113</v>
      </c>
      <c r="AM52" t="s">
        <v>193</v>
      </c>
    </row>
    <row r="53" spans="1:39" ht="14.25" x14ac:dyDescent="0.45">
      <c r="A53" t="s">
        <v>39</v>
      </c>
      <c r="B53">
        <v>452307</v>
      </c>
      <c r="C53" t="s">
        <v>40</v>
      </c>
      <c r="D53" t="s">
        <v>41</v>
      </c>
      <c r="E53" t="s">
        <v>42</v>
      </c>
      <c r="F53" t="s">
        <v>211</v>
      </c>
      <c r="G53" t="s">
        <v>117</v>
      </c>
      <c r="H53">
        <v>6</v>
      </c>
      <c r="I53">
        <v>3</v>
      </c>
      <c r="J53" t="s">
        <v>212</v>
      </c>
      <c r="K53" t="s">
        <v>119</v>
      </c>
      <c r="L53" t="s">
        <v>46</v>
      </c>
      <c r="M53" t="s">
        <v>47</v>
      </c>
      <c r="N53" t="s">
        <v>48</v>
      </c>
      <c r="O53">
        <v>10000</v>
      </c>
      <c r="P53" t="s">
        <v>119</v>
      </c>
      <c r="Q53">
        <v>593043</v>
      </c>
      <c r="R53"/>
      <c r="S53" t="s">
        <v>50</v>
      </c>
      <c r="T53" t="s">
        <v>51</v>
      </c>
      <c r="U53" t="s">
        <v>51</v>
      </c>
      <c r="V53" t="b">
        <v>1</v>
      </c>
      <c r="W53" t="s">
        <v>83</v>
      </c>
      <c r="X53"/>
      <c r="Y53"/>
      <c r="Z53" t="s">
        <v>50</v>
      </c>
      <c r="AA53" t="s">
        <v>77</v>
      </c>
      <c r="AB53" t="s">
        <v>120</v>
      </c>
      <c r="AC53" t="b">
        <v>1</v>
      </c>
      <c r="AD53" t="s">
        <v>115</v>
      </c>
      <c r="AE53">
        <v>25516</v>
      </c>
      <c r="AF53" t="s">
        <v>113</v>
      </c>
      <c r="AG53" t="s">
        <v>113</v>
      </c>
      <c r="AH53" t="s">
        <v>39</v>
      </c>
      <c r="AI53" s="1">
        <v>42548.5</v>
      </c>
      <c r="AJ53" t="s">
        <v>39</v>
      </c>
      <c r="AK53" t="s">
        <v>39</v>
      </c>
      <c r="AL53" t="s">
        <v>113</v>
      </c>
      <c r="AM53" t="s">
        <v>56</v>
      </c>
    </row>
    <row r="54" spans="1:39" ht="14.25" x14ac:dyDescent="0.45">
      <c r="A54" t="s">
        <v>39</v>
      </c>
      <c r="B54">
        <v>587158</v>
      </c>
      <c r="C54" t="s">
        <v>40</v>
      </c>
      <c r="D54" t="s">
        <v>57</v>
      </c>
      <c r="E54" t="s">
        <v>42</v>
      </c>
      <c r="F54" t="s">
        <v>213</v>
      </c>
      <c r="G54" t="s">
        <v>44</v>
      </c>
      <c r="H54">
        <v>4</v>
      </c>
      <c r="I54">
        <v>2</v>
      </c>
      <c r="J54" t="s">
        <v>214</v>
      </c>
      <c r="K54"/>
      <c r="L54" t="s">
        <v>46</v>
      </c>
      <c r="M54" t="s">
        <v>47</v>
      </c>
      <c r="N54" t="s">
        <v>48</v>
      </c>
      <c r="O54">
        <v>10000</v>
      </c>
      <c r="P54" t="s">
        <v>76</v>
      </c>
      <c r="Q54">
        <v>593043</v>
      </c>
      <c r="R54"/>
      <c r="S54" t="s">
        <v>50</v>
      </c>
      <c r="T54" t="s">
        <v>71</v>
      </c>
      <c r="U54" t="s">
        <v>71</v>
      </c>
      <c r="V54" t="b">
        <v>1</v>
      </c>
      <c r="W54" t="s">
        <v>63</v>
      </c>
      <c r="X54"/>
      <c r="Y54"/>
      <c r="Z54" t="s">
        <v>80</v>
      </c>
      <c r="AA54" t="s">
        <v>73</v>
      </c>
      <c r="AB54" t="s">
        <v>66</v>
      </c>
      <c r="AC54" t="b">
        <v>1</v>
      </c>
      <c r="AD54"/>
      <c r="AE54">
        <v>25836</v>
      </c>
      <c r="AF54"/>
      <c r="AG54"/>
      <c r="AH54" t="s">
        <v>39</v>
      </c>
      <c r="AI54" s="1">
        <v>42548.5</v>
      </c>
      <c r="AJ54" t="s">
        <v>39</v>
      </c>
      <c r="AK54" t="s">
        <v>39</v>
      </c>
      <c r="AL54"/>
      <c r="AM54" t="s">
        <v>56</v>
      </c>
    </row>
    <row r="55" spans="1:39" ht="14.25" x14ac:dyDescent="0.45">
      <c r="A55" t="s">
        <v>39</v>
      </c>
      <c r="B55">
        <v>490382</v>
      </c>
      <c r="C55" t="s">
        <v>40</v>
      </c>
      <c r="D55" t="s">
        <v>41</v>
      </c>
      <c r="E55" t="s">
        <v>42</v>
      </c>
      <c r="F55" t="s">
        <v>67</v>
      </c>
      <c r="G55" t="s">
        <v>44</v>
      </c>
      <c r="H55">
        <v>4</v>
      </c>
      <c r="I55">
        <v>2</v>
      </c>
      <c r="J55" t="s">
        <v>215</v>
      </c>
      <c r="K55"/>
      <c r="L55" t="s">
        <v>46</v>
      </c>
      <c r="M55" t="s">
        <v>47</v>
      </c>
      <c r="N55" t="s">
        <v>48</v>
      </c>
      <c r="O55">
        <v>10000</v>
      </c>
      <c r="P55"/>
      <c r="Q55">
        <v>593043</v>
      </c>
      <c r="R55"/>
      <c r="S55" t="s">
        <v>50</v>
      </c>
      <c r="T55" t="s">
        <v>51</v>
      </c>
      <c r="U55" t="s">
        <v>51</v>
      </c>
      <c r="V55" t="b">
        <v>1</v>
      </c>
      <c r="W55" t="s">
        <v>63</v>
      </c>
      <c r="X55"/>
      <c r="Y55"/>
      <c r="Z55" t="s">
        <v>64</v>
      </c>
      <c r="AA55" t="s">
        <v>92</v>
      </c>
      <c r="AB55" t="s">
        <v>92</v>
      </c>
      <c r="AC55" t="b">
        <v>1</v>
      </c>
      <c r="AD55"/>
      <c r="AE55">
        <v>25179</v>
      </c>
      <c r="AF55" t="s">
        <v>113</v>
      </c>
      <c r="AG55" t="s">
        <v>113</v>
      </c>
      <c r="AH55" t="s">
        <v>39</v>
      </c>
      <c r="AI55" s="1">
        <v>42548.5</v>
      </c>
      <c r="AJ55" t="s">
        <v>39</v>
      </c>
      <c r="AK55" t="s">
        <v>39</v>
      </c>
      <c r="AL55" t="s">
        <v>113</v>
      </c>
      <c r="AM55" t="s">
        <v>56</v>
      </c>
    </row>
    <row r="56" spans="1:39" ht="14.25" x14ac:dyDescent="0.45">
      <c r="A56" t="s">
        <v>39</v>
      </c>
      <c r="B56">
        <v>557724</v>
      </c>
      <c r="C56" t="s">
        <v>40</v>
      </c>
      <c r="D56" t="s">
        <v>41</v>
      </c>
      <c r="E56" t="s">
        <v>42</v>
      </c>
      <c r="F56" t="s">
        <v>216</v>
      </c>
      <c r="G56" t="s">
        <v>44</v>
      </c>
      <c r="H56">
        <v>1.5</v>
      </c>
      <c r="I56">
        <v>2</v>
      </c>
      <c r="J56" t="s">
        <v>217</v>
      </c>
      <c r="K56"/>
      <c r="L56" t="s">
        <v>46</v>
      </c>
      <c r="M56" t="s">
        <v>47</v>
      </c>
      <c r="N56" t="s">
        <v>143</v>
      </c>
      <c r="O56">
        <v>10000</v>
      </c>
      <c r="P56" t="s">
        <v>129</v>
      </c>
      <c r="Q56">
        <v>593043</v>
      </c>
      <c r="R56"/>
      <c r="S56" t="s">
        <v>50</v>
      </c>
      <c r="T56" t="s">
        <v>51</v>
      </c>
      <c r="U56" t="s">
        <v>51</v>
      </c>
      <c r="V56" t="b">
        <v>1</v>
      </c>
      <c r="W56" t="s">
        <v>52</v>
      </c>
      <c r="X56"/>
      <c r="Y56"/>
      <c r="Z56" t="s">
        <v>88</v>
      </c>
      <c r="AA56" t="s">
        <v>171</v>
      </c>
      <c r="AB56" t="s">
        <v>66</v>
      </c>
      <c r="AC56" t="b">
        <v>1</v>
      </c>
      <c r="AD56"/>
      <c r="AE56">
        <v>25377</v>
      </c>
      <c r="AF56"/>
      <c r="AG56"/>
      <c r="AH56" t="s">
        <v>39</v>
      </c>
      <c r="AI56" s="1">
        <v>42548.5</v>
      </c>
      <c r="AJ56" t="s">
        <v>39</v>
      </c>
      <c r="AK56" t="s">
        <v>39</v>
      </c>
      <c r="AL56"/>
      <c r="AM56" t="s">
        <v>56</v>
      </c>
    </row>
    <row r="57" spans="1:39" ht="14.25" x14ac:dyDescent="0.45">
      <c r="A57" t="s">
        <v>39</v>
      </c>
      <c r="B57">
        <v>464784</v>
      </c>
      <c r="C57" t="s">
        <v>40</v>
      </c>
      <c r="D57" t="s">
        <v>41</v>
      </c>
      <c r="E57" t="s">
        <v>218</v>
      </c>
      <c r="F57" t="s">
        <v>219</v>
      </c>
      <c r="G57" t="s">
        <v>44</v>
      </c>
      <c r="H57">
        <v>3</v>
      </c>
      <c r="I57">
        <v>3</v>
      </c>
      <c r="J57" t="s">
        <v>220</v>
      </c>
      <c r="K57"/>
      <c r="L57" t="s">
        <v>46</v>
      </c>
      <c r="M57" t="s">
        <v>47</v>
      </c>
      <c r="N57" t="s">
        <v>48</v>
      </c>
      <c r="O57">
        <v>45000</v>
      </c>
      <c r="P57"/>
      <c r="Q57" t="s">
        <v>221</v>
      </c>
      <c r="R57"/>
      <c r="S57" t="s">
        <v>50</v>
      </c>
      <c r="T57" t="s">
        <v>51</v>
      </c>
      <c r="U57" t="s">
        <v>51</v>
      </c>
      <c r="V57" t="b">
        <v>1</v>
      </c>
      <c r="W57" t="s">
        <v>72</v>
      </c>
      <c r="X57"/>
      <c r="Y57"/>
      <c r="Z57" t="s">
        <v>64</v>
      </c>
      <c r="AA57" t="s">
        <v>92</v>
      </c>
      <c r="AB57" t="s">
        <v>92</v>
      </c>
      <c r="AC57" t="b">
        <v>1</v>
      </c>
      <c r="AD57" t="s">
        <v>115</v>
      </c>
      <c r="AE57">
        <v>27168</v>
      </c>
      <c r="AF57" t="s">
        <v>113</v>
      </c>
      <c r="AG57" t="s">
        <v>113</v>
      </c>
      <c r="AH57" t="s">
        <v>39</v>
      </c>
      <c r="AI57" s="1">
        <v>42548.5</v>
      </c>
      <c r="AJ57" t="s">
        <v>39</v>
      </c>
      <c r="AK57" t="s">
        <v>39</v>
      </c>
      <c r="AL57" t="s">
        <v>113</v>
      </c>
      <c r="AM57" t="s">
        <v>56</v>
      </c>
    </row>
    <row r="58" spans="1:39" ht="14.25" x14ac:dyDescent="0.45">
      <c r="A58" t="s">
        <v>39</v>
      </c>
      <c r="B58">
        <v>638581</v>
      </c>
      <c r="C58" t="s">
        <v>40</v>
      </c>
      <c r="D58" t="s">
        <v>41</v>
      </c>
      <c r="E58" t="s">
        <v>218</v>
      </c>
      <c r="F58" t="s">
        <v>222</v>
      </c>
      <c r="G58" t="s">
        <v>44</v>
      </c>
      <c r="H58">
        <v>0.5</v>
      </c>
      <c r="I58">
        <v>3</v>
      </c>
      <c r="J58" t="s">
        <v>223</v>
      </c>
      <c r="K58"/>
      <c r="L58" t="s">
        <v>46</v>
      </c>
      <c r="M58" t="s">
        <v>47</v>
      </c>
      <c r="N58" t="s">
        <v>48</v>
      </c>
      <c r="O58">
        <v>33000</v>
      </c>
      <c r="P58" t="s">
        <v>96</v>
      </c>
      <c r="Q58">
        <v>596890</v>
      </c>
      <c r="R58"/>
      <c r="S58" t="s">
        <v>50</v>
      </c>
      <c r="T58" t="s">
        <v>51</v>
      </c>
      <c r="U58" t="s">
        <v>51</v>
      </c>
      <c r="V58" t="b">
        <v>1</v>
      </c>
      <c r="W58" t="s">
        <v>72</v>
      </c>
      <c r="X58"/>
      <c r="Y58"/>
      <c r="Z58" t="s">
        <v>80</v>
      </c>
      <c r="AA58" t="s">
        <v>224</v>
      </c>
      <c r="AB58" t="s">
        <v>120</v>
      </c>
      <c r="AC58" t="b">
        <v>1</v>
      </c>
      <c r="AD58"/>
      <c r="AE58">
        <v>27144</v>
      </c>
      <c r="AF58"/>
      <c r="AG58" t="s">
        <v>113</v>
      </c>
      <c r="AH58" t="s">
        <v>39</v>
      </c>
      <c r="AI58" s="1">
        <v>42548.5</v>
      </c>
      <c r="AJ58" t="s">
        <v>39</v>
      </c>
      <c r="AK58" t="s">
        <v>39</v>
      </c>
      <c r="AL58" t="s">
        <v>113</v>
      </c>
      <c r="AM58" t="s">
        <v>56</v>
      </c>
    </row>
    <row r="59" spans="1:39" ht="14.25" x14ac:dyDescent="0.45">
      <c r="A59" t="s">
        <v>39</v>
      </c>
      <c r="B59">
        <v>638580</v>
      </c>
      <c r="C59" t="s">
        <v>40</v>
      </c>
      <c r="D59" t="s">
        <v>41</v>
      </c>
      <c r="E59" t="s">
        <v>218</v>
      </c>
      <c r="F59" t="s">
        <v>225</v>
      </c>
      <c r="G59" t="s">
        <v>44</v>
      </c>
      <c r="H59">
        <v>6</v>
      </c>
      <c r="I59">
        <v>3</v>
      </c>
      <c r="J59" t="s">
        <v>226</v>
      </c>
      <c r="K59"/>
      <c r="L59" t="s">
        <v>46</v>
      </c>
      <c r="M59" t="s">
        <v>47</v>
      </c>
      <c r="N59" t="s">
        <v>48</v>
      </c>
      <c r="O59">
        <v>33000</v>
      </c>
      <c r="P59"/>
      <c r="Q59">
        <v>596890</v>
      </c>
      <c r="R59"/>
      <c r="S59" t="s">
        <v>50</v>
      </c>
      <c r="T59" t="s">
        <v>50</v>
      </c>
      <c r="U59" t="s">
        <v>51</v>
      </c>
      <c r="V59" t="b">
        <v>1</v>
      </c>
      <c r="W59" t="s">
        <v>72</v>
      </c>
      <c r="X59"/>
      <c r="Y59"/>
      <c r="Z59" t="s">
        <v>53</v>
      </c>
      <c r="AA59" t="s">
        <v>140</v>
      </c>
      <c r="AB59" t="s">
        <v>120</v>
      </c>
      <c r="AC59" t="b">
        <v>1</v>
      </c>
      <c r="AD59"/>
      <c r="AE59">
        <v>27124</v>
      </c>
      <c r="AF59"/>
      <c r="AG59" t="s">
        <v>113</v>
      </c>
      <c r="AH59" t="s">
        <v>39</v>
      </c>
      <c r="AI59" s="1">
        <v>42548.5</v>
      </c>
      <c r="AJ59" t="s">
        <v>39</v>
      </c>
      <c r="AK59" t="s">
        <v>39</v>
      </c>
      <c r="AL59" t="s">
        <v>113</v>
      </c>
      <c r="AM59" t="s">
        <v>56</v>
      </c>
    </row>
    <row r="60" spans="1:39" ht="14.25" x14ac:dyDescent="0.45">
      <c r="A60" t="s">
        <v>39</v>
      </c>
      <c r="B60">
        <v>638583</v>
      </c>
      <c r="C60" t="s">
        <v>40</v>
      </c>
      <c r="D60" t="s">
        <v>186</v>
      </c>
      <c r="E60" t="s">
        <v>218</v>
      </c>
      <c r="F60" t="s">
        <v>227</v>
      </c>
      <c r="G60" t="s">
        <v>44</v>
      </c>
      <c r="H60">
        <v>4</v>
      </c>
      <c r="I60">
        <v>3</v>
      </c>
      <c r="J60" t="s">
        <v>228</v>
      </c>
      <c r="K60"/>
      <c r="L60" t="s">
        <v>46</v>
      </c>
      <c r="M60" t="s">
        <v>190</v>
      </c>
      <c r="N60" t="s">
        <v>229</v>
      </c>
      <c r="O60">
        <v>33000</v>
      </c>
      <c r="P60" t="s">
        <v>96</v>
      </c>
      <c r="Q60">
        <v>596890</v>
      </c>
      <c r="R60"/>
      <c r="S60" t="s">
        <v>50</v>
      </c>
      <c r="T60" t="s">
        <v>51</v>
      </c>
      <c r="U60" t="s">
        <v>51</v>
      </c>
      <c r="V60" t="b">
        <v>1</v>
      </c>
      <c r="W60" t="s">
        <v>230</v>
      </c>
      <c r="X60"/>
      <c r="Y60"/>
      <c r="Z60" t="s">
        <v>210</v>
      </c>
      <c r="AA60" t="s">
        <v>77</v>
      </c>
      <c r="AB60" t="s">
        <v>120</v>
      </c>
      <c r="AC60" t="b">
        <v>1</v>
      </c>
      <c r="AD60"/>
      <c r="AE60">
        <v>27165</v>
      </c>
      <c r="AF60"/>
      <c r="AG60" t="s">
        <v>113</v>
      </c>
      <c r="AH60" t="s">
        <v>39</v>
      </c>
      <c r="AI60" s="1">
        <v>42548.5</v>
      </c>
      <c r="AJ60" t="s">
        <v>39</v>
      </c>
      <c r="AK60" t="s">
        <v>113</v>
      </c>
      <c r="AL60" t="s">
        <v>113</v>
      </c>
      <c r="AM60" t="s">
        <v>56</v>
      </c>
    </row>
    <row r="61" spans="1:39" ht="14.25" x14ac:dyDescent="0.45">
      <c r="A61" t="s">
        <v>39</v>
      </c>
      <c r="B61">
        <v>638578</v>
      </c>
      <c r="C61" t="s">
        <v>40</v>
      </c>
      <c r="D61" t="s">
        <v>41</v>
      </c>
      <c r="E61" t="s">
        <v>218</v>
      </c>
      <c r="F61" t="s">
        <v>231</v>
      </c>
      <c r="G61" t="s">
        <v>44</v>
      </c>
      <c r="H61">
        <v>0.5</v>
      </c>
      <c r="I61">
        <v>2</v>
      </c>
      <c r="J61" t="s">
        <v>232</v>
      </c>
      <c r="K61"/>
      <c r="L61" t="s">
        <v>46</v>
      </c>
      <c r="M61" t="s">
        <v>47</v>
      </c>
      <c r="N61" t="s">
        <v>48</v>
      </c>
      <c r="O61">
        <v>33000</v>
      </c>
      <c r="P61" t="s">
        <v>96</v>
      </c>
      <c r="Q61">
        <v>596890</v>
      </c>
      <c r="R61"/>
      <c r="S61" t="s">
        <v>50</v>
      </c>
      <c r="T61" t="s">
        <v>51</v>
      </c>
      <c r="U61" t="s">
        <v>51</v>
      </c>
      <c r="V61" t="b">
        <v>1</v>
      </c>
      <c r="W61" t="s">
        <v>72</v>
      </c>
      <c r="X61"/>
      <c r="Y61"/>
      <c r="Z61" t="s">
        <v>88</v>
      </c>
      <c r="AA61" t="s">
        <v>224</v>
      </c>
      <c r="AB61" t="s">
        <v>120</v>
      </c>
      <c r="AC61" t="b">
        <v>1</v>
      </c>
      <c r="AD61"/>
      <c r="AE61">
        <v>27171</v>
      </c>
      <c r="AF61"/>
      <c r="AG61" t="s">
        <v>113</v>
      </c>
      <c r="AH61" t="s">
        <v>39</v>
      </c>
      <c r="AI61" s="1">
        <v>42548.5</v>
      </c>
      <c r="AJ61" t="s">
        <v>39</v>
      </c>
      <c r="AK61" t="s">
        <v>39</v>
      </c>
      <c r="AL61" t="s">
        <v>113</v>
      </c>
      <c r="AM61" t="s">
        <v>56</v>
      </c>
    </row>
    <row r="62" spans="1:39" ht="14.25" x14ac:dyDescent="0.45">
      <c r="A62" t="s">
        <v>39</v>
      </c>
      <c r="B62">
        <v>638579</v>
      </c>
      <c r="C62" t="s">
        <v>40</v>
      </c>
      <c r="D62" t="s">
        <v>41</v>
      </c>
      <c r="E62" t="s">
        <v>218</v>
      </c>
      <c r="F62" t="s">
        <v>222</v>
      </c>
      <c r="G62" t="s">
        <v>44</v>
      </c>
      <c r="H62">
        <v>5.5</v>
      </c>
      <c r="I62">
        <v>3</v>
      </c>
      <c r="J62" t="s">
        <v>233</v>
      </c>
      <c r="K62"/>
      <c r="L62" t="s">
        <v>46</v>
      </c>
      <c r="M62" t="s">
        <v>47</v>
      </c>
      <c r="N62" t="s">
        <v>48</v>
      </c>
      <c r="O62">
        <v>33000</v>
      </c>
      <c r="P62" t="s">
        <v>96</v>
      </c>
      <c r="Q62">
        <v>596890</v>
      </c>
      <c r="R62"/>
      <c r="S62" t="s">
        <v>50</v>
      </c>
      <c r="T62" t="s">
        <v>51</v>
      </c>
      <c r="U62" t="s">
        <v>51</v>
      </c>
      <c r="V62" t="b">
        <v>1</v>
      </c>
      <c r="W62" t="s">
        <v>72</v>
      </c>
      <c r="X62"/>
      <c r="Y62"/>
      <c r="Z62" t="s">
        <v>88</v>
      </c>
      <c r="AA62" t="s">
        <v>224</v>
      </c>
      <c r="AB62" t="s">
        <v>120</v>
      </c>
      <c r="AC62" t="b">
        <v>1</v>
      </c>
      <c r="AD62"/>
      <c r="AE62">
        <v>27145</v>
      </c>
      <c r="AF62"/>
      <c r="AG62" t="s">
        <v>113</v>
      </c>
      <c r="AH62" t="s">
        <v>39</v>
      </c>
      <c r="AI62" s="1">
        <v>42548.5</v>
      </c>
      <c r="AJ62" t="s">
        <v>39</v>
      </c>
      <c r="AK62" t="s">
        <v>39</v>
      </c>
      <c r="AL62" t="s">
        <v>113</v>
      </c>
      <c r="AM62" t="s">
        <v>56</v>
      </c>
    </row>
    <row r="63" spans="1:39" ht="14.25" x14ac:dyDescent="0.45">
      <c r="A63" t="s">
        <v>39</v>
      </c>
      <c r="B63">
        <v>656354</v>
      </c>
      <c r="C63" t="s">
        <v>185</v>
      </c>
      <c r="D63" t="s">
        <v>186</v>
      </c>
      <c r="E63" t="s">
        <v>218</v>
      </c>
      <c r="F63"/>
      <c r="G63" t="s">
        <v>187</v>
      </c>
      <c r="H63">
        <v>0</v>
      </c>
      <c r="I63">
        <v>0</v>
      </c>
      <c r="J63" t="s">
        <v>234</v>
      </c>
      <c r="K63"/>
      <c r="L63" t="s">
        <v>46</v>
      </c>
      <c r="M63" t="s">
        <v>190</v>
      </c>
      <c r="N63" t="s">
        <v>191</v>
      </c>
      <c r="O63">
        <v>33000</v>
      </c>
      <c r="P63"/>
      <c r="Q63" t="s">
        <v>221</v>
      </c>
      <c r="R63"/>
      <c r="S63" t="s">
        <v>50</v>
      </c>
      <c r="T63" t="s">
        <v>50</v>
      </c>
      <c r="U63" t="s">
        <v>51</v>
      </c>
      <c r="V63" t="b">
        <v>1</v>
      </c>
      <c r="W63" t="s">
        <v>192</v>
      </c>
      <c r="X63"/>
      <c r="Y63"/>
      <c r="Z63" t="s">
        <v>64</v>
      </c>
      <c r="AA63" t="s">
        <v>50</v>
      </c>
      <c r="AB63" t="s">
        <v>50</v>
      </c>
      <c r="AC63" t="b">
        <v>1</v>
      </c>
      <c r="AD63"/>
      <c r="AE63"/>
      <c r="AF63"/>
      <c r="AG63" t="s">
        <v>39</v>
      </c>
      <c r="AH63" t="s">
        <v>39</v>
      </c>
      <c r="AI63" s="1">
        <v>42587.5</v>
      </c>
      <c r="AJ63"/>
      <c r="AK63"/>
      <c r="AL63"/>
      <c r="AM63" t="s">
        <v>193</v>
      </c>
    </row>
    <row r="64" spans="1:39" ht="14.25" x14ac:dyDescent="0.45">
      <c r="A64" t="s">
        <v>39</v>
      </c>
      <c r="B64">
        <v>656356</v>
      </c>
      <c r="C64" t="s">
        <v>185</v>
      </c>
      <c r="D64" t="s">
        <v>186</v>
      </c>
      <c r="E64" t="s">
        <v>218</v>
      </c>
      <c r="F64"/>
      <c r="G64" t="s">
        <v>187</v>
      </c>
      <c r="H64">
        <v>0</v>
      </c>
      <c r="I64">
        <v>0</v>
      </c>
      <c r="J64" t="s">
        <v>235</v>
      </c>
      <c r="K64"/>
      <c r="L64" t="s">
        <v>46</v>
      </c>
      <c r="M64" t="s">
        <v>190</v>
      </c>
      <c r="N64" t="s">
        <v>191</v>
      </c>
      <c r="O64">
        <v>33000</v>
      </c>
      <c r="P64"/>
      <c r="Q64" t="s">
        <v>221</v>
      </c>
      <c r="R64"/>
      <c r="S64" t="s">
        <v>50</v>
      </c>
      <c r="T64" t="s">
        <v>50</v>
      </c>
      <c r="U64" t="s">
        <v>51</v>
      </c>
      <c r="V64" t="b">
        <v>1</v>
      </c>
      <c r="W64" t="s">
        <v>192</v>
      </c>
      <c r="X64"/>
      <c r="Y64"/>
      <c r="Z64" t="s">
        <v>236</v>
      </c>
      <c r="AA64" t="s">
        <v>50</v>
      </c>
      <c r="AB64" t="s">
        <v>50</v>
      </c>
      <c r="AC64" t="b">
        <v>1</v>
      </c>
      <c r="AD64"/>
      <c r="AE64"/>
      <c r="AF64"/>
      <c r="AG64" t="s">
        <v>39</v>
      </c>
      <c r="AH64" t="s">
        <v>39</v>
      </c>
      <c r="AI64" s="1">
        <v>42587.5</v>
      </c>
      <c r="AJ64"/>
      <c r="AK64"/>
      <c r="AL64"/>
      <c r="AM64" t="s">
        <v>193</v>
      </c>
    </row>
    <row r="65" spans="1:39" ht="14.25" x14ac:dyDescent="0.45">
      <c r="A65" t="s">
        <v>39</v>
      </c>
      <c r="B65">
        <v>638576</v>
      </c>
      <c r="C65" t="s">
        <v>40</v>
      </c>
      <c r="D65" t="s">
        <v>41</v>
      </c>
      <c r="E65" t="s">
        <v>218</v>
      </c>
      <c r="F65" t="s">
        <v>237</v>
      </c>
      <c r="G65" t="s">
        <v>44</v>
      </c>
      <c r="H65">
        <v>1.5</v>
      </c>
      <c r="I65">
        <v>3</v>
      </c>
      <c r="J65" t="s">
        <v>238</v>
      </c>
      <c r="K65"/>
      <c r="L65" t="s">
        <v>46</v>
      </c>
      <c r="M65" t="s">
        <v>47</v>
      </c>
      <c r="N65" t="s">
        <v>48</v>
      </c>
      <c r="O65">
        <v>33000</v>
      </c>
      <c r="P65"/>
      <c r="Q65">
        <v>596890</v>
      </c>
      <c r="R65"/>
      <c r="S65" t="s">
        <v>50</v>
      </c>
      <c r="T65" t="s">
        <v>51</v>
      </c>
      <c r="U65" t="s">
        <v>51</v>
      </c>
      <c r="V65" t="b">
        <v>1</v>
      </c>
      <c r="W65" t="s">
        <v>72</v>
      </c>
      <c r="X65"/>
      <c r="Y65"/>
      <c r="Z65" t="s">
        <v>80</v>
      </c>
      <c r="AA65" t="s">
        <v>77</v>
      </c>
      <c r="AB65" t="s">
        <v>120</v>
      </c>
      <c r="AC65" t="b">
        <v>1</v>
      </c>
      <c r="AD65"/>
      <c r="AE65">
        <v>27208</v>
      </c>
      <c r="AF65"/>
      <c r="AG65" t="s">
        <v>113</v>
      </c>
      <c r="AH65" t="s">
        <v>39</v>
      </c>
      <c r="AI65" s="1">
        <v>42548.5</v>
      </c>
      <c r="AJ65" t="s">
        <v>39</v>
      </c>
      <c r="AK65" t="s">
        <v>39</v>
      </c>
      <c r="AL65" t="s">
        <v>113</v>
      </c>
      <c r="AM65" t="s">
        <v>56</v>
      </c>
    </row>
    <row r="66" spans="1:39" ht="14.25" x14ac:dyDescent="0.45">
      <c r="A66" t="s">
        <v>39</v>
      </c>
      <c r="B66">
        <v>653677</v>
      </c>
      <c r="C66" t="s">
        <v>185</v>
      </c>
      <c r="D66" t="s">
        <v>41</v>
      </c>
      <c r="E66" t="s">
        <v>218</v>
      </c>
      <c r="F66" t="s">
        <v>43</v>
      </c>
      <c r="G66" t="s">
        <v>44</v>
      </c>
      <c r="H66">
        <v>1</v>
      </c>
      <c r="I66">
        <v>2</v>
      </c>
      <c r="J66" t="s">
        <v>239</v>
      </c>
      <c r="K66"/>
      <c r="L66" t="s">
        <v>46</v>
      </c>
      <c r="M66" t="s">
        <v>47</v>
      </c>
      <c r="N66" t="s">
        <v>48</v>
      </c>
      <c r="O66">
        <v>33000</v>
      </c>
      <c r="P66"/>
      <c r="Q66">
        <v>566291</v>
      </c>
      <c r="R66"/>
      <c r="S66" t="s">
        <v>50</v>
      </c>
      <c r="T66" t="s">
        <v>51</v>
      </c>
      <c r="U66" t="s">
        <v>51</v>
      </c>
      <c r="V66" t="b">
        <v>1</v>
      </c>
      <c r="W66" t="s">
        <v>240</v>
      </c>
      <c r="X66"/>
      <c r="Y66"/>
      <c r="Z66" t="s">
        <v>53</v>
      </c>
      <c r="AA66" t="s">
        <v>54</v>
      </c>
      <c r="AB66" t="s">
        <v>55</v>
      </c>
      <c r="AC66" t="b">
        <v>1</v>
      </c>
      <c r="AD66"/>
      <c r="AE66">
        <v>25379</v>
      </c>
      <c r="AF66"/>
      <c r="AG66"/>
      <c r="AH66" t="s">
        <v>39</v>
      </c>
      <c r="AI66" s="1">
        <v>42590.5</v>
      </c>
      <c r="AJ66" t="s">
        <v>39</v>
      </c>
      <c r="AK66" t="s">
        <v>39</v>
      </c>
      <c r="AL66"/>
      <c r="AM66" t="s">
        <v>193</v>
      </c>
    </row>
    <row r="67" spans="1:39" ht="14.25" x14ac:dyDescent="0.45">
      <c r="A67" t="s">
        <v>39</v>
      </c>
      <c r="B67">
        <v>638575</v>
      </c>
      <c r="C67" t="s">
        <v>40</v>
      </c>
      <c r="D67" t="s">
        <v>41</v>
      </c>
      <c r="E67" t="s">
        <v>218</v>
      </c>
      <c r="F67" t="s">
        <v>241</v>
      </c>
      <c r="G67" t="s">
        <v>117</v>
      </c>
      <c r="H67">
        <v>4</v>
      </c>
      <c r="I67">
        <v>3</v>
      </c>
      <c r="J67" t="s">
        <v>242</v>
      </c>
      <c r="K67" t="s">
        <v>243</v>
      </c>
      <c r="L67" t="s">
        <v>46</v>
      </c>
      <c r="M67" t="s">
        <v>47</v>
      </c>
      <c r="N67" t="s">
        <v>117</v>
      </c>
      <c r="O67">
        <v>33000</v>
      </c>
      <c r="P67" t="s">
        <v>243</v>
      </c>
      <c r="Q67">
        <v>596890</v>
      </c>
      <c r="R67"/>
      <c r="S67" t="s">
        <v>50</v>
      </c>
      <c r="T67" t="s">
        <v>50</v>
      </c>
      <c r="U67" t="s">
        <v>51</v>
      </c>
      <c r="V67" t="b">
        <v>1</v>
      </c>
      <c r="W67" t="s">
        <v>72</v>
      </c>
      <c r="X67"/>
      <c r="Y67"/>
      <c r="Z67" t="s">
        <v>80</v>
      </c>
      <c r="AA67" t="s">
        <v>244</v>
      </c>
      <c r="AB67" t="s">
        <v>120</v>
      </c>
      <c r="AC67" t="b">
        <v>1</v>
      </c>
      <c r="AD67"/>
      <c r="AE67">
        <v>27197</v>
      </c>
      <c r="AF67" t="s">
        <v>39</v>
      </c>
      <c r="AG67" t="s">
        <v>113</v>
      </c>
      <c r="AH67" t="s">
        <v>39</v>
      </c>
      <c r="AI67" s="1">
        <v>42548.5</v>
      </c>
      <c r="AJ67" t="s">
        <v>39</v>
      </c>
      <c r="AK67" t="s">
        <v>39</v>
      </c>
      <c r="AL67" t="s">
        <v>113</v>
      </c>
      <c r="AM67" t="s">
        <v>56</v>
      </c>
    </row>
    <row r="68" spans="1:39" ht="14.25" x14ac:dyDescent="0.45">
      <c r="A68" t="s">
        <v>39</v>
      </c>
      <c r="B68">
        <v>636672</v>
      </c>
      <c r="C68" t="s">
        <v>40</v>
      </c>
      <c r="D68" t="s">
        <v>41</v>
      </c>
      <c r="E68" t="s">
        <v>218</v>
      </c>
      <c r="F68" t="s">
        <v>245</v>
      </c>
      <c r="G68" t="s">
        <v>44</v>
      </c>
      <c r="H68">
        <v>0.5</v>
      </c>
      <c r="I68">
        <v>2</v>
      </c>
      <c r="J68" t="s">
        <v>246</v>
      </c>
      <c r="K68"/>
      <c r="L68" t="s">
        <v>46</v>
      </c>
      <c r="M68" t="s">
        <v>47</v>
      </c>
      <c r="N68" t="s">
        <v>48</v>
      </c>
      <c r="O68">
        <v>33000</v>
      </c>
      <c r="P68" t="s">
        <v>96</v>
      </c>
      <c r="Q68">
        <v>566291</v>
      </c>
      <c r="R68"/>
      <c r="S68" t="s">
        <v>50</v>
      </c>
      <c r="T68" t="s">
        <v>51</v>
      </c>
      <c r="U68" t="s">
        <v>51</v>
      </c>
      <c r="V68" t="b">
        <v>1</v>
      </c>
      <c r="W68" t="s">
        <v>72</v>
      </c>
      <c r="X68"/>
      <c r="Y68"/>
      <c r="Z68" t="s">
        <v>53</v>
      </c>
      <c r="AA68" t="s">
        <v>247</v>
      </c>
      <c r="AB68" t="s">
        <v>120</v>
      </c>
      <c r="AC68" t="b">
        <v>1</v>
      </c>
      <c r="AD68"/>
      <c r="AE68">
        <v>27209</v>
      </c>
      <c r="AF68"/>
      <c r="AG68" t="s">
        <v>113</v>
      </c>
      <c r="AH68" t="s">
        <v>39</v>
      </c>
      <c r="AI68" s="1">
        <v>42548.5</v>
      </c>
      <c r="AJ68" t="s">
        <v>39</v>
      </c>
      <c r="AK68" t="s">
        <v>39</v>
      </c>
      <c r="AL68"/>
      <c r="AM68" t="s">
        <v>56</v>
      </c>
    </row>
    <row r="69" spans="1:39" ht="14.25" x14ac:dyDescent="0.45">
      <c r="A69" t="s">
        <v>39</v>
      </c>
      <c r="B69">
        <v>636670</v>
      </c>
      <c r="C69" t="s">
        <v>40</v>
      </c>
      <c r="D69" t="s">
        <v>41</v>
      </c>
      <c r="E69" t="s">
        <v>218</v>
      </c>
      <c r="F69" t="s">
        <v>248</v>
      </c>
      <c r="G69" t="s">
        <v>117</v>
      </c>
      <c r="H69">
        <v>0</v>
      </c>
      <c r="I69">
        <v>3</v>
      </c>
      <c r="J69" t="s">
        <v>249</v>
      </c>
      <c r="K69" t="s">
        <v>243</v>
      </c>
      <c r="L69" t="s">
        <v>46</v>
      </c>
      <c r="M69" t="s">
        <v>47</v>
      </c>
      <c r="N69" t="s">
        <v>48</v>
      </c>
      <c r="O69">
        <v>33000</v>
      </c>
      <c r="P69" t="s">
        <v>250</v>
      </c>
      <c r="Q69">
        <v>566291</v>
      </c>
      <c r="R69"/>
      <c r="S69" t="s">
        <v>50</v>
      </c>
      <c r="T69" t="s">
        <v>51</v>
      </c>
      <c r="U69" t="s">
        <v>51</v>
      </c>
      <c r="V69" t="b">
        <v>1</v>
      </c>
      <c r="W69" t="s">
        <v>72</v>
      </c>
      <c r="X69"/>
      <c r="Y69"/>
      <c r="Z69" t="s">
        <v>53</v>
      </c>
      <c r="AA69" t="s">
        <v>247</v>
      </c>
      <c r="AB69" t="s">
        <v>120</v>
      </c>
      <c r="AC69" t="b">
        <v>1</v>
      </c>
      <c r="AD69"/>
      <c r="AE69">
        <v>27190</v>
      </c>
      <c r="AF69" t="s">
        <v>39</v>
      </c>
      <c r="AG69" t="s">
        <v>113</v>
      </c>
      <c r="AH69" t="s">
        <v>39</v>
      </c>
      <c r="AI69" s="1">
        <v>42548.5</v>
      </c>
      <c r="AJ69" t="s">
        <v>39</v>
      </c>
      <c r="AK69" t="s">
        <v>39</v>
      </c>
      <c r="AL69" t="s">
        <v>113</v>
      </c>
      <c r="AM69" t="s">
        <v>56</v>
      </c>
    </row>
    <row r="70" spans="1:39" ht="14.25" x14ac:dyDescent="0.45">
      <c r="A70" t="s">
        <v>39</v>
      </c>
      <c r="B70">
        <v>636671</v>
      </c>
      <c r="C70" t="s">
        <v>40</v>
      </c>
      <c r="D70" t="s">
        <v>57</v>
      </c>
      <c r="E70" t="s">
        <v>218</v>
      </c>
      <c r="F70" t="s">
        <v>251</v>
      </c>
      <c r="G70" t="s">
        <v>44</v>
      </c>
      <c r="H70">
        <v>2</v>
      </c>
      <c r="I70">
        <v>2</v>
      </c>
      <c r="J70" t="s">
        <v>252</v>
      </c>
      <c r="K70"/>
      <c r="L70" t="s">
        <v>46</v>
      </c>
      <c r="M70" t="s">
        <v>47</v>
      </c>
      <c r="N70" t="s">
        <v>48</v>
      </c>
      <c r="O70">
        <v>33000</v>
      </c>
      <c r="P70" t="s">
        <v>96</v>
      </c>
      <c r="Q70">
        <v>566291</v>
      </c>
      <c r="R70"/>
      <c r="S70" t="s">
        <v>50</v>
      </c>
      <c r="T70" t="s">
        <v>50</v>
      </c>
      <c r="U70" t="s">
        <v>71</v>
      </c>
      <c r="V70" t="b">
        <v>1</v>
      </c>
      <c r="W70" t="s">
        <v>240</v>
      </c>
      <c r="X70"/>
      <c r="Y70"/>
      <c r="Z70" t="s">
        <v>88</v>
      </c>
      <c r="AA70" t="s">
        <v>77</v>
      </c>
      <c r="AB70" t="s">
        <v>253</v>
      </c>
      <c r="AC70" t="b">
        <v>1</v>
      </c>
      <c r="AD70"/>
      <c r="AE70">
        <v>26647</v>
      </c>
      <c r="AF70" t="s">
        <v>113</v>
      </c>
      <c r="AG70" t="s">
        <v>113</v>
      </c>
      <c r="AH70" t="s">
        <v>39</v>
      </c>
      <c r="AI70" s="1">
        <v>42548.5</v>
      </c>
      <c r="AJ70" t="s">
        <v>39</v>
      </c>
      <c r="AK70" t="s">
        <v>39</v>
      </c>
      <c r="AL70" t="s">
        <v>113</v>
      </c>
      <c r="AM70" t="s">
        <v>193</v>
      </c>
    </row>
    <row r="71" spans="1:39" ht="14.25" x14ac:dyDescent="0.45">
      <c r="A71" t="s">
        <v>39</v>
      </c>
      <c r="B71">
        <v>636669</v>
      </c>
      <c r="C71" t="s">
        <v>40</v>
      </c>
      <c r="D71" t="s">
        <v>186</v>
      </c>
      <c r="E71" t="s">
        <v>218</v>
      </c>
      <c r="F71" t="s">
        <v>254</v>
      </c>
      <c r="G71" t="s">
        <v>44</v>
      </c>
      <c r="H71">
        <v>5</v>
      </c>
      <c r="I71">
        <v>3</v>
      </c>
      <c r="J71" t="s">
        <v>255</v>
      </c>
      <c r="K71"/>
      <c r="L71" t="s">
        <v>46</v>
      </c>
      <c r="M71" t="s">
        <v>190</v>
      </c>
      <c r="N71" t="s">
        <v>229</v>
      </c>
      <c r="O71">
        <v>33000</v>
      </c>
      <c r="P71" t="s">
        <v>96</v>
      </c>
      <c r="Q71">
        <v>566291</v>
      </c>
      <c r="R71"/>
      <c r="S71" t="s">
        <v>50</v>
      </c>
      <c r="T71" t="s">
        <v>51</v>
      </c>
      <c r="U71" t="s">
        <v>51</v>
      </c>
      <c r="V71" t="b">
        <v>1</v>
      </c>
      <c r="W71" t="s">
        <v>230</v>
      </c>
      <c r="X71"/>
      <c r="Y71"/>
      <c r="Z71" t="s">
        <v>88</v>
      </c>
      <c r="AA71" t="s">
        <v>247</v>
      </c>
      <c r="AB71" t="s">
        <v>120</v>
      </c>
      <c r="AC71" t="b">
        <v>1</v>
      </c>
      <c r="AD71"/>
      <c r="AE71">
        <v>27170</v>
      </c>
      <c r="AF71"/>
      <c r="AG71" t="s">
        <v>113</v>
      </c>
      <c r="AH71" t="s">
        <v>39</v>
      </c>
      <c r="AI71" s="1">
        <v>42548.5</v>
      </c>
      <c r="AJ71" t="s">
        <v>39</v>
      </c>
      <c r="AK71" t="s">
        <v>113</v>
      </c>
      <c r="AL71" t="s">
        <v>113</v>
      </c>
      <c r="AM71" t="s">
        <v>56</v>
      </c>
    </row>
    <row r="72" spans="1:39" ht="14.25" x14ac:dyDescent="0.45">
      <c r="A72" t="s">
        <v>39</v>
      </c>
      <c r="B72">
        <v>636664</v>
      </c>
      <c r="C72" t="s">
        <v>40</v>
      </c>
      <c r="D72" t="s">
        <v>41</v>
      </c>
      <c r="E72" t="s">
        <v>218</v>
      </c>
      <c r="F72" t="s">
        <v>256</v>
      </c>
      <c r="G72" t="s">
        <v>44</v>
      </c>
      <c r="H72">
        <v>1</v>
      </c>
      <c r="I72">
        <v>2</v>
      </c>
      <c r="J72" t="s">
        <v>257</v>
      </c>
      <c r="K72"/>
      <c r="L72" t="s">
        <v>46</v>
      </c>
      <c r="M72" t="s">
        <v>47</v>
      </c>
      <c r="N72" t="s">
        <v>48</v>
      </c>
      <c r="O72">
        <v>33000</v>
      </c>
      <c r="P72" t="s">
        <v>96</v>
      </c>
      <c r="Q72">
        <v>566291</v>
      </c>
      <c r="R72"/>
      <c r="S72" t="s">
        <v>50</v>
      </c>
      <c r="T72" t="s">
        <v>51</v>
      </c>
      <c r="U72" t="s">
        <v>51</v>
      </c>
      <c r="V72" t="b">
        <v>1</v>
      </c>
      <c r="W72" t="s">
        <v>72</v>
      </c>
      <c r="X72"/>
      <c r="Y72"/>
      <c r="Z72" t="s">
        <v>53</v>
      </c>
      <c r="AA72" t="s">
        <v>77</v>
      </c>
      <c r="AB72" t="s">
        <v>120</v>
      </c>
      <c r="AC72" t="b">
        <v>1</v>
      </c>
      <c r="AD72"/>
      <c r="AE72">
        <v>27135</v>
      </c>
      <c r="AF72"/>
      <c r="AG72" t="s">
        <v>113</v>
      </c>
      <c r="AH72" t="s">
        <v>39</v>
      </c>
      <c r="AI72" s="1">
        <v>42548.5</v>
      </c>
      <c r="AJ72" t="s">
        <v>39</v>
      </c>
      <c r="AK72" t="s">
        <v>39</v>
      </c>
      <c r="AL72" t="s">
        <v>113</v>
      </c>
      <c r="AM72" t="s">
        <v>56</v>
      </c>
    </row>
    <row r="73" spans="1:39" ht="14.25" x14ac:dyDescent="0.45">
      <c r="A73" t="s">
        <v>39</v>
      </c>
      <c r="B73">
        <v>636667</v>
      </c>
      <c r="C73" t="s">
        <v>40</v>
      </c>
      <c r="D73" t="s">
        <v>41</v>
      </c>
      <c r="E73" t="s">
        <v>218</v>
      </c>
      <c r="F73" t="s">
        <v>258</v>
      </c>
      <c r="G73" t="s">
        <v>117</v>
      </c>
      <c r="H73">
        <v>0</v>
      </c>
      <c r="I73">
        <v>3</v>
      </c>
      <c r="J73" t="s">
        <v>259</v>
      </c>
      <c r="K73" t="s">
        <v>243</v>
      </c>
      <c r="L73" t="s">
        <v>46</v>
      </c>
      <c r="M73" t="s">
        <v>47</v>
      </c>
      <c r="N73" t="s">
        <v>48</v>
      </c>
      <c r="O73">
        <v>33000</v>
      </c>
      <c r="P73" t="s">
        <v>243</v>
      </c>
      <c r="Q73">
        <v>566291</v>
      </c>
      <c r="R73"/>
      <c r="S73" t="s">
        <v>50</v>
      </c>
      <c r="T73" t="s">
        <v>50</v>
      </c>
      <c r="U73" t="s">
        <v>51</v>
      </c>
      <c r="V73" t="b">
        <v>1</v>
      </c>
      <c r="W73" t="s">
        <v>72</v>
      </c>
      <c r="X73"/>
      <c r="Y73"/>
      <c r="Z73" t="s">
        <v>53</v>
      </c>
      <c r="AA73" t="s">
        <v>260</v>
      </c>
      <c r="AB73" t="s">
        <v>92</v>
      </c>
      <c r="AC73" t="b">
        <v>1</v>
      </c>
      <c r="AD73"/>
      <c r="AE73">
        <v>27140</v>
      </c>
      <c r="AF73" t="s">
        <v>39</v>
      </c>
      <c r="AG73" t="s">
        <v>113</v>
      </c>
      <c r="AH73" t="s">
        <v>39</v>
      </c>
      <c r="AI73" s="1">
        <v>42548.5</v>
      </c>
      <c r="AJ73" t="s">
        <v>39</v>
      </c>
      <c r="AK73" t="s">
        <v>39</v>
      </c>
      <c r="AL73" t="s">
        <v>113</v>
      </c>
      <c r="AM73" t="s">
        <v>56</v>
      </c>
    </row>
    <row r="74" spans="1:39" ht="14.25" x14ac:dyDescent="0.45">
      <c r="A74" t="s">
        <v>39</v>
      </c>
      <c r="B74">
        <v>636666</v>
      </c>
      <c r="C74" t="s">
        <v>40</v>
      </c>
      <c r="D74" t="s">
        <v>41</v>
      </c>
      <c r="E74" t="s">
        <v>218</v>
      </c>
      <c r="F74" t="s">
        <v>261</v>
      </c>
      <c r="G74" t="s">
        <v>44</v>
      </c>
      <c r="H74">
        <v>1</v>
      </c>
      <c r="I74">
        <v>3</v>
      </c>
      <c r="J74" t="s">
        <v>262</v>
      </c>
      <c r="K74"/>
      <c r="L74" t="s">
        <v>46</v>
      </c>
      <c r="M74" t="s">
        <v>47</v>
      </c>
      <c r="N74" t="s">
        <v>48</v>
      </c>
      <c r="O74">
        <v>33000</v>
      </c>
      <c r="P74" t="s">
        <v>96</v>
      </c>
      <c r="Q74">
        <v>566291</v>
      </c>
      <c r="R74"/>
      <c r="S74" t="s">
        <v>50</v>
      </c>
      <c r="T74" t="s">
        <v>51</v>
      </c>
      <c r="U74" t="s">
        <v>51</v>
      </c>
      <c r="V74" t="b">
        <v>1</v>
      </c>
      <c r="W74" t="s">
        <v>72</v>
      </c>
      <c r="X74"/>
      <c r="Y74"/>
      <c r="Z74" t="s">
        <v>64</v>
      </c>
      <c r="AA74" t="s">
        <v>77</v>
      </c>
      <c r="AB74" t="s">
        <v>120</v>
      </c>
      <c r="AC74" t="b">
        <v>1</v>
      </c>
      <c r="AD74"/>
      <c r="AE74">
        <v>27141</v>
      </c>
      <c r="AF74"/>
      <c r="AG74" t="s">
        <v>113</v>
      </c>
      <c r="AH74" t="s">
        <v>39</v>
      </c>
      <c r="AI74" s="1">
        <v>42548.5</v>
      </c>
      <c r="AJ74" t="s">
        <v>39</v>
      </c>
      <c r="AK74" t="s">
        <v>39</v>
      </c>
      <c r="AL74" t="s">
        <v>113</v>
      </c>
      <c r="AM74" t="s">
        <v>56</v>
      </c>
    </row>
    <row r="75" spans="1:39" ht="14.25" x14ac:dyDescent="0.45">
      <c r="A75" t="s">
        <v>39</v>
      </c>
      <c r="B75">
        <v>636663</v>
      </c>
      <c r="C75" t="s">
        <v>40</v>
      </c>
      <c r="D75" t="s">
        <v>186</v>
      </c>
      <c r="E75" t="s">
        <v>218</v>
      </c>
      <c r="F75" t="s">
        <v>263</v>
      </c>
      <c r="G75" t="s">
        <v>44</v>
      </c>
      <c r="H75">
        <v>3</v>
      </c>
      <c r="I75">
        <v>6</v>
      </c>
      <c r="J75" t="s">
        <v>264</v>
      </c>
      <c r="K75"/>
      <c r="L75" t="s">
        <v>46</v>
      </c>
      <c r="M75" t="s">
        <v>190</v>
      </c>
      <c r="N75" t="s">
        <v>229</v>
      </c>
      <c r="O75">
        <v>33000</v>
      </c>
      <c r="P75" t="s">
        <v>96</v>
      </c>
      <c r="Q75">
        <v>566291</v>
      </c>
      <c r="R75"/>
      <c r="S75" t="s">
        <v>50</v>
      </c>
      <c r="T75" t="s">
        <v>51</v>
      </c>
      <c r="U75" t="s">
        <v>51</v>
      </c>
      <c r="V75" t="b">
        <v>1</v>
      </c>
      <c r="W75" t="s">
        <v>230</v>
      </c>
      <c r="X75"/>
      <c r="Y75"/>
      <c r="Z75" t="s">
        <v>210</v>
      </c>
      <c r="AA75" t="s">
        <v>77</v>
      </c>
      <c r="AB75" t="s">
        <v>120</v>
      </c>
      <c r="AC75" t="b">
        <v>1</v>
      </c>
      <c r="AD75"/>
      <c r="AE75">
        <v>27133</v>
      </c>
      <c r="AF75"/>
      <c r="AG75" t="s">
        <v>113</v>
      </c>
      <c r="AH75" t="s">
        <v>39</v>
      </c>
      <c r="AI75" s="1">
        <v>42548.5</v>
      </c>
      <c r="AJ75" t="s">
        <v>39</v>
      </c>
      <c r="AK75" t="s">
        <v>113</v>
      </c>
      <c r="AL75" t="s">
        <v>113</v>
      </c>
      <c r="AM75" t="s">
        <v>56</v>
      </c>
    </row>
    <row r="76" spans="1:39" ht="14.25" x14ac:dyDescent="0.45">
      <c r="A76" t="s">
        <v>39</v>
      </c>
      <c r="B76">
        <v>636662</v>
      </c>
      <c r="C76" t="s">
        <v>40</v>
      </c>
      <c r="D76" t="s">
        <v>41</v>
      </c>
      <c r="E76" t="s">
        <v>218</v>
      </c>
      <c r="F76" t="s">
        <v>265</v>
      </c>
      <c r="G76" t="s">
        <v>44</v>
      </c>
      <c r="H76">
        <v>1.5</v>
      </c>
      <c r="I76">
        <v>2</v>
      </c>
      <c r="J76" t="s">
        <v>266</v>
      </c>
      <c r="K76"/>
      <c r="L76" t="s">
        <v>46</v>
      </c>
      <c r="M76" t="s">
        <v>47</v>
      </c>
      <c r="N76" t="s">
        <v>48</v>
      </c>
      <c r="O76">
        <v>33000</v>
      </c>
      <c r="P76" t="s">
        <v>96</v>
      </c>
      <c r="Q76">
        <v>566291</v>
      </c>
      <c r="R76"/>
      <c r="S76" t="s">
        <v>50</v>
      </c>
      <c r="T76" t="s">
        <v>51</v>
      </c>
      <c r="U76" t="s">
        <v>51</v>
      </c>
      <c r="V76" t="b">
        <v>1</v>
      </c>
      <c r="W76" t="s">
        <v>83</v>
      </c>
      <c r="X76"/>
      <c r="Y76"/>
      <c r="Z76" t="s">
        <v>80</v>
      </c>
      <c r="AA76" t="s">
        <v>267</v>
      </c>
      <c r="AB76" t="s">
        <v>120</v>
      </c>
      <c r="AC76" t="b">
        <v>1</v>
      </c>
      <c r="AD76"/>
      <c r="AE76">
        <v>27129</v>
      </c>
      <c r="AF76"/>
      <c r="AG76" t="s">
        <v>113</v>
      </c>
      <c r="AH76" t="s">
        <v>39</v>
      </c>
      <c r="AI76" s="1">
        <v>42548.5</v>
      </c>
      <c r="AJ76" t="s">
        <v>39</v>
      </c>
      <c r="AK76" t="s">
        <v>39</v>
      </c>
      <c r="AL76" t="s">
        <v>113</v>
      </c>
      <c r="AM76" t="s">
        <v>56</v>
      </c>
    </row>
    <row r="77" spans="1:39" ht="14.25" x14ac:dyDescent="0.45">
      <c r="A77" t="s">
        <v>39</v>
      </c>
      <c r="B77">
        <v>672989</v>
      </c>
      <c r="C77" t="s">
        <v>185</v>
      </c>
      <c r="D77" t="s">
        <v>186</v>
      </c>
      <c r="E77" t="s">
        <v>218</v>
      </c>
      <c r="F77"/>
      <c r="G77" t="s">
        <v>44</v>
      </c>
      <c r="H77">
        <v>0</v>
      </c>
      <c r="I77">
        <v>0</v>
      </c>
      <c r="J77" t="s">
        <v>268</v>
      </c>
      <c r="K77"/>
      <c r="L77" t="s">
        <v>46</v>
      </c>
      <c r="M77" t="s">
        <v>190</v>
      </c>
      <c r="N77" t="s">
        <v>191</v>
      </c>
      <c r="O77">
        <v>33000</v>
      </c>
      <c r="P77"/>
      <c r="Q77"/>
      <c r="R77"/>
      <c r="S77" t="s">
        <v>50</v>
      </c>
      <c r="T77" t="s">
        <v>50</v>
      </c>
      <c r="U77" t="s">
        <v>51</v>
      </c>
      <c r="V77" t="b">
        <v>1</v>
      </c>
      <c r="W77" t="s">
        <v>192</v>
      </c>
      <c r="X77"/>
      <c r="Y77"/>
      <c r="Z77" t="s">
        <v>50</v>
      </c>
      <c r="AA77" t="s">
        <v>50</v>
      </c>
      <c r="AB77" t="s">
        <v>50</v>
      </c>
      <c r="AC77" t="b">
        <v>1</v>
      </c>
      <c r="AD77"/>
      <c r="AE77"/>
      <c r="AF77"/>
      <c r="AG77" t="s">
        <v>39</v>
      </c>
      <c r="AH77" t="s">
        <v>39</v>
      </c>
      <c r="AI77" s="1">
        <v>42587.5</v>
      </c>
      <c r="AJ77"/>
      <c r="AK77"/>
      <c r="AL77"/>
      <c r="AM77" t="s">
        <v>193</v>
      </c>
    </row>
    <row r="78" spans="1:39" ht="14.25" x14ac:dyDescent="0.45">
      <c r="A78" t="s">
        <v>39</v>
      </c>
      <c r="B78">
        <v>636658</v>
      </c>
      <c r="C78" t="s">
        <v>40</v>
      </c>
      <c r="D78" t="s">
        <v>41</v>
      </c>
      <c r="E78" t="s">
        <v>218</v>
      </c>
      <c r="F78" t="s">
        <v>269</v>
      </c>
      <c r="G78" t="s">
        <v>44</v>
      </c>
      <c r="H78">
        <v>3</v>
      </c>
      <c r="I78">
        <v>3</v>
      </c>
      <c r="J78" t="s">
        <v>270</v>
      </c>
      <c r="K78"/>
      <c r="L78" t="s">
        <v>46</v>
      </c>
      <c r="M78" t="s">
        <v>47</v>
      </c>
      <c r="N78" t="s">
        <v>48</v>
      </c>
      <c r="O78">
        <v>33000</v>
      </c>
      <c r="P78" t="s">
        <v>96</v>
      </c>
      <c r="Q78">
        <v>566291</v>
      </c>
      <c r="R78"/>
      <c r="S78" t="s">
        <v>50</v>
      </c>
      <c r="T78" t="s">
        <v>51</v>
      </c>
      <c r="U78" t="s">
        <v>51</v>
      </c>
      <c r="V78" t="b">
        <v>1</v>
      </c>
      <c r="W78" t="s">
        <v>72</v>
      </c>
      <c r="X78"/>
      <c r="Y78"/>
      <c r="Z78" t="s">
        <v>53</v>
      </c>
      <c r="AA78" t="s">
        <v>224</v>
      </c>
      <c r="AB78" t="s">
        <v>120</v>
      </c>
      <c r="AC78" t="b">
        <v>1</v>
      </c>
      <c r="AD78"/>
      <c r="AE78">
        <v>27110</v>
      </c>
      <c r="AF78"/>
      <c r="AG78" t="s">
        <v>113</v>
      </c>
      <c r="AH78" t="s">
        <v>39</v>
      </c>
      <c r="AI78" s="1">
        <v>42548.5</v>
      </c>
      <c r="AJ78" t="s">
        <v>39</v>
      </c>
      <c r="AK78" t="s">
        <v>39</v>
      </c>
      <c r="AL78" t="s">
        <v>113</v>
      </c>
      <c r="AM78" t="s">
        <v>56</v>
      </c>
    </row>
    <row r="79" spans="1:39" ht="14.25" x14ac:dyDescent="0.45">
      <c r="A79" t="s">
        <v>39</v>
      </c>
      <c r="B79">
        <v>636657</v>
      </c>
      <c r="C79" t="s">
        <v>40</v>
      </c>
      <c r="D79" t="s">
        <v>41</v>
      </c>
      <c r="E79" t="s">
        <v>218</v>
      </c>
      <c r="F79" t="s">
        <v>271</v>
      </c>
      <c r="G79" t="s">
        <v>44</v>
      </c>
      <c r="H79">
        <v>1</v>
      </c>
      <c r="I79">
        <v>3</v>
      </c>
      <c r="J79" t="s">
        <v>272</v>
      </c>
      <c r="K79"/>
      <c r="L79" t="s">
        <v>46</v>
      </c>
      <c r="M79" t="s">
        <v>47</v>
      </c>
      <c r="N79" t="s">
        <v>48</v>
      </c>
      <c r="O79">
        <v>33000</v>
      </c>
      <c r="P79"/>
      <c r="Q79">
        <v>566291</v>
      </c>
      <c r="R79"/>
      <c r="S79" t="s">
        <v>50</v>
      </c>
      <c r="T79" t="s">
        <v>51</v>
      </c>
      <c r="U79" t="s">
        <v>51</v>
      </c>
      <c r="V79" t="b">
        <v>1</v>
      </c>
      <c r="W79" t="s">
        <v>83</v>
      </c>
      <c r="X79"/>
      <c r="Y79"/>
      <c r="Z79" t="s">
        <v>53</v>
      </c>
      <c r="AA79" t="s">
        <v>77</v>
      </c>
      <c r="AB79" t="s">
        <v>120</v>
      </c>
      <c r="AC79" t="b">
        <v>1</v>
      </c>
      <c r="AD79"/>
      <c r="AE79">
        <v>27082</v>
      </c>
      <c r="AF79"/>
      <c r="AG79" t="s">
        <v>113</v>
      </c>
      <c r="AH79" t="s">
        <v>39</v>
      </c>
      <c r="AI79" s="1">
        <v>42548.5</v>
      </c>
      <c r="AJ79" t="s">
        <v>39</v>
      </c>
      <c r="AK79" t="s">
        <v>39</v>
      </c>
      <c r="AL79" t="s">
        <v>113</v>
      </c>
      <c r="AM79" t="s">
        <v>56</v>
      </c>
    </row>
    <row r="80" spans="1:39" ht="14.25" x14ac:dyDescent="0.45">
      <c r="A80" t="s">
        <v>39</v>
      </c>
      <c r="B80">
        <v>636656</v>
      </c>
      <c r="C80" t="s">
        <v>40</v>
      </c>
      <c r="D80" t="s">
        <v>41</v>
      </c>
      <c r="E80" t="s">
        <v>218</v>
      </c>
      <c r="F80" t="s">
        <v>273</v>
      </c>
      <c r="G80" t="s">
        <v>59</v>
      </c>
      <c r="H80">
        <v>2.5</v>
      </c>
      <c r="I80">
        <v>3</v>
      </c>
      <c r="J80" t="s">
        <v>274</v>
      </c>
      <c r="K80"/>
      <c r="L80" t="s">
        <v>46</v>
      </c>
      <c r="M80" t="s">
        <v>47</v>
      </c>
      <c r="N80" t="s">
        <v>48</v>
      </c>
      <c r="O80">
        <v>33000</v>
      </c>
      <c r="P80"/>
      <c r="Q80">
        <v>566291</v>
      </c>
      <c r="R80"/>
      <c r="S80" t="s">
        <v>50</v>
      </c>
      <c r="T80" t="s">
        <v>51</v>
      </c>
      <c r="U80" t="s">
        <v>51</v>
      </c>
      <c r="V80" t="b">
        <v>1</v>
      </c>
      <c r="W80" t="s">
        <v>72</v>
      </c>
      <c r="X80"/>
      <c r="Y80"/>
      <c r="Z80" t="s">
        <v>88</v>
      </c>
      <c r="AA80" t="s">
        <v>77</v>
      </c>
      <c r="AB80" t="s">
        <v>120</v>
      </c>
      <c r="AC80" t="b">
        <v>1</v>
      </c>
      <c r="AD80"/>
      <c r="AE80">
        <v>27076</v>
      </c>
      <c r="AF80"/>
      <c r="AG80" t="s">
        <v>113</v>
      </c>
      <c r="AH80" t="s">
        <v>39</v>
      </c>
      <c r="AI80" s="1">
        <v>42548.5</v>
      </c>
      <c r="AJ80" t="s">
        <v>39</v>
      </c>
      <c r="AK80" t="s">
        <v>39</v>
      </c>
      <c r="AL80" t="s">
        <v>113</v>
      </c>
      <c r="AM80" t="s">
        <v>56</v>
      </c>
    </row>
    <row r="81" spans="1:39" ht="14.25" x14ac:dyDescent="0.45">
      <c r="A81" t="s">
        <v>39</v>
      </c>
      <c r="B81">
        <v>636655</v>
      </c>
      <c r="C81" t="s">
        <v>40</v>
      </c>
      <c r="D81" t="s">
        <v>41</v>
      </c>
      <c r="E81" t="s">
        <v>218</v>
      </c>
      <c r="F81" t="s">
        <v>275</v>
      </c>
      <c r="G81" t="s">
        <v>44</v>
      </c>
      <c r="H81">
        <v>1</v>
      </c>
      <c r="I81">
        <v>3</v>
      </c>
      <c r="J81" t="s">
        <v>276</v>
      </c>
      <c r="K81"/>
      <c r="L81" t="s">
        <v>46</v>
      </c>
      <c r="M81" t="s">
        <v>47</v>
      </c>
      <c r="N81" t="s">
        <v>48</v>
      </c>
      <c r="O81">
        <v>33000</v>
      </c>
      <c r="P81" t="s">
        <v>96</v>
      </c>
      <c r="Q81">
        <v>566291</v>
      </c>
      <c r="R81"/>
      <c r="S81" t="s">
        <v>50</v>
      </c>
      <c r="T81" t="s">
        <v>51</v>
      </c>
      <c r="U81" t="s">
        <v>51</v>
      </c>
      <c r="V81" t="b">
        <v>1</v>
      </c>
      <c r="W81" t="s">
        <v>72</v>
      </c>
      <c r="X81"/>
      <c r="Y81"/>
      <c r="Z81" t="s">
        <v>64</v>
      </c>
      <c r="AA81" t="s">
        <v>77</v>
      </c>
      <c r="AB81" t="s">
        <v>120</v>
      </c>
      <c r="AC81" t="b">
        <v>1</v>
      </c>
      <c r="AD81"/>
      <c r="AE81">
        <v>27080</v>
      </c>
      <c r="AF81"/>
      <c r="AG81" t="s">
        <v>113</v>
      </c>
      <c r="AH81" t="s">
        <v>39</v>
      </c>
      <c r="AI81" s="1">
        <v>42548.5</v>
      </c>
      <c r="AJ81" t="s">
        <v>39</v>
      </c>
      <c r="AK81" t="s">
        <v>39</v>
      </c>
      <c r="AL81" t="s">
        <v>113</v>
      </c>
      <c r="AM81" t="s">
        <v>56</v>
      </c>
    </row>
    <row r="82" spans="1:39" ht="14.25" x14ac:dyDescent="0.45">
      <c r="A82" t="s">
        <v>39</v>
      </c>
      <c r="B82">
        <v>477042</v>
      </c>
      <c r="C82" t="s">
        <v>185</v>
      </c>
      <c r="D82" t="s">
        <v>186</v>
      </c>
      <c r="E82" t="s">
        <v>218</v>
      </c>
      <c r="F82">
        <v>477042</v>
      </c>
      <c r="G82" t="s">
        <v>311</v>
      </c>
      <c r="H82">
        <v>0</v>
      </c>
      <c r="I82">
        <v>0</v>
      </c>
      <c r="J82" t="s">
        <v>277</v>
      </c>
      <c r="K82" t="s">
        <v>278</v>
      </c>
      <c r="L82" t="s">
        <v>46</v>
      </c>
      <c r="M82" t="s">
        <v>190</v>
      </c>
      <c r="N82" t="s">
        <v>191</v>
      </c>
      <c r="O82">
        <v>80000</v>
      </c>
      <c r="P82" t="s">
        <v>278</v>
      </c>
      <c r="Q82"/>
      <c r="R82"/>
      <c r="S82" t="s">
        <v>50</v>
      </c>
      <c r="T82" t="s">
        <v>51</v>
      </c>
      <c r="U82" t="s">
        <v>51</v>
      </c>
      <c r="V82" t="b">
        <v>1</v>
      </c>
      <c r="W82" t="s">
        <v>192</v>
      </c>
      <c r="X82"/>
      <c r="Y82"/>
      <c r="Z82" t="s">
        <v>80</v>
      </c>
      <c r="AA82" t="s">
        <v>50</v>
      </c>
      <c r="AB82" t="s">
        <v>50</v>
      </c>
      <c r="AC82" t="b">
        <v>1</v>
      </c>
      <c r="AD82"/>
      <c r="AE82"/>
      <c r="AF82" t="s">
        <v>113</v>
      </c>
      <c r="AG82" t="s">
        <v>113</v>
      </c>
      <c r="AH82" t="s">
        <v>39</v>
      </c>
      <c r="AI82" s="1">
        <v>42587.5</v>
      </c>
      <c r="AJ82" t="s">
        <v>39</v>
      </c>
      <c r="AK82" t="s">
        <v>113</v>
      </c>
      <c r="AL82" t="s">
        <v>113</v>
      </c>
      <c r="AM82" t="s">
        <v>193</v>
      </c>
    </row>
    <row r="83" spans="1:39" ht="14.25" x14ac:dyDescent="0.45">
      <c r="A83" t="s">
        <v>39</v>
      </c>
      <c r="B83">
        <v>636653</v>
      </c>
      <c r="C83" t="s">
        <v>40</v>
      </c>
      <c r="D83" t="s">
        <v>41</v>
      </c>
      <c r="E83" t="s">
        <v>218</v>
      </c>
      <c r="F83" t="s">
        <v>279</v>
      </c>
      <c r="G83" t="s">
        <v>44</v>
      </c>
      <c r="H83">
        <v>3</v>
      </c>
      <c r="I83">
        <v>2</v>
      </c>
      <c r="J83" t="s">
        <v>280</v>
      </c>
      <c r="K83"/>
      <c r="L83" t="s">
        <v>46</v>
      </c>
      <c r="M83" t="s">
        <v>47</v>
      </c>
      <c r="N83" t="s">
        <v>48</v>
      </c>
      <c r="O83">
        <v>33000</v>
      </c>
      <c r="P83" t="s">
        <v>96</v>
      </c>
      <c r="Q83">
        <v>566291</v>
      </c>
      <c r="R83"/>
      <c r="S83" t="s">
        <v>50</v>
      </c>
      <c r="T83" t="s">
        <v>51</v>
      </c>
      <c r="U83" t="s">
        <v>51</v>
      </c>
      <c r="V83" t="b">
        <v>1</v>
      </c>
      <c r="W83" t="s">
        <v>72</v>
      </c>
      <c r="X83"/>
      <c r="Y83"/>
      <c r="Z83" t="s">
        <v>88</v>
      </c>
      <c r="AA83" t="s">
        <v>77</v>
      </c>
      <c r="AB83" t="s">
        <v>120</v>
      </c>
      <c r="AC83" t="b">
        <v>1</v>
      </c>
      <c r="AD83"/>
      <c r="AE83">
        <v>27075</v>
      </c>
      <c r="AF83"/>
      <c r="AG83" t="s">
        <v>113</v>
      </c>
      <c r="AH83" t="s">
        <v>39</v>
      </c>
      <c r="AI83" s="1">
        <v>42548.5</v>
      </c>
      <c r="AJ83" t="s">
        <v>39</v>
      </c>
      <c r="AK83" t="s">
        <v>39</v>
      </c>
      <c r="AL83" t="s">
        <v>113</v>
      </c>
      <c r="AM83" t="s">
        <v>56</v>
      </c>
    </row>
    <row r="84" spans="1:39" ht="14.25" x14ac:dyDescent="0.45">
      <c r="A84" t="s">
        <v>39</v>
      </c>
      <c r="B84">
        <v>638593</v>
      </c>
      <c r="C84" t="s">
        <v>40</v>
      </c>
      <c r="D84" t="s">
        <v>41</v>
      </c>
      <c r="E84" t="s">
        <v>218</v>
      </c>
      <c r="F84" t="s">
        <v>281</v>
      </c>
      <c r="G84" t="s">
        <v>44</v>
      </c>
      <c r="H84">
        <v>1</v>
      </c>
      <c r="I84">
        <v>3</v>
      </c>
      <c r="J84" t="s">
        <v>282</v>
      </c>
      <c r="K84"/>
      <c r="L84" t="s">
        <v>46</v>
      </c>
      <c r="M84" t="s">
        <v>47</v>
      </c>
      <c r="N84" t="s">
        <v>48</v>
      </c>
      <c r="O84">
        <v>33000</v>
      </c>
      <c r="P84"/>
      <c r="Q84">
        <v>596890</v>
      </c>
      <c r="R84"/>
      <c r="S84" t="s">
        <v>50</v>
      </c>
      <c r="T84" t="s">
        <v>50</v>
      </c>
      <c r="U84" t="s">
        <v>51</v>
      </c>
      <c r="V84" t="b">
        <v>1</v>
      </c>
      <c r="W84" t="s">
        <v>72</v>
      </c>
      <c r="X84"/>
      <c r="Y84"/>
      <c r="Z84" t="s">
        <v>80</v>
      </c>
      <c r="AA84" t="s">
        <v>66</v>
      </c>
      <c r="AB84" t="s">
        <v>120</v>
      </c>
      <c r="AC84" t="b">
        <v>1</v>
      </c>
      <c r="AD84"/>
      <c r="AE84">
        <v>27207</v>
      </c>
      <c r="AF84"/>
      <c r="AG84" t="s">
        <v>113</v>
      </c>
      <c r="AH84" t="s">
        <v>39</v>
      </c>
      <c r="AI84" s="1">
        <v>42548.5</v>
      </c>
      <c r="AJ84" t="s">
        <v>39</v>
      </c>
      <c r="AK84" t="s">
        <v>39</v>
      </c>
      <c r="AL84" t="s">
        <v>113</v>
      </c>
      <c r="AM84" t="s">
        <v>56</v>
      </c>
    </row>
    <row r="85" spans="1:39" ht="14.25" x14ac:dyDescent="0.45">
      <c r="A85" t="s">
        <v>39</v>
      </c>
      <c r="B85">
        <v>638596</v>
      </c>
      <c r="C85" t="s">
        <v>40</v>
      </c>
      <c r="D85" t="s">
        <v>41</v>
      </c>
      <c r="E85" t="s">
        <v>218</v>
      </c>
      <c r="F85" t="s">
        <v>283</v>
      </c>
      <c r="G85" t="s">
        <v>44</v>
      </c>
      <c r="H85">
        <v>1.5</v>
      </c>
      <c r="I85">
        <v>3</v>
      </c>
      <c r="J85" t="s">
        <v>284</v>
      </c>
      <c r="K85"/>
      <c r="L85" t="s">
        <v>46</v>
      </c>
      <c r="M85" t="s">
        <v>47</v>
      </c>
      <c r="N85" t="s">
        <v>48</v>
      </c>
      <c r="O85">
        <v>33000</v>
      </c>
      <c r="P85" t="s">
        <v>96</v>
      </c>
      <c r="Q85">
        <v>596890</v>
      </c>
      <c r="R85"/>
      <c r="S85" t="s">
        <v>50</v>
      </c>
      <c r="T85" t="s">
        <v>51</v>
      </c>
      <c r="U85" t="s">
        <v>51</v>
      </c>
      <c r="V85" t="b">
        <v>1</v>
      </c>
      <c r="W85" t="s">
        <v>72</v>
      </c>
      <c r="X85"/>
      <c r="Y85"/>
      <c r="Z85" t="s">
        <v>88</v>
      </c>
      <c r="AA85" t="s">
        <v>224</v>
      </c>
      <c r="AB85" t="s">
        <v>111</v>
      </c>
      <c r="AC85" t="b">
        <v>1</v>
      </c>
      <c r="AD85"/>
      <c r="AE85">
        <v>27150</v>
      </c>
      <c r="AF85"/>
      <c r="AG85" t="s">
        <v>113</v>
      </c>
      <c r="AH85" t="s">
        <v>39</v>
      </c>
      <c r="AI85" s="1">
        <v>42548.5</v>
      </c>
      <c r="AJ85" t="s">
        <v>39</v>
      </c>
      <c r="AK85" t="s">
        <v>39</v>
      </c>
      <c r="AL85" t="s">
        <v>113</v>
      </c>
      <c r="AM85" t="s">
        <v>56</v>
      </c>
    </row>
    <row r="86" spans="1:39" ht="14.25" x14ac:dyDescent="0.45">
      <c r="A86" t="s">
        <v>39</v>
      </c>
      <c r="B86">
        <v>636685</v>
      </c>
      <c r="C86" t="s">
        <v>40</v>
      </c>
      <c r="D86" t="s">
        <v>41</v>
      </c>
      <c r="E86" t="s">
        <v>218</v>
      </c>
      <c r="F86" t="s">
        <v>285</v>
      </c>
      <c r="G86" t="s">
        <v>44</v>
      </c>
      <c r="H86">
        <v>3</v>
      </c>
      <c r="I86">
        <v>3</v>
      </c>
      <c r="J86" t="s">
        <v>286</v>
      </c>
      <c r="K86"/>
      <c r="L86" t="s">
        <v>46</v>
      </c>
      <c r="M86" t="s">
        <v>47</v>
      </c>
      <c r="N86" t="s">
        <v>48</v>
      </c>
      <c r="O86">
        <v>33000</v>
      </c>
      <c r="P86" t="s">
        <v>96</v>
      </c>
      <c r="Q86">
        <v>566291</v>
      </c>
      <c r="R86"/>
      <c r="S86" t="s">
        <v>50</v>
      </c>
      <c r="T86" t="s">
        <v>51</v>
      </c>
      <c r="U86" t="s">
        <v>51</v>
      </c>
      <c r="V86" t="b">
        <v>1</v>
      </c>
      <c r="W86" t="s">
        <v>72</v>
      </c>
      <c r="X86"/>
      <c r="Y86"/>
      <c r="Z86" t="s">
        <v>64</v>
      </c>
      <c r="AA86" t="s">
        <v>92</v>
      </c>
      <c r="AB86" t="s">
        <v>92</v>
      </c>
      <c r="AC86" t="b">
        <v>1</v>
      </c>
      <c r="AD86"/>
      <c r="AE86">
        <v>27115</v>
      </c>
      <c r="AF86"/>
      <c r="AG86" t="s">
        <v>113</v>
      </c>
      <c r="AH86" t="s">
        <v>39</v>
      </c>
      <c r="AI86" s="1">
        <v>42548.5</v>
      </c>
      <c r="AJ86" t="s">
        <v>39</v>
      </c>
      <c r="AK86" t="s">
        <v>39</v>
      </c>
      <c r="AL86" t="s">
        <v>113</v>
      </c>
      <c r="AM86" t="s">
        <v>56</v>
      </c>
    </row>
    <row r="87" spans="1:39" ht="14.25" x14ac:dyDescent="0.45">
      <c r="A87" t="s">
        <v>39</v>
      </c>
      <c r="B87">
        <v>638586</v>
      </c>
      <c r="C87" t="s">
        <v>40</v>
      </c>
      <c r="D87" t="s">
        <v>41</v>
      </c>
      <c r="E87" t="s">
        <v>218</v>
      </c>
      <c r="F87" t="s">
        <v>287</v>
      </c>
      <c r="G87" t="s">
        <v>117</v>
      </c>
      <c r="H87">
        <v>0</v>
      </c>
      <c r="I87">
        <v>3</v>
      </c>
      <c r="J87" t="s">
        <v>288</v>
      </c>
      <c r="K87" t="s">
        <v>243</v>
      </c>
      <c r="L87" t="s">
        <v>46</v>
      </c>
      <c r="M87" t="s">
        <v>47</v>
      </c>
      <c r="N87" t="s">
        <v>289</v>
      </c>
      <c r="O87">
        <v>33000</v>
      </c>
      <c r="P87" t="s">
        <v>250</v>
      </c>
      <c r="Q87">
        <v>596890</v>
      </c>
      <c r="R87"/>
      <c r="S87" t="s">
        <v>50</v>
      </c>
      <c r="T87" t="s">
        <v>51</v>
      </c>
      <c r="U87" t="s">
        <v>51</v>
      </c>
      <c r="V87" t="b">
        <v>1</v>
      </c>
      <c r="W87" t="s">
        <v>72</v>
      </c>
      <c r="X87"/>
      <c r="Y87"/>
      <c r="Z87" t="s">
        <v>53</v>
      </c>
      <c r="AA87" t="s">
        <v>290</v>
      </c>
      <c r="AB87" t="s">
        <v>120</v>
      </c>
      <c r="AC87" t="b">
        <v>1</v>
      </c>
      <c r="AD87"/>
      <c r="AE87">
        <v>27201</v>
      </c>
      <c r="AF87" t="s">
        <v>39</v>
      </c>
      <c r="AG87" t="s">
        <v>113</v>
      </c>
      <c r="AH87" t="s">
        <v>39</v>
      </c>
      <c r="AI87" s="1">
        <v>42548.5</v>
      </c>
      <c r="AJ87" t="s">
        <v>39</v>
      </c>
      <c r="AK87" t="s">
        <v>39</v>
      </c>
      <c r="AL87" t="s">
        <v>113</v>
      </c>
      <c r="AM87" t="s">
        <v>56</v>
      </c>
    </row>
    <row r="88" spans="1:39" ht="14.25" x14ac:dyDescent="0.45">
      <c r="A88" t="s">
        <v>39</v>
      </c>
      <c r="B88">
        <v>638588</v>
      </c>
      <c r="C88" t="s">
        <v>40</v>
      </c>
      <c r="D88" t="s">
        <v>41</v>
      </c>
      <c r="E88" t="s">
        <v>218</v>
      </c>
      <c r="F88" t="s">
        <v>291</v>
      </c>
      <c r="G88" t="s">
        <v>44</v>
      </c>
      <c r="H88">
        <v>0</v>
      </c>
      <c r="I88">
        <v>3</v>
      </c>
      <c r="J88" t="s">
        <v>292</v>
      </c>
      <c r="K88"/>
      <c r="L88" t="s">
        <v>46</v>
      </c>
      <c r="M88" t="s">
        <v>47</v>
      </c>
      <c r="N88" t="s">
        <v>143</v>
      </c>
      <c r="O88">
        <v>33000</v>
      </c>
      <c r="P88" t="s">
        <v>96</v>
      </c>
      <c r="Q88">
        <v>596890</v>
      </c>
      <c r="R88"/>
      <c r="S88" t="s">
        <v>50</v>
      </c>
      <c r="T88" t="s">
        <v>51</v>
      </c>
      <c r="U88" t="s">
        <v>51</v>
      </c>
      <c r="V88" t="b">
        <v>1</v>
      </c>
      <c r="W88" t="s">
        <v>72</v>
      </c>
      <c r="X88"/>
      <c r="Y88"/>
      <c r="Z88" t="s">
        <v>64</v>
      </c>
      <c r="AA88" t="s">
        <v>77</v>
      </c>
      <c r="AB88" t="s">
        <v>120</v>
      </c>
      <c r="AC88" t="b">
        <v>1</v>
      </c>
      <c r="AD88"/>
      <c r="AE88">
        <v>27180</v>
      </c>
      <c r="AF88"/>
      <c r="AG88" t="s">
        <v>113</v>
      </c>
      <c r="AH88" t="s">
        <v>39</v>
      </c>
      <c r="AI88" s="1">
        <v>42548.5</v>
      </c>
      <c r="AJ88" t="s">
        <v>39</v>
      </c>
      <c r="AK88" t="s">
        <v>39</v>
      </c>
      <c r="AL88" t="s">
        <v>113</v>
      </c>
      <c r="AM88" t="s">
        <v>56</v>
      </c>
    </row>
    <row r="89" spans="1:39" ht="14.25" x14ac:dyDescent="0.45">
      <c r="A89" t="s">
        <v>39</v>
      </c>
      <c r="B89">
        <v>463992</v>
      </c>
      <c r="C89" t="s">
        <v>40</v>
      </c>
      <c r="D89" t="s">
        <v>41</v>
      </c>
      <c r="E89" t="s">
        <v>218</v>
      </c>
      <c r="F89" t="s">
        <v>293</v>
      </c>
      <c r="G89" t="s">
        <v>44</v>
      </c>
      <c r="H89">
        <v>0</v>
      </c>
      <c r="I89">
        <v>3</v>
      </c>
      <c r="J89" t="s">
        <v>294</v>
      </c>
      <c r="K89" t="s">
        <v>96</v>
      </c>
      <c r="L89" t="s">
        <v>46</v>
      </c>
      <c r="M89" t="s">
        <v>47</v>
      </c>
      <c r="N89" t="s">
        <v>48</v>
      </c>
      <c r="O89">
        <v>33000</v>
      </c>
      <c r="P89" t="s">
        <v>96</v>
      </c>
      <c r="Q89">
        <v>566291</v>
      </c>
      <c r="R89"/>
      <c r="S89" t="s">
        <v>50</v>
      </c>
      <c r="T89" t="s">
        <v>51</v>
      </c>
      <c r="U89" t="s">
        <v>51</v>
      </c>
      <c r="V89" t="b">
        <v>1</v>
      </c>
      <c r="W89" t="s">
        <v>72</v>
      </c>
      <c r="X89"/>
      <c r="Y89"/>
      <c r="Z89" t="s">
        <v>53</v>
      </c>
      <c r="AA89" t="s">
        <v>224</v>
      </c>
      <c r="AB89" t="s">
        <v>295</v>
      </c>
      <c r="AC89" t="b">
        <v>1</v>
      </c>
      <c r="AD89"/>
      <c r="AE89">
        <v>27095</v>
      </c>
      <c r="AF89" t="s">
        <v>113</v>
      </c>
      <c r="AG89" t="s">
        <v>113</v>
      </c>
      <c r="AH89" t="s">
        <v>39</v>
      </c>
      <c r="AI89" s="1">
        <v>42548.5</v>
      </c>
      <c r="AJ89" t="s">
        <v>39</v>
      </c>
      <c r="AK89" t="s">
        <v>39</v>
      </c>
      <c r="AL89" t="s">
        <v>113</v>
      </c>
      <c r="AM89" t="s">
        <v>56</v>
      </c>
    </row>
    <row r="90" spans="1:39" ht="14.25" x14ac:dyDescent="0.45">
      <c r="A90" t="s">
        <v>39</v>
      </c>
      <c r="B90">
        <v>464782</v>
      </c>
      <c r="C90" t="s">
        <v>40</v>
      </c>
      <c r="D90" t="s">
        <v>41</v>
      </c>
      <c r="E90" t="s">
        <v>218</v>
      </c>
      <c r="F90" t="s">
        <v>296</v>
      </c>
      <c r="G90" t="s">
        <v>44</v>
      </c>
      <c r="H90">
        <v>1</v>
      </c>
      <c r="I90">
        <v>2</v>
      </c>
      <c r="J90" t="s">
        <v>297</v>
      </c>
      <c r="K90" t="s">
        <v>96</v>
      </c>
      <c r="L90" t="s">
        <v>46</v>
      </c>
      <c r="M90" t="s">
        <v>47</v>
      </c>
      <c r="N90" t="s">
        <v>48</v>
      </c>
      <c r="O90">
        <v>33000</v>
      </c>
      <c r="P90" t="s">
        <v>96</v>
      </c>
      <c r="Q90">
        <v>566291</v>
      </c>
      <c r="R90"/>
      <c r="S90" t="s">
        <v>50</v>
      </c>
      <c r="T90" t="s">
        <v>51</v>
      </c>
      <c r="U90" t="s">
        <v>51</v>
      </c>
      <c r="V90" t="b">
        <v>1</v>
      </c>
      <c r="W90" t="s">
        <v>72</v>
      </c>
      <c r="X90"/>
      <c r="Y90"/>
      <c r="Z90" t="s">
        <v>53</v>
      </c>
      <c r="AA90" t="s">
        <v>224</v>
      </c>
      <c r="AB90" t="s">
        <v>120</v>
      </c>
      <c r="AC90" t="b">
        <v>1</v>
      </c>
      <c r="AD90"/>
      <c r="AE90">
        <v>27098</v>
      </c>
      <c r="AF90" t="s">
        <v>113</v>
      </c>
      <c r="AG90" t="s">
        <v>113</v>
      </c>
      <c r="AH90" t="s">
        <v>39</v>
      </c>
      <c r="AI90" s="1">
        <v>42548.5</v>
      </c>
      <c r="AJ90" t="s">
        <v>39</v>
      </c>
      <c r="AK90" t="s">
        <v>39</v>
      </c>
      <c r="AL90" t="s">
        <v>113</v>
      </c>
      <c r="AM90" t="s">
        <v>56</v>
      </c>
    </row>
    <row r="91" spans="1:39" ht="14.25" x14ac:dyDescent="0.45">
      <c r="A91" t="s">
        <v>39</v>
      </c>
      <c r="B91">
        <v>464771</v>
      </c>
      <c r="C91" t="s">
        <v>40</v>
      </c>
      <c r="D91" t="s">
        <v>41</v>
      </c>
      <c r="E91" t="s">
        <v>218</v>
      </c>
      <c r="F91" t="s">
        <v>269</v>
      </c>
      <c r="G91" t="s">
        <v>44</v>
      </c>
      <c r="H91">
        <v>1</v>
      </c>
      <c r="I91">
        <v>3</v>
      </c>
      <c r="J91" t="s">
        <v>298</v>
      </c>
      <c r="K91" t="s">
        <v>96</v>
      </c>
      <c r="L91" t="s">
        <v>46</v>
      </c>
      <c r="M91" t="s">
        <v>47</v>
      </c>
      <c r="N91" t="s">
        <v>48</v>
      </c>
      <c r="O91">
        <v>33000</v>
      </c>
      <c r="P91" t="s">
        <v>96</v>
      </c>
      <c r="Q91">
        <v>566291</v>
      </c>
      <c r="R91"/>
      <c r="S91" t="s">
        <v>50</v>
      </c>
      <c r="T91" t="s">
        <v>51</v>
      </c>
      <c r="U91" t="s">
        <v>51</v>
      </c>
      <c r="V91" t="b">
        <v>1</v>
      </c>
      <c r="W91" t="s">
        <v>72</v>
      </c>
      <c r="X91"/>
      <c r="Y91"/>
      <c r="Z91" t="s">
        <v>80</v>
      </c>
      <c r="AA91" t="s">
        <v>224</v>
      </c>
      <c r="AB91" t="s">
        <v>120</v>
      </c>
      <c r="AC91" t="b">
        <v>1</v>
      </c>
      <c r="AD91"/>
      <c r="AE91">
        <v>27108</v>
      </c>
      <c r="AF91" t="s">
        <v>113</v>
      </c>
      <c r="AG91" t="s">
        <v>113</v>
      </c>
      <c r="AH91" t="s">
        <v>39</v>
      </c>
      <c r="AI91" s="1">
        <v>42548.5</v>
      </c>
      <c r="AJ91" t="s">
        <v>39</v>
      </c>
      <c r="AK91" t="s">
        <v>39</v>
      </c>
      <c r="AL91" t="s">
        <v>113</v>
      </c>
      <c r="AM91" t="s">
        <v>56</v>
      </c>
    </row>
    <row r="92" spans="1:39" ht="14.25" x14ac:dyDescent="0.45">
      <c r="A92" t="s">
        <v>39</v>
      </c>
      <c r="B92">
        <v>638574</v>
      </c>
      <c r="C92" t="s">
        <v>40</v>
      </c>
      <c r="D92" t="s">
        <v>41</v>
      </c>
      <c r="E92" t="s">
        <v>218</v>
      </c>
      <c r="F92" t="s">
        <v>299</v>
      </c>
      <c r="G92" t="s">
        <v>117</v>
      </c>
      <c r="H92">
        <v>0</v>
      </c>
      <c r="I92">
        <v>3</v>
      </c>
      <c r="J92" t="s">
        <v>300</v>
      </c>
      <c r="K92" t="s">
        <v>243</v>
      </c>
      <c r="L92" t="s">
        <v>46</v>
      </c>
      <c r="M92" t="s">
        <v>47</v>
      </c>
      <c r="N92" t="s">
        <v>301</v>
      </c>
      <c r="O92">
        <v>33000</v>
      </c>
      <c r="P92" t="s">
        <v>243</v>
      </c>
      <c r="Q92">
        <v>596890</v>
      </c>
      <c r="R92"/>
      <c r="S92" t="s">
        <v>50</v>
      </c>
      <c r="T92" t="s">
        <v>50</v>
      </c>
      <c r="U92" t="s">
        <v>51</v>
      </c>
      <c r="V92" t="b">
        <v>1</v>
      </c>
      <c r="W92" t="s">
        <v>72</v>
      </c>
      <c r="X92"/>
      <c r="Y92"/>
      <c r="Z92" t="s">
        <v>53</v>
      </c>
      <c r="AA92" t="s">
        <v>244</v>
      </c>
      <c r="AB92" t="s">
        <v>120</v>
      </c>
      <c r="AC92" t="b">
        <v>1</v>
      </c>
      <c r="AD92"/>
      <c r="AE92">
        <v>27195</v>
      </c>
      <c r="AF92" t="s">
        <v>39</v>
      </c>
      <c r="AG92" t="s">
        <v>113</v>
      </c>
      <c r="AH92" t="s">
        <v>39</v>
      </c>
      <c r="AI92" s="1">
        <v>42548.5</v>
      </c>
      <c r="AJ92" t="s">
        <v>39</v>
      </c>
      <c r="AK92" t="s">
        <v>39</v>
      </c>
      <c r="AL92" t="s">
        <v>113</v>
      </c>
      <c r="AM92" t="s">
        <v>56</v>
      </c>
    </row>
    <row r="93" spans="1:39" ht="14.25" x14ac:dyDescent="0.45">
      <c r="A93" t="s">
        <v>39</v>
      </c>
      <c r="B93">
        <v>636673</v>
      </c>
      <c r="C93" t="s">
        <v>40</v>
      </c>
      <c r="D93" t="s">
        <v>41</v>
      </c>
      <c r="E93" t="s">
        <v>218</v>
      </c>
      <c r="F93" t="s">
        <v>302</v>
      </c>
      <c r="G93" t="s">
        <v>44</v>
      </c>
      <c r="H93">
        <v>1</v>
      </c>
      <c r="I93">
        <v>2</v>
      </c>
      <c r="J93" t="s">
        <v>303</v>
      </c>
      <c r="K93"/>
      <c r="L93" t="s">
        <v>46</v>
      </c>
      <c r="M93" t="s">
        <v>47</v>
      </c>
      <c r="N93" t="s">
        <v>48</v>
      </c>
      <c r="O93">
        <v>33000</v>
      </c>
      <c r="P93" t="s">
        <v>96</v>
      </c>
      <c r="Q93">
        <v>566291</v>
      </c>
      <c r="R93"/>
      <c r="S93" t="s">
        <v>50</v>
      </c>
      <c r="T93" t="s">
        <v>51</v>
      </c>
      <c r="U93" t="s">
        <v>51</v>
      </c>
      <c r="V93" t="b">
        <v>1</v>
      </c>
      <c r="W93" t="s">
        <v>72</v>
      </c>
      <c r="X93"/>
      <c r="Y93"/>
      <c r="Z93" t="s">
        <v>88</v>
      </c>
      <c r="AA93" t="s">
        <v>247</v>
      </c>
      <c r="AB93" t="s">
        <v>120</v>
      </c>
      <c r="AC93" t="b">
        <v>1</v>
      </c>
      <c r="AD93"/>
      <c r="AE93">
        <v>27227</v>
      </c>
      <c r="AF93"/>
      <c r="AG93" t="s">
        <v>113</v>
      </c>
      <c r="AH93" t="s">
        <v>39</v>
      </c>
      <c r="AI93" s="1">
        <v>42548.5</v>
      </c>
      <c r="AJ93" t="s">
        <v>39</v>
      </c>
      <c r="AK93" t="s">
        <v>39</v>
      </c>
      <c r="AL93"/>
      <c r="AM93" t="s">
        <v>56</v>
      </c>
    </row>
    <row r="94" spans="1:39" ht="14.25" x14ac:dyDescent="0.45">
      <c r="A94" t="s">
        <v>39</v>
      </c>
      <c r="B94">
        <v>638573</v>
      </c>
      <c r="C94" t="s">
        <v>40</v>
      </c>
      <c r="D94" t="s">
        <v>41</v>
      </c>
      <c r="E94" t="s">
        <v>218</v>
      </c>
      <c r="F94" t="s">
        <v>304</v>
      </c>
      <c r="G94" t="s">
        <v>44</v>
      </c>
      <c r="H94">
        <v>0</v>
      </c>
      <c r="I94">
        <v>3</v>
      </c>
      <c r="J94" t="s">
        <v>923</v>
      </c>
      <c r="K94"/>
      <c r="L94" t="s">
        <v>46</v>
      </c>
      <c r="M94" t="s">
        <v>47</v>
      </c>
      <c r="N94" t="s">
        <v>48</v>
      </c>
      <c r="O94">
        <v>33000</v>
      </c>
      <c r="P94"/>
      <c r="Q94">
        <v>596890</v>
      </c>
      <c r="R94"/>
      <c r="S94" t="s">
        <v>50</v>
      </c>
      <c r="T94" t="s">
        <v>50</v>
      </c>
      <c r="U94" t="s">
        <v>51</v>
      </c>
      <c r="V94" t="b">
        <v>1</v>
      </c>
      <c r="W94" t="s">
        <v>72</v>
      </c>
      <c r="X94"/>
      <c r="Y94"/>
      <c r="Z94" t="s">
        <v>88</v>
      </c>
      <c r="AA94" t="s">
        <v>244</v>
      </c>
      <c r="AB94" t="s">
        <v>120</v>
      </c>
      <c r="AC94" t="b">
        <v>1</v>
      </c>
      <c r="AD94"/>
      <c r="AE94">
        <v>27193</v>
      </c>
      <c r="AF94"/>
      <c r="AG94" t="s">
        <v>113</v>
      </c>
      <c r="AH94" t="s">
        <v>39</v>
      </c>
      <c r="AI94" s="1">
        <v>42548.5</v>
      </c>
      <c r="AJ94" t="s">
        <v>39</v>
      </c>
      <c r="AK94" t="s">
        <v>39</v>
      </c>
      <c r="AL94" t="s">
        <v>113</v>
      </c>
      <c r="AM94" t="s">
        <v>56</v>
      </c>
    </row>
    <row r="95" spans="1:39" ht="14.25" x14ac:dyDescent="0.45">
      <c r="A95" t="s">
        <v>39</v>
      </c>
      <c r="B95">
        <v>636674</v>
      </c>
      <c r="C95" t="s">
        <v>40</v>
      </c>
      <c r="D95" t="s">
        <v>41</v>
      </c>
      <c r="E95" t="s">
        <v>218</v>
      </c>
      <c r="F95" t="s">
        <v>306</v>
      </c>
      <c r="G95" t="s">
        <v>44</v>
      </c>
      <c r="H95">
        <v>1</v>
      </c>
      <c r="I95">
        <v>2</v>
      </c>
      <c r="J95" t="s">
        <v>307</v>
      </c>
      <c r="K95"/>
      <c r="L95" t="s">
        <v>46</v>
      </c>
      <c r="M95" t="s">
        <v>47</v>
      </c>
      <c r="N95" t="s">
        <v>48</v>
      </c>
      <c r="O95">
        <v>33000</v>
      </c>
      <c r="P95" t="s">
        <v>96</v>
      </c>
      <c r="Q95">
        <v>566291</v>
      </c>
      <c r="R95"/>
      <c r="S95" t="s">
        <v>50</v>
      </c>
      <c r="T95" t="s">
        <v>51</v>
      </c>
      <c r="U95" t="s">
        <v>51</v>
      </c>
      <c r="V95" t="b">
        <v>1</v>
      </c>
      <c r="W95" t="s">
        <v>72</v>
      </c>
      <c r="X95"/>
      <c r="Y95"/>
      <c r="Z95" t="s">
        <v>64</v>
      </c>
      <c r="AA95" t="s">
        <v>247</v>
      </c>
      <c r="AB95" t="s">
        <v>120</v>
      </c>
      <c r="AC95" t="b">
        <v>1</v>
      </c>
      <c r="AD95"/>
      <c r="AE95">
        <v>27228</v>
      </c>
      <c r="AF95"/>
      <c r="AG95" t="s">
        <v>113</v>
      </c>
      <c r="AH95" t="s">
        <v>39</v>
      </c>
      <c r="AI95" s="1">
        <v>42548.5</v>
      </c>
      <c r="AJ95" t="s">
        <v>39</v>
      </c>
      <c r="AK95" t="s">
        <v>39</v>
      </c>
      <c r="AL95"/>
      <c r="AM95" t="s">
        <v>56</v>
      </c>
    </row>
    <row r="96" spans="1:39" ht="14.25" x14ac:dyDescent="0.45">
      <c r="A96" t="s">
        <v>39</v>
      </c>
      <c r="B96">
        <v>636668</v>
      </c>
      <c r="C96" t="s">
        <v>40</v>
      </c>
      <c r="D96" t="s">
        <v>186</v>
      </c>
      <c r="E96" t="s">
        <v>218</v>
      </c>
      <c r="F96" t="s">
        <v>308</v>
      </c>
      <c r="G96" t="s">
        <v>44</v>
      </c>
      <c r="H96">
        <v>8</v>
      </c>
      <c r="I96">
        <v>3</v>
      </c>
      <c r="J96" t="s">
        <v>309</v>
      </c>
      <c r="K96"/>
      <c r="L96" t="s">
        <v>46</v>
      </c>
      <c r="M96" t="s">
        <v>190</v>
      </c>
      <c r="N96" t="s">
        <v>229</v>
      </c>
      <c r="O96">
        <v>33000</v>
      </c>
      <c r="P96" t="s">
        <v>96</v>
      </c>
      <c r="Q96">
        <v>566291</v>
      </c>
      <c r="R96"/>
      <c r="S96" t="s">
        <v>50</v>
      </c>
      <c r="T96" t="s">
        <v>51</v>
      </c>
      <c r="U96" t="s">
        <v>51</v>
      </c>
      <c r="V96" t="b">
        <v>1</v>
      </c>
      <c r="W96" t="s">
        <v>230</v>
      </c>
      <c r="X96"/>
      <c r="Y96"/>
      <c r="Z96" t="s">
        <v>88</v>
      </c>
      <c r="AA96" t="s">
        <v>247</v>
      </c>
      <c r="AB96" t="s">
        <v>120</v>
      </c>
      <c r="AC96" t="b">
        <v>1</v>
      </c>
      <c r="AD96"/>
      <c r="AE96">
        <v>27163</v>
      </c>
      <c r="AF96"/>
      <c r="AG96" t="s">
        <v>113</v>
      </c>
      <c r="AH96" t="s">
        <v>39</v>
      </c>
      <c r="AI96" s="1">
        <v>42548.5</v>
      </c>
      <c r="AJ96" t="s">
        <v>39</v>
      </c>
      <c r="AK96" t="s">
        <v>113</v>
      </c>
      <c r="AL96" t="s">
        <v>113</v>
      </c>
      <c r="AM96" t="s">
        <v>56</v>
      </c>
    </row>
    <row r="97" spans="1:39" ht="14.25" x14ac:dyDescent="0.45">
      <c r="A97" t="s">
        <v>39</v>
      </c>
      <c r="B97">
        <v>636665</v>
      </c>
      <c r="C97" t="s">
        <v>185</v>
      </c>
      <c r="D97" t="s">
        <v>186</v>
      </c>
      <c r="E97" t="s">
        <v>218</v>
      </c>
      <c r="F97" t="s">
        <v>310</v>
      </c>
      <c r="G97" t="s">
        <v>311</v>
      </c>
      <c r="H97">
        <v>0</v>
      </c>
      <c r="I97">
        <v>0</v>
      </c>
      <c r="J97" t="s">
        <v>312</v>
      </c>
      <c r="K97"/>
      <c r="L97" t="s">
        <v>46</v>
      </c>
      <c r="M97" t="s">
        <v>190</v>
      </c>
      <c r="N97" t="s">
        <v>48</v>
      </c>
      <c r="O97">
        <v>33000</v>
      </c>
      <c r="P97" t="s">
        <v>96</v>
      </c>
      <c r="Q97">
        <v>566291</v>
      </c>
      <c r="R97"/>
      <c r="S97" t="s">
        <v>50</v>
      </c>
      <c r="T97" t="s">
        <v>51</v>
      </c>
      <c r="U97" t="s">
        <v>51</v>
      </c>
      <c r="V97" t="b">
        <v>1</v>
      </c>
      <c r="W97" t="s">
        <v>313</v>
      </c>
      <c r="X97"/>
      <c r="Y97"/>
      <c r="Z97" t="s">
        <v>88</v>
      </c>
      <c r="AA97" t="s">
        <v>66</v>
      </c>
      <c r="AB97" t="s">
        <v>120</v>
      </c>
      <c r="AC97" t="b">
        <v>1</v>
      </c>
      <c r="AD97"/>
      <c r="AE97">
        <v>27138</v>
      </c>
      <c r="AF97"/>
      <c r="AG97" t="s">
        <v>113</v>
      </c>
      <c r="AH97" t="s">
        <v>39</v>
      </c>
      <c r="AI97" s="1">
        <v>42587.5</v>
      </c>
      <c r="AJ97" t="s">
        <v>39</v>
      </c>
      <c r="AK97" t="s">
        <v>113</v>
      </c>
      <c r="AL97" t="s">
        <v>113</v>
      </c>
      <c r="AM97" t="s">
        <v>193</v>
      </c>
    </row>
    <row r="98" spans="1:39" ht="14.25" x14ac:dyDescent="0.45">
      <c r="A98" t="s">
        <v>39</v>
      </c>
      <c r="B98">
        <v>636661</v>
      </c>
      <c r="C98" t="s">
        <v>40</v>
      </c>
      <c r="D98" t="s">
        <v>41</v>
      </c>
      <c r="E98" t="s">
        <v>218</v>
      </c>
      <c r="F98" t="s">
        <v>314</v>
      </c>
      <c r="G98" t="s">
        <v>44</v>
      </c>
      <c r="H98">
        <v>2</v>
      </c>
      <c r="I98">
        <v>3</v>
      </c>
      <c r="J98" t="s">
        <v>315</v>
      </c>
      <c r="K98"/>
      <c r="L98" t="s">
        <v>46</v>
      </c>
      <c r="M98" t="s">
        <v>47</v>
      </c>
      <c r="N98" t="s">
        <v>48</v>
      </c>
      <c r="O98">
        <v>33000</v>
      </c>
      <c r="P98"/>
      <c r="Q98">
        <v>566291</v>
      </c>
      <c r="R98"/>
      <c r="S98" t="s">
        <v>50</v>
      </c>
      <c r="T98" t="s">
        <v>51</v>
      </c>
      <c r="U98" t="s">
        <v>51</v>
      </c>
      <c r="V98" t="b">
        <v>1</v>
      </c>
      <c r="W98" t="s">
        <v>72</v>
      </c>
      <c r="X98"/>
      <c r="Y98"/>
      <c r="Z98" t="s">
        <v>80</v>
      </c>
      <c r="AA98" t="s">
        <v>267</v>
      </c>
      <c r="AB98" t="s">
        <v>120</v>
      </c>
      <c r="AC98" t="b">
        <v>1</v>
      </c>
      <c r="AD98"/>
      <c r="AE98">
        <v>27127</v>
      </c>
      <c r="AF98"/>
      <c r="AG98" t="s">
        <v>113</v>
      </c>
      <c r="AH98" t="s">
        <v>39</v>
      </c>
      <c r="AI98" s="1">
        <v>42548.5</v>
      </c>
      <c r="AJ98" t="s">
        <v>39</v>
      </c>
      <c r="AK98" t="s">
        <v>39</v>
      </c>
      <c r="AL98" t="s">
        <v>113</v>
      </c>
      <c r="AM98" t="s">
        <v>56</v>
      </c>
    </row>
    <row r="99" spans="1:39" ht="14.25" x14ac:dyDescent="0.45">
      <c r="A99" t="s">
        <v>39</v>
      </c>
      <c r="B99">
        <v>636659</v>
      </c>
      <c r="C99" t="s">
        <v>40</v>
      </c>
      <c r="D99" t="s">
        <v>57</v>
      </c>
      <c r="E99" t="s">
        <v>218</v>
      </c>
      <c r="F99" t="s">
        <v>316</v>
      </c>
      <c r="G99" t="s">
        <v>44</v>
      </c>
      <c r="H99">
        <v>2.5</v>
      </c>
      <c r="I99">
        <v>3</v>
      </c>
      <c r="J99" t="s">
        <v>317</v>
      </c>
      <c r="K99"/>
      <c r="L99" t="s">
        <v>46</v>
      </c>
      <c r="M99" t="s">
        <v>47</v>
      </c>
      <c r="N99" t="s">
        <v>48</v>
      </c>
      <c r="O99">
        <v>33000</v>
      </c>
      <c r="P99"/>
      <c r="Q99">
        <v>566291</v>
      </c>
      <c r="R99"/>
      <c r="S99" t="s">
        <v>50</v>
      </c>
      <c r="T99" t="s">
        <v>71</v>
      </c>
      <c r="U99" t="s">
        <v>71</v>
      </c>
      <c r="V99" t="b">
        <v>1</v>
      </c>
      <c r="W99" t="s">
        <v>72</v>
      </c>
      <c r="X99"/>
      <c r="Y99"/>
      <c r="Z99" t="s">
        <v>88</v>
      </c>
      <c r="AA99" t="s">
        <v>318</v>
      </c>
      <c r="AB99" t="s">
        <v>120</v>
      </c>
      <c r="AC99" t="b">
        <v>1</v>
      </c>
      <c r="AD99"/>
      <c r="AE99">
        <v>27113</v>
      </c>
      <c r="AF99"/>
      <c r="AG99" t="s">
        <v>113</v>
      </c>
      <c r="AH99" t="s">
        <v>39</v>
      </c>
      <c r="AI99" s="1">
        <v>42548.5</v>
      </c>
      <c r="AJ99" t="s">
        <v>39</v>
      </c>
      <c r="AK99" t="s">
        <v>39</v>
      </c>
      <c r="AL99" t="s">
        <v>113</v>
      </c>
      <c r="AM99" t="s">
        <v>56</v>
      </c>
    </row>
    <row r="100" spans="1:39" ht="14.25" x14ac:dyDescent="0.45">
      <c r="A100" t="s">
        <v>39</v>
      </c>
      <c r="B100">
        <v>464770</v>
      </c>
      <c r="C100" t="s">
        <v>40</v>
      </c>
      <c r="D100" t="s">
        <v>41</v>
      </c>
      <c r="E100" t="s">
        <v>218</v>
      </c>
      <c r="F100" t="s">
        <v>319</v>
      </c>
      <c r="G100" t="s">
        <v>44</v>
      </c>
      <c r="H100">
        <v>1</v>
      </c>
      <c r="I100">
        <v>2</v>
      </c>
      <c r="J100" t="s">
        <v>320</v>
      </c>
      <c r="K100" t="s">
        <v>96</v>
      </c>
      <c r="L100" t="s">
        <v>46</v>
      </c>
      <c r="M100" t="s">
        <v>47</v>
      </c>
      <c r="N100" t="s">
        <v>48</v>
      </c>
      <c r="O100">
        <v>33000</v>
      </c>
      <c r="P100" t="s">
        <v>96</v>
      </c>
      <c r="Q100">
        <v>566291</v>
      </c>
      <c r="R100"/>
      <c r="S100" t="s">
        <v>50</v>
      </c>
      <c r="T100" t="s">
        <v>51</v>
      </c>
      <c r="U100" t="s">
        <v>51</v>
      </c>
      <c r="V100" t="b">
        <v>1</v>
      </c>
      <c r="W100" t="s">
        <v>72</v>
      </c>
      <c r="X100"/>
      <c r="Y100"/>
      <c r="Z100" t="s">
        <v>53</v>
      </c>
      <c r="AA100" t="s">
        <v>224</v>
      </c>
      <c r="AB100" t="s">
        <v>111</v>
      </c>
      <c r="AC100" t="b">
        <v>1</v>
      </c>
      <c r="AD100"/>
      <c r="AE100">
        <v>27084</v>
      </c>
      <c r="AF100" t="s">
        <v>113</v>
      </c>
      <c r="AG100" t="s">
        <v>113</v>
      </c>
      <c r="AH100" t="s">
        <v>39</v>
      </c>
      <c r="AI100" s="1">
        <v>42548.5</v>
      </c>
      <c r="AJ100" t="s">
        <v>39</v>
      </c>
      <c r="AK100" t="s">
        <v>39</v>
      </c>
      <c r="AL100" t="s">
        <v>113</v>
      </c>
      <c r="AM100" t="s">
        <v>56</v>
      </c>
    </row>
    <row r="101" spans="1:39" ht="14.25" x14ac:dyDescent="0.45">
      <c r="A101" t="s">
        <v>39</v>
      </c>
      <c r="B101">
        <v>656355</v>
      </c>
      <c r="C101" t="s">
        <v>185</v>
      </c>
      <c r="D101" t="s">
        <v>186</v>
      </c>
      <c r="E101" t="s">
        <v>218</v>
      </c>
      <c r="F101"/>
      <c r="G101" t="s">
        <v>187</v>
      </c>
      <c r="H101">
        <v>0</v>
      </c>
      <c r="I101">
        <v>0</v>
      </c>
      <c r="J101" t="s">
        <v>321</v>
      </c>
      <c r="K101"/>
      <c r="L101" t="s">
        <v>46</v>
      </c>
      <c r="M101" t="s">
        <v>190</v>
      </c>
      <c r="N101" t="s">
        <v>191</v>
      </c>
      <c r="O101">
        <v>33000</v>
      </c>
      <c r="P101"/>
      <c r="Q101" t="s">
        <v>221</v>
      </c>
      <c r="R101"/>
      <c r="S101" t="s">
        <v>50</v>
      </c>
      <c r="T101" t="s">
        <v>50</v>
      </c>
      <c r="U101" t="s">
        <v>51</v>
      </c>
      <c r="V101" t="b">
        <v>1</v>
      </c>
      <c r="W101" t="s">
        <v>192</v>
      </c>
      <c r="X101"/>
      <c r="Y101"/>
      <c r="Z101" t="s">
        <v>50</v>
      </c>
      <c r="AA101" t="s">
        <v>50</v>
      </c>
      <c r="AB101" t="s">
        <v>50</v>
      </c>
      <c r="AC101" t="b">
        <v>1</v>
      </c>
      <c r="AD101"/>
      <c r="AE101"/>
      <c r="AF101"/>
      <c r="AG101" t="s">
        <v>39</v>
      </c>
      <c r="AH101" t="s">
        <v>39</v>
      </c>
      <c r="AI101" s="1">
        <v>42587.5</v>
      </c>
      <c r="AJ101"/>
      <c r="AK101"/>
      <c r="AL101"/>
      <c r="AM101" t="s">
        <v>193</v>
      </c>
    </row>
    <row r="102" spans="1:39" ht="14.25" x14ac:dyDescent="0.45">
      <c r="A102" t="s">
        <v>39</v>
      </c>
      <c r="B102">
        <v>636652</v>
      </c>
      <c r="C102" t="s">
        <v>40</v>
      </c>
      <c r="D102" t="s">
        <v>186</v>
      </c>
      <c r="E102" t="s">
        <v>218</v>
      </c>
      <c r="F102" t="s">
        <v>322</v>
      </c>
      <c r="G102" t="s">
        <v>44</v>
      </c>
      <c r="H102">
        <v>5</v>
      </c>
      <c r="I102">
        <v>3</v>
      </c>
      <c r="J102" t="s">
        <v>323</v>
      </c>
      <c r="K102"/>
      <c r="L102" t="s">
        <v>46</v>
      </c>
      <c r="M102" t="s">
        <v>190</v>
      </c>
      <c r="N102" t="s">
        <v>229</v>
      </c>
      <c r="O102">
        <v>33000</v>
      </c>
      <c r="P102" t="s">
        <v>96</v>
      </c>
      <c r="Q102">
        <v>566291</v>
      </c>
      <c r="R102"/>
      <c r="S102" t="s">
        <v>50</v>
      </c>
      <c r="T102" t="s">
        <v>51</v>
      </c>
      <c r="U102" t="s">
        <v>51</v>
      </c>
      <c r="V102" t="b">
        <v>1</v>
      </c>
      <c r="W102" t="s">
        <v>230</v>
      </c>
      <c r="X102"/>
      <c r="Y102"/>
      <c r="Z102" t="s">
        <v>210</v>
      </c>
      <c r="AA102" t="s">
        <v>77</v>
      </c>
      <c r="AB102" t="s">
        <v>120</v>
      </c>
      <c r="AC102" t="b">
        <v>1</v>
      </c>
      <c r="AD102"/>
      <c r="AE102">
        <v>27073</v>
      </c>
      <c r="AF102"/>
      <c r="AG102" t="s">
        <v>113</v>
      </c>
      <c r="AH102" t="s">
        <v>39</v>
      </c>
      <c r="AI102" s="1">
        <v>42548.5</v>
      </c>
      <c r="AJ102" t="s">
        <v>39</v>
      </c>
      <c r="AK102" t="s">
        <v>113</v>
      </c>
      <c r="AL102" t="s">
        <v>113</v>
      </c>
      <c r="AM102" t="s">
        <v>56</v>
      </c>
    </row>
    <row r="103" spans="1:39" ht="14.25" x14ac:dyDescent="0.45">
      <c r="A103" t="s">
        <v>39</v>
      </c>
      <c r="B103">
        <v>636654</v>
      </c>
      <c r="C103" t="s">
        <v>40</v>
      </c>
      <c r="D103" t="s">
        <v>41</v>
      </c>
      <c r="E103" t="s">
        <v>218</v>
      </c>
      <c r="F103" t="s">
        <v>324</v>
      </c>
      <c r="G103" t="s">
        <v>117</v>
      </c>
      <c r="H103">
        <v>0</v>
      </c>
      <c r="I103">
        <v>2</v>
      </c>
      <c r="J103" t="s">
        <v>325</v>
      </c>
      <c r="K103" t="s">
        <v>243</v>
      </c>
      <c r="L103" t="s">
        <v>46</v>
      </c>
      <c r="M103" t="s">
        <v>47</v>
      </c>
      <c r="N103" t="s">
        <v>48</v>
      </c>
      <c r="O103">
        <v>33000</v>
      </c>
      <c r="P103" t="s">
        <v>250</v>
      </c>
      <c r="Q103">
        <v>566291</v>
      </c>
      <c r="R103"/>
      <c r="S103" t="s">
        <v>50</v>
      </c>
      <c r="T103" t="s">
        <v>51</v>
      </c>
      <c r="U103" t="s">
        <v>51</v>
      </c>
      <c r="V103" t="b">
        <v>1</v>
      </c>
      <c r="W103" t="s">
        <v>72</v>
      </c>
      <c r="X103"/>
      <c r="Y103"/>
      <c r="Z103" t="s">
        <v>53</v>
      </c>
      <c r="AA103" t="s">
        <v>77</v>
      </c>
      <c r="AB103" t="s">
        <v>120</v>
      </c>
      <c r="AC103" t="b">
        <v>1</v>
      </c>
      <c r="AD103"/>
      <c r="AE103">
        <v>27078</v>
      </c>
      <c r="AF103" t="s">
        <v>39</v>
      </c>
      <c r="AG103" t="s">
        <v>113</v>
      </c>
      <c r="AH103" t="s">
        <v>39</v>
      </c>
      <c r="AI103" s="1">
        <v>42548.5</v>
      </c>
      <c r="AJ103" t="s">
        <v>39</v>
      </c>
      <c r="AK103" t="s">
        <v>39</v>
      </c>
      <c r="AL103" t="s">
        <v>113</v>
      </c>
      <c r="AM103" t="s">
        <v>56</v>
      </c>
    </row>
    <row r="104" spans="1:39" ht="14.25" x14ac:dyDescent="0.45">
      <c r="A104" t="s">
        <v>39</v>
      </c>
      <c r="B104">
        <v>638595</v>
      </c>
      <c r="C104" t="s">
        <v>40</v>
      </c>
      <c r="D104" t="s">
        <v>41</v>
      </c>
      <c r="E104" t="s">
        <v>218</v>
      </c>
      <c r="F104" t="s">
        <v>326</v>
      </c>
      <c r="G104" t="s">
        <v>44</v>
      </c>
      <c r="H104">
        <v>0.5</v>
      </c>
      <c r="I104">
        <v>3</v>
      </c>
      <c r="J104" t="s">
        <v>327</v>
      </c>
      <c r="K104"/>
      <c r="L104" t="s">
        <v>46</v>
      </c>
      <c r="M104" t="s">
        <v>47</v>
      </c>
      <c r="N104" t="s">
        <v>48</v>
      </c>
      <c r="O104">
        <v>33000</v>
      </c>
      <c r="P104" t="s">
        <v>96</v>
      </c>
      <c r="Q104">
        <v>596890</v>
      </c>
      <c r="R104"/>
      <c r="S104" t="s">
        <v>50</v>
      </c>
      <c r="T104" t="s">
        <v>51</v>
      </c>
      <c r="U104" t="s">
        <v>51</v>
      </c>
      <c r="V104" t="b">
        <v>1</v>
      </c>
      <c r="W104" t="s">
        <v>72</v>
      </c>
      <c r="X104"/>
      <c r="Y104"/>
      <c r="Z104" t="s">
        <v>88</v>
      </c>
      <c r="AA104" t="s">
        <v>77</v>
      </c>
      <c r="AB104" t="s">
        <v>328</v>
      </c>
      <c r="AC104" t="b">
        <v>1</v>
      </c>
      <c r="AD104"/>
      <c r="AE104">
        <v>27186</v>
      </c>
      <c r="AF104"/>
      <c r="AG104" t="s">
        <v>113</v>
      </c>
      <c r="AH104" t="s">
        <v>39</v>
      </c>
      <c r="AI104" s="1">
        <v>42548.5</v>
      </c>
      <c r="AJ104" t="s">
        <v>39</v>
      </c>
      <c r="AK104" t="s">
        <v>39</v>
      </c>
      <c r="AL104" t="s">
        <v>113</v>
      </c>
      <c r="AM104" t="s">
        <v>56</v>
      </c>
    </row>
    <row r="105" spans="1:39" ht="14.25" x14ac:dyDescent="0.45">
      <c r="A105" t="s">
        <v>39</v>
      </c>
      <c r="B105">
        <v>638592</v>
      </c>
      <c r="C105" t="s">
        <v>40</v>
      </c>
      <c r="D105" t="s">
        <v>41</v>
      </c>
      <c r="E105" t="s">
        <v>218</v>
      </c>
      <c r="F105" t="s">
        <v>329</v>
      </c>
      <c r="G105" t="s">
        <v>44</v>
      </c>
      <c r="H105">
        <v>0.5</v>
      </c>
      <c r="I105">
        <v>3</v>
      </c>
      <c r="J105" t="s">
        <v>330</v>
      </c>
      <c r="K105"/>
      <c r="L105" t="s">
        <v>46</v>
      </c>
      <c r="M105" t="s">
        <v>47</v>
      </c>
      <c r="N105" t="s">
        <v>48</v>
      </c>
      <c r="O105">
        <v>33000</v>
      </c>
      <c r="P105" t="s">
        <v>96</v>
      </c>
      <c r="Q105">
        <v>596890</v>
      </c>
      <c r="R105"/>
      <c r="S105" t="s">
        <v>50</v>
      </c>
      <c r="T105" t="s">
        <v>51</v>
      </c>
      <c r="U105" t="s">
        <v>51</v>
      </c>
      <c r="V105" t="b">
        <v>1</v>
      </c>
      <c r="W105" t="s">
        <v>72</v>
      </c>
      <c r="X105"/>
      <c r="Y105"/>
      <c r="Z105" t="s">
        <v>88</v>
      </c>
      <c r="AA105" t="s">
        <v>331</v>
      </c>
      <c r="AB105" t="s">
        <v>50</v>
      </c>
      <c r="AC105" t="b">
        <v>1</v>
      </c>
      <c r="AD105"/>
      <c r="AE105">
        <v>27200</v>
      </c>
      <c r="AF105"/>
      <c r="AG105" t="s">
        <v>113</v>
      </c>
      <c r="AH105" t="s">
        <v>39</v>
      </c>
      <c r="AI105" s="1">
        <v>42548.5</v>
      </c>
      <c r="AJ105" t="s">
        <v>39</v>
      </c>
      <c r="AK105" t="s">
        <v>39</v>
      </c>
      <c r="AL105" t="s">
        <v>113</v>
      </c>
      <c r="AM105" t="s">
        <v>56</v>
      </c>
    </row>
    <row r="106" spans="1:39" ht="14.25" x14ac:dyDescent="0.45">
      <c r="A106" t="s">
        <v>39</v>
      </c>
      <c r="B106">
        <v>636651</v>
      </c>
      <c r="C106" t="s">
        <v>40</v>
      </c>
      <c r="D106" t="s">
        <v>186</v>
      </c>
      <c r="E106" t="s">
        <v>218</v>
      </c>
      <c r="F106" t="s">
        <v>332</v>
      </c>
      <c r="G106" t="s">
        <v>44</v>
      </c>
      <c r="H106">
        <v>3</v>
      </c>
      <c r="I106">
        <v>8</v>
      </c>
      <c r="J106" t="s">
        <v>333</v>
      </c>
      <c r="K106"/>
      <c r="L106" t="s">
        <v>46</v>
      </c>
      <c r="M106" t="s">
        <v>190</v>
      </c>
      <c r="N106" t="s">
        <v>229</v>
      </c>
      <c r="O106">
        <v>33000</v>
      </c>
      <c r="P106" t="s">
        <v>96</v>
      </c>
      <c r="Q106">
        <v>566291</v>
      </c>
      <c r="R106"/>
      <c r="S106" t="s">
        <v>50</v>
      </c>
      <c r="T106" t="s">
        <v>51</v>
      </c>
      <c r="U106" t="s">
        <v>51</v>
      </c>
      <c r="V106" t="b">
        <v>1</v>
      </c>
      <c r="W106" t="s">
        <v>230</v>
      </c>
      <c r="X106"/>
      <c r="Y106"/>
      <c r="Z106" t="s">
        <v>210</v>
      </c>
      <c r="AA106" t="s">
        <v>77</v>
      </c>
      <c r="AB106" t="s">
        <v>120</v>
      </c>
      <c r="AC106" t="b">
        <v>1</v>
      </c>
      <c r="AD106"/>
      <c r="AE106">
        <v>27071</v>
      </c>
      <c r="AF106"/>
      <c r="AG106" t="s">
        <v>113</v>
      </c>
      <c r="AH106" t="s">
        <v>39</v>
      </c>
      <c r="AI106" s="1">
        <v>42548.5</v>
      </c>
      <c r="AJ106" t="s">
        <v>39</v>
      </c>
      <c r="AK106" t="s">
        <v>113</v>
      </c>
      <c r="AL106" t="s">
        <v>113</v>
      </c>
      <c r="AM106" t="s">
        <v>56</v>
      </c>
    </row>
    <row r="107" spans="1:39" ht="14.25" x14ac:dyDescent="0.45">
      <c r="A107" t="s">
        <v>39</v>
      </c>
      <c r="B107">
        <v>638589</v>
      </c>
      <c r="C107" t="s">
        <v>40</v>
      </c>
      <c r="D107" t="s">
        <v>41</v>
      </c>
      <c r="E107" t="s">
        <v>218</v>
      </c>
      <c r="F107" t="s">
        <v>334</v>
      </c>
      <c r="G107" t="s">
        <v>59</v>
      </c>
      <c r="H107">
        <v>2</v>
      </c>
      <c r="I107">
        <v>3</v>
      </c>
      <c r="J107" t="s">
        <v>335</v>
      </c>
      <c r="K107"/>
      <c r="L107" t="s">
        <v>46</v>
      </c>
      <c r="M107" t="s">
        <v>47</v>
      </c>
      <c r="N107" t="s">
        <v>48</v>
      </c>
      <c r="O107">
        <v>33000</v>
      </c>
      <c r="P107" t="s">
        <v>96</v>
      </c>
      <c r="Q107">
        <v>596890</v>
      </c>
      <c r="R107"/>
      <c r="S107" t="s">
        <v>50</v>
      </c>
      <c r="T107" t="s">
        <v>51</v>
      </c>
      <c r="U107" t="s">
        <v>51</v>
      </c>
      <c r="V107" t="b">
        <v>1</v>
      </c>
      <c r="W107" t="s">
        <v>72</v>
      </c>
      <c r="X107"/>
      <c r="Y107"/>
      <c r="Z107" t="s">
        <v>88</v>
      </c>
      <c r="AA107" t="s">
        <v>77</v>
      </c>
      <c r="AB107" t="s">
        <v>120</v>
      </c>
      <c r="AC107" t="b">
        <v>1</v>
      </c>
      <c r="AD107"/>
      <c r="AE107">
        <v>27238</v>
      </c>
      <c r="AF107"/>
      <c r="AG107" t="s">
        <v>113</v>
      </c>
      <c r="AH107" t="s">
        <v>39</v>
      </c>
      <c r="AI107" s="1">
        <v>42548.5</v>
      </c>
      <c r="AJ107" t="s">
        <v>39</v>
      </c>
      <c r="AK107" t="s">
        <v>39</v>
      </c>
      <c r="AL107" t="s">
        <v>113</v>
      </c>
      <c r="AM107" t="s">
        <v>56</v>
      </c>
    </row>
    <row r="108" spans="1:39" ht="14.25" x14ac:dyDescent="0.45">
      <c r="A108" t="s">
        <v>39</v>
      </c>
      <c r="B108">
        <v>638591</v>
      </c>
      <c r="C108" t="s">
        <v>40</v>
      </c>
      <c r="D108" t="s">
        <v>41</v>
      </c>
      <c r="E108" t="s">
        <v>218</v>
      </c>
      <c r="F108" t="s">
        <v>336</v>
      </c>
      <c r="G108" t="s">
        <v>117</v>
      </c>
      <c r="H108">
        <v>0</v>
      </c>
      <c r="I108">
        <v>3</v>
      </c>
      <c r="J108" t="s">
        <v>337</v>
      </c>
      <c r="K108" t="s">
        <v>243</v>
      </c>
      <c r="L108" t="s">
        <v>46</v>
      </c>
      <c r="M108" t="s">
        <v>47</v>
      </c>
      <c r="N108" t="s">
        <v>48</v>
      </c>
      <c r="O108">
        <v>33000</v>
      </c>
      <c r="P108" t="s">
        <v>250</v>
      </c>
      <c r="Q108">
        <v>596890</v>
      </c>
      <c r="R108"/>
      <c r="S108" t="s">
        <v>50</v>
      </c>
      <c r="T108" t="s">
        <v>51</v>
      </c>
      <c r="U108" t="s">
        <v>51</v>
      </c>
      <c r="V108" t="b">
        <v>1</v>
      </c>
      <c r="W108" t="s">
        <v>72</v>
      </c>
      <c r="X108"/>
      <c r="Y108"/>
      <c r="Z108" t="s">
        <v>53</v>
      </c>
      <c r="AA108" t="s">
        <v>331</v>
      </c>
      <c r="AB108" t="s">
        <v>50</v>
      </c>
      <c r="AC108" t="b">
        <v>1</v>
      </c>
      <c r="AD108"/>
      <c r="AE108">
        <v>25202</v>
      </c>
      <c r="AF108" t="s">
        <v>39</v>
      </c>
      <c r="AG108" t="s">
        <v>113</v>
      </c>
      <c r="AH108" t="s">
        <v>39</v>
      </c>
      <c r="AI108" s="1">
        <v>42548.5</v>
      </c>
      <c r="AJ108" t="s">
        <v>39</v>
      </c>
      <c r="AK108" t="s">
        <v>39</v>
      </c>
      <c r="AL108"/>
      <c r="AM108" t="s">
        <v>56</v>
      </c>
    </row>
    <row r="109" spans="1:39" ht="14.25" x14ac:dyDescent="0.45">
      <c r="A109" t="s">
        <v>39</v>
      </c>
      <c r="B109">
        <v>651778</v>
      </c>
      <c r="C109" t="s">
        <v>185</v>
      </c>
      <c r="D109" t="s">
        <v>41</v>
      </c>
      <c r="E109" t="s">
        <v>338</v>
      </c>
      <c r="F109" t="s">
        <v>339</v>
      </c>
      <c r="G109" t="s">
        <v>117</v>
      </c>
      <c r="H109">
        <v>8</v>
      </c>
      <c r="I109">
        <v>2</v>
      </c>
      <c r="J109" t="s">
        <v>340</v>
      </c>
      <c r="K109"/>
      <c r="L109" t="s">
        <v>341</v>
      </c>
      <c r="M109" t="s">
        <v>47</v>
      </c>
      <c r="N109" t="s">
        <v>48</v>
      </c>
      <c r="O109">
        <v>34000</v>
      </c>
      <c r="P109"/>
      <c r="Q109" t="s">
        <v>343</v>
      </c>
      <c r="R109"/>
      <c r="S109" t="s">
        <v>50</v>
      </c>
      <c r="T109" t="s">
        <v>51</v>
      </c>
      <c r="U109" t="s">
        <v>51</v>
      </c>
      <c r="V109" t="b">
        <v>1</v>
      </c>
      <c r="W109" t="s">
        <v>240</v>
      </c>
      <c r="X109"/>
      <c r="Y109"/>
      <c r="Z109" t="s">
        <v>64</v>
      </c>
      <c r="AA109" t="s">
        <v>50</v>
      </c>
      <c r="AB109" t="s">
        <v>50</v>
      </c>
      <c r="AC109" t="b">
        <v>1</v>
      </c>
      <c r="AD109" t="s">
        <v>344</v>
      </c>
      <c r="AE109">
        <v>27297</v>
      </c>
      <c r="AF109"/>
      <c r="AG109" t="s">
        <v>39</v>
      </c>
      <c r="AH109" t="s">
        <v>39</v>
      </c>
      <c r="AI109" s="1">
        <v>42590.5</v>
      </c>
      <c r="AJ109"/>
      <c r="AK109" t="s">
        <v>39</v>
      </c>
      <c r="AL109" t="s">
        <v>113</v>
      </c>
      <c r="AM109" t="s">
        <v>193</v>
      </c>
    </row>
    <row r="110" spans="1:39" ht="14.25" x14ac:dyDescent="0.45">
      <c r="A110" t="s">
        <v>39</v>
      </c>
      <c r="B110">
        <v>649934</v>
      </c>
      <c r="C110" t="s">
        <v>185</v>
      </c>
      <c r="D110" t="s">
        <v>57</v>
      </c>
      <c r="E110" t="s">
        <v>338</v>
      </c>
      <c r="F110" t="s">
        <v>345</v>
      </c>
      <c r="G110" t="s">
        <v>117</v>
      </c>
      <c r="H110">
        <v>15</v>
      </c>
      <c r="I110">
        <v>3.5</v>
      </c>
      <c r="J110" t="s">
        <v>346</v>
      </c>
      <c r="K110"/>
      <c r="L110" t="s">
        <v>341</v>
      </c>
      <c r="M110" t="s">
        <v>47</v>
      </c>
      <c r="N110" t="s">
        <v>117</v>
      </c>
      <c r="O110">
        <v>34000</v>
      </c>
      <c r="P110"/>
      <c r="Q110">
        <v>620432</v>
      </c>
      <c r="R110"/>
      <c r="S110" t="s">
        <v>50</v>
      </c>
      <c r="T110" t="s">
        <v>71</v>
      </c>
      <c r="U110" t="s">
        <v>71</v>
      </c>
      <c r="V110" t="b">
        <v>1</v>
      </c>
      <c r="W110" t="s">
        <v>347</v>
      </c>
      <c r="X110"/>
      <c r="Y110"/>
      <c r="Z110" t="s">
        <v>236</v>
      </c>
      <c r="AA110" t="s">
        <v>50</v>
      </c>
      <c r="AB110" t="s">
        <v>50</v>
      </c>
      <c r="AC110" t="b">
        <v>1</v>
      </c>
      <c r="AD110"/>
      <c r="AE110"/>
      <c r="AF110"/>
      <c r="AG110" t="s">
        <v>39</v>
      </c>
      <c r="AH110" t="s">
        <v>39</v>
      </c>
      <c r="AI110" s="1">
        <v>42590.5</v>
      </c>
      <c r="AJ110" t="s">
        <v>113</v>
      </c>
      <c r="AK110" t="s">
        <v>39</v>
      </c>
      <c r="AL110" t="s">
        <v>113</v>
      </c>
      <c r="AM110" t="s">
        <v>193</v>
      </c>
    </row>
    <row r="111" spans="1:39" ht="14.25" x14ac:dyDescent="0.45">
      <c r="A111" t="s">
        <v>39</v>
      </c>
      <c r="B111">
        <v>650312</v>
      </c>
      <c r="C111" t="s">
        <v>185</v>
      </c>
      <c r="D111" t="s">
        <v>41</v>
      </c>
      <c r="E111" t="s">
        <v>338</v>
      </c>
      <c r="F111" t="s">
        <v>348</v>
      </c>
      <c r="G111" t="s">
        <v>311</v>
      </c>
      <c r="H111">
        <v>10</v>
      </c>
      <c r="I111">
        <v>2</v>
      </c>
      <c r="J111" t="s">
        <v>349</v>
      </c>
      <c r="K111"/>
      <c r="L111" t="s">
        <v>341</v>
      </c>
      <c r="M111" t="s">
        <v>47</v>
      </c>
      <c r="N111" t="s">
        <v>48</v>
      </c>
      <c r="O111">
        <v>34000</v>
      </c>
      <c r="P111"/>
      <c r="Q111">
        <v>620434</v>
      </c>
      <c r="R111"/>
      <c r="S111" t="s">
        <v>50</v>
      </c>
      <c r="T111" t="s">
        <v>51</v>
      </c>
      <c r="U111" t="s">
        <v>51</v>
      </c>
      <c r="V111" t="b">
        <v>1</v>
      </c>
      <c r="W111" t="s">
        <v>240</v>
      </c>
      <c r="X111"/>
      <c r="Y111"/>
      <c r="Z111" t="s">
        <v>80</v>
      </c>
      <c r="AA111" t="s">
        <v>50</v>
      </c>
      <c r="AB111" t="s">
        <v>50</v>
      </c>
      <c r="AC111" t="b">
        <v>1</v>
      </c>
      <c r="AD111"/>
      <c r="AE111">
        <v>27303</v>
      </c>
      <c r="AF111"/>
      <c r="AG111" t="s">
        <v>39</v>
      </c>
      <c r="AH111" t="s">
        <v>39</v>
      </c>
      <c r="AI111" s="1">
        <v>42590.5</v>
      </c>
      <c r="AJ111" t="s">
        <v>113</v>
      </c>
      <c r="AK111" t="s">
        <v>39</v>
      </c>
      <c r="AL111" t="s">
        <v>113</v>
      </c>
      <c r="AM111" t="s">
        <v>193</v>
      </c>
    </row>
    <row r="112" spans="1:39" ht="14.25" x14ac:dyDescent="0.45">
      <c r="A112" t="s">
        <v>39</v>
      </c>
      <c r="B112">
        <v>650315</v>
      </c>
      <c r="C112" t="s">
        <v>185</v>
      </c>
      <c r="D112" t="s">
        <v>41</v>
      </c>
      <c r="E112" t="s">
        <v>338</v>
      </c>
      <c r="F112" t="s">
        <v>350</v>
      </c>
      <c r="G112" t="s">
        <v>94</v>
      </c>
      <c r="H112">
        <v>4</v>
      </c>
      <c r="I112">
        <v>2</v>
      </c>
      <c r="J112" t="s">
        <v>351</v>
      </c>
      <c r="K112"/>
      <c r="L112" t="s">
        <v>341</v>
      </c>
      <c r="M112" t="s">
        <v>47</v>
      </c>
      <c r="N112" t="s">
        <v>48</v>
      </c>
      <c r="O112">
        <v>34000</v>
      </c>
      <c r="P112"/>
      <c r="Q112">
        <v>620426</v>
      </c>
      <c r="R112"/>
      <c r="S112" t="s">
        <v>50</v>
      </c>
      <c r="T112" t="s">
        <v>51</v>
      </c>
      <c r="U112" t="s">
        <v>51</v>
      </c>
      <c r="V112" t="b">
        <v>1</v>
      </c>
      <c r="W112" t="s">
        <v>352</v>
      </c>
      <c r="X112" t="s">
        <v>98</v>
      </c>
      <c r="Y112"/>
      <c r="Z112" t="s">
        <v>64</v>
      </c>
      <c r="AA112" t="s">
        <v>50</v>
      </c>
      <c r="AB112" t="s">
        <v>50</v>
      </c>
      <c r="AC112" t="b">
        <v>1</v>
      </c>
      <c r="AD112"/>
      <c r="AE112">
        <v>27397</v>
      </c>
      <c r="AF112"/>
      <c r="AG112" t="s">
        <v>39</v>
      </c>
      <c r="AH112" t="s">
        <v>39</v>
      </c>
      <c r="AI112" s="1">
        <v>42590.5</v>
      </c>
      <c r="AJ112"/>
      <c r="AK112" t="s">
        <v>39</v>
      </c>
      <c r="AL112"/>
      <c r="AM112" t="s">
        <v>193</v>
      </c>
    </row>
    <row r="113" spans="1:39" ht="14.25" x14ac:dyDescent="0.45">
      <c r="A113" t="s">
        <v>39</v>
      </c>
      <c r="B113">
        <v>651785</v>
      </c>
      <c r="C113" t="s">
        <v>185</v>
      </c>
      <c r="D113" t="s">
        <v>57</v>
      </c>
      <c r="E113" t="s">
        <v>338</v>
      </c>
      <c r="F113" t="s">
        <v>353</v>
      </c>
      <c r="G113" t="s">
        <v>466</v>
      </c>
      <c r="H113">
        <v>3</v>
      </c>
      <c r="I113">
        <v>2</v>
      </c>
      <c r="J113" t="s">
        <v>355</v>
      </c>
      <c r="K113"/>
      <c r="L113" t="s">
        <v>341</v>
      </c>
      <c r="M113" t="s">
        <v>47</v>
      </c>
      <c r="N113" t="s">
        <v>48</v>
      </c>
      <c r="O113">
        <v>34000</v>
      </c>
      <c r="P113"/>
      <c r="Q113">
        <v>620426</v>
      </c>
      <c r="R113"/>
      <c r="S113" t="s">
        <v>50</v>
      </c>
      <c r="T113" t="s">
        <v>62</v>
      </c>
      <c r="U113" t="s">
        <v>62</v>
      </c>
      <c r="V113" t="b">
        <v>1</v>
      </c>
      <c r="W113" t="s">
        <v>352</v>
      </c>
      <c r="X113"/>
      <c r="Y113"/>
      <c r="Z113" t="s">
        <v>64</v>
      </c>
      <c r="AA113" t="s">
        <v>50</v>
      </c>
      <c r="AB113" t="s">
        <v>50</v>
      </c>
      <c r="AC113" t="b">
        <v>1</v>
      </c>
      <c r="AD113" t="s">
        <v>914</v>
      </c>
      <c r="AE113"/>
      <c r="AF113"/>
      <c r="AG113" t="s">
        <v>39</v>
      </c>
      <c r="AH113" t="s">
        <v>39</v>
      </c>
      <c r="AI113" s="1">
        <v>42590.5</v>
      </c>
      <c r="AJ113"/>
      <c r="AK113"/>
      <c r="AL113"/>
      <c r="AM113" t="s">
        <v>193</v>
      </c>
    </row>
    <row r="114" spans="1:39" ht="14.25" x14ac:dyDescent="0.45">
      <c r="A114" t="s">
        <v>39</v>
      </c>
      <c r="B114">
        <v>651780</v>
      </c>
      <c r="C114" t="s">
        <v>185</v>
      </c>
      <c r="D114" t="s">
        <v>41</v>
      </c>
      <c r="E114" t="s">
        <v>338</v>
      </c>
      <c r="F114" t="s">
        <v>356</v>
      </c>
      <c r="G114" t="s">
        <v>94</v>
      </c>
      <c r="H114">
        <v>6</v>
      </c>
      <c r="I114">
        <v>2</v>
      </c>
      <c r="J114" t="s">
        <v>357</v>
      </c>
      <c r="K114"/>
      <c r="L114" t="s">
        <v>341</v>
      </c>
      <c r="M114" t="s">
        <v>47</v>
      </c>
      <c r="N114" t="s">
        <v>48</v>
      </c>
      <c r="O114">
        <v>34000</v>
      </c>
      <c r="P114"/>
      <c r="Q114" s="2">
        <v>620429620427</v>
      </c>
      <c r="R114"/>
      <c r="S114" t="s">
        <v>50</v>
      </c>
      <c r="T114" t="s">
        <v>50</v>
      </c>
      <c r="U114" t="s">
        <v>62</v>
      </c>
      <c r="V114" t="b">
        <v>1</v>
      </c>
      <c r="W114" t="s">
        <v>352</v>
      </c>
      <c r="X114" t="s">
        <v>98</v>
      </c>
      <c r="Y114"/>
      <c r="Z114" t="s">
        <v>64</v>
      </c>
      <c r="AA114" t="s">
        <v>50</v>
      </c>
      <c r="AB114" t="s">
        <v>50</v>
      </c>
      <c r="AC114" t="b">
        <v>1</v>
      </c>
      <c r="AD114" t="s">
        <v>358</v>
      </c>
      <c r="AE114">
        <v>27387</v>
      </c>
      <c r="AF114"/>
      <c r="AG114" t="s">
        <v>39</v>
      </c>
      <c r="AH114" t="s">
        <v>39</v>
      </c>
      <c r="AI114" s="1">
        <v>42590.5</v>
      </c>
      <c r="AJ114"/>
      <c r="AK114" t="s">
        <v>39</v>
      </c>
      <c r="AL114"/>
      <c r="AM114" t="s">
        <v>193</v>
      </c>
    </row>
    <row r="115" spans="1:39" ht="14.25" x14ac:dyDescent="0.45">
      <c r="A115" t="s">
        <v>39</v>
      </c>
      <c r="B115">
        <v>651783</v>
      </c>
      <c r="C115" t="s">
        <v>185</v>
      </c>
      <c r="D115" t="s">
        <v>41</v>
      </c>
      <c r="E115" t="s">
        <v>338</v>
      </c>
      <c r="F115" t="s">
        <v>359</v>
      </c>
      <c r="G115" t="s">
        <v>311</v>
      </c>
      <c r="H115">
        <v>0.5</v>
      </c>
      <c r="I115">
        <v>2</v>
      </c>
      <c r="J115" t="s">
        <v>360</v>
      </c>
      <c r="K115"/>
      <c r="L115" t="s">
        <v>341</v>
      </c>
      <c r="M115" t="s">
        <v>47</v>
      </c>
      <c r="N115" t="s">
        <v>48</v>
      </c>
      <c r="O115">
        <v>34000</v>
      </c>
      <c r="P115"/>
      <c r="Q115">
        <v>620426</v>
      </c>
      <c r="R115"/>
      <c r="S115" t="s">
        <v>50</v>
      </c>
      <c r="T115" t="s">
        <v>361</v>
      </c>
      <c r="U115" t="s">
        <v>361</v>
      </c>
      <c r="V115" t="b">
        <v>1</v>
      </c>
      <c r="W115" t="s">
        <v>352</v>
      </c>
      <c r="X115"/>
      <c r="Y115"/>
      <c r="Z115" t="s">
        <v>64</v>
      </c>
      <c r="AA115" t="s">
        <v>50</v>
      </c>
      <c r="AB115" t="s">
        <v>50</v>
      </c>
      <c r="AC115" t="b">
        <v>1</v>
      </c>
      <c r="AD115"/>
      <c r="AE115"/>
      <c r="AF115"/>
      <c r="AG115" t="s">
        <v>39</v>
      </c>
      <c r="AH115" t="s">
        <v>39</v>
      </c>
      <c r="AI115" s="1">
        <v>42590.5</v>
      </c>
      <c r="AJ115"/>
      <c r="AK115" t="s">
        <v>39</v>
      </c>
      <c r="AL115"/>
      <c r="AM115" t="s">
        <v>193</v>
      </c>
    </row>
    <row r="116" spans="1:39" ht="14.25" x14ac:dyDescent="0.45">
      <c r="A116" t="s">
        <v>39</v>
      </c>
      <c r="B116">
        <v>651776</v>
      </c>
      <c r="C116" t="s">
        <v>185</v>
      </c>
      <c r="D116" t="s">
        <v>41</v>
      </c>
      <c r="E116" t="s">
        <v>338</v>
      </c>
      <c r="F116" t="s">
        <v>362</v>
      </c>
      <c r="G116" t="s">
        <v>44</v>
      </c>
      <c r="H116">
        <v>2</v>
      </c>
      <c r="I116">
        <v>2</v>
      </c>
      <c r="J116" t="s">
        <v>363</v>
      </c>
      <c r="K116"/>
      <c r="L116" t="s">
        <v>341</v>
      </c>
      <c r="M116" t="s">
        <v>47</v>
      </c>
      <c r="N116" t="s">
        <v>48</v>
      </c>
      <c r="O116">
        <v>34000</v>
      </c>
      <c r="P116"/>
      <c r="Q116" t="s">
        <v>364</v>
      </c>
      <c r="R116"/>
      <c r="S116" t="s">
        <v>50</v>
      </c>
      <c r="T116" t="s">
        <v>51</v>
      </c>
      <c r="U116" t="s">
        <v>51</v>
      </c>
      <c r="V116" t="b">
        <v>1</v>
      </c>
      <c r="W116" t="s">
        <v>347</v>
      </c>
      <c r="X116"/>
      <c r="Y116"/>
      <c r="Z116" t="s">
        <v>88</v>
      </c>
      <c r="AA116" t="s">
        <v>50</v>
      </c>
      <c r="AB116" t="s">
        <v>50</v>
      </c>
      <c r="AC116" t="b">
        <v>1</v>
      </c>
      <c r="AD116" t="s">
        <v>358</v>
      </c>
      <c r="AE116">
        <v>27295</v>
      </c>
      <c r="AF116"/>
      <c r="AG116" t="s">
        <v>39</v>
      </c>
      <c r="AH116" t="s">
        <v>39</v>
      </c>
      <c r="AI116" s="1">
        <v>42590.5</v>
      </c>
      <c r="AJ116"/>
      <c r="AK116" t="s">
        <v>39</v>
      </c>
      <c r="AL116" t="s">
        <v>113</v>
      </c>
      <c r="AM116" t="s">
        <v>193</v>
      </c>
    </row>
    <row r="117" spans="1:39" ht="14.25" x14ac:dyDescent="0.45">
      <c r="A117" t="s">
        <v>39</v>
      </c>
      <c r="B117">
        <v>650321</v>
      </c>
      <c r="C117" t="s">
        <v>185</v>
      </c>
      <c r="D117" t="s">
        <v>41</v>
      </c>
      <c r="E117" t="s">
        <v>338</v>
      </c>
      <c r="F117" t="s">
        <v>365</v>
      </c>
      <c r="G117" t="s">
        <v>94</v>
      </c>
      <c r="H117">
        <v>4</v>
      </c>
      <c r="I117">
        <v>2</v>
      </c>
      <c r="J117" t="s">
        <v>925</v>
      </c>
      <c r="K117"/>
      <c r="L117" t="s">
        <v>341</v>
      </c>
      <c r="M117" t="s">
        <v>47</v>
      </c>
      <c r="N117" t="s">
        <v>342</v>
      </c>
      <c r="O117">
        <v>34000</v>
      </c>
      <c r="P117"/>
      <c r="Q117" t="s">
        <v>367</v>
      </c>
      <c r="R117"/>
      <c r="S117" t="s">
        <v>50</v>
      </c>
      <c r="T117" t="s">
        <v>51</v>
      </c>
      <c r="U117" t="s">
        <v>51</v>
      </c>
      <c r="V117" t="b">
        <v>1</v>
      </c>
      <c r="W117" t="s">
        <v>347</v>
      </c>
      <c r="X117"/>
      <c r="Y117"/>
      <c r="Z117" t="s">
        <v>236</v>
      </c>
      <c r="AA117" t="s">
        <v>50</v>
      </c>
      <c r="AB117" t="s">
        <v>50</v>
      </c>
      <c r="AC117" t="b">
        <v>1</v>
      </c>
      <c r="AD117" t="s">
        <v>344</v>
      </c>
      <c r="AE117">
        <v>27404</v>
      </c>
      <c r="AF117"/>
      <c r="AG117" t="s">
        <v>39</v>
      </c>
      <c r="AH117" t="s">
        <v>39</v>
      </c>
      <c r="AI117" s="1">
        <v>42590.5</v>
      </c>
      <c r="AJ117"/>
      <c r="AK117" t="s">
        <v>39</v>
      </c>
      <c r="AL117"/>
      <c r="AM117" t="s">
        <v>193</v>
      </c>
    </row>
    <row r="118" spans="1:39" ht="14.25" x14ac:dyDescent="0.45">
      <c r="A118" t="s">
        <v>39</v>
      </c>
      <c r="B118">
        <v>651798</v>
      </c>
      <c r="C118" t="s">
        <v>185</v>
      </c>
      <c r="D118" t="s">
        <v>57</v>
      </c>
      <c r="E118" t="s">
        <v>338</v>
      </c>
      <c r="F118" t="s">
        <v>368</v>
      </c>
      <c r="G118" t="s">
        <v>44</v>
      </c>
      <c r="H118">
        <v>0.5</v>
      </c>
      <c r="I118">
        <v>2</v>
      </c>
      <c r="J118" t="s">
        <v>369</v>
      </c>
      <c r="K118"/>
      <c r="L118" t="s">
        <v>341</v>
      </c>
      <c r="M118" t="s">
        <v>47</v>
      </c>
      <c r="N118" t="s">
        <v>48</v>
      </c>
      <c r="O118">
        <v>34000</v>
      </c>
      <c r="P118"/>
      <c r="Q118" s="2">
        <v>620436620437</v>
      </c>
      <c r="R118"/>
      <c r="S118" t="s">
        <v>50</v>
      </c>
      <c r="T118" t="s">
        <v>62</v>
      </c>
      <c r="U118" t="s">
        <v>62</v>
      </c>
      <c r="V118" t="b">
        <v>1</v>
      </c>
      <c r="W118" t="s">
        <v>347</v>
      </c>
      <c r="X118"/>
      <c r="Y118"/>
      <c r="Z118" t="s">
        <v>80</v>
      </c>
      <c r="AA118" t="s">
        <v>50</v>
      </c>
      <c r="AB118" t="s">
        <v>50</v>
      </c>
      <c r="AC118" t="b">
        <v>1</v>
      </c>
      <c r="AD118"/>
      <c r="AE118"/>
      <c r="AF118"/>
      <c r="AG118" t="s">
        <v>39</v>
      </c>
      <c r="AH118" t="s">
        <v>39</v>
      </c>
      <c r="AI118" s="1">
        <v>42590.5</v>
      </c>
      <c r="AJ118"/>
      <c r="AK118" t="s">
        <v>39</v>
      </c>
      <c r="AL118"/>
      <c r="AM118" t="s">
        <v>193</v>
      </c>
    </row>
    <row r="119" spans="1:39" ht="14.25" x14ac:dyDescent="0.45">
      <c r="A119" t="s">
        <v>39</v>
      </c>
      <c r="B119">
        <v>649936</v>
      </c>
      <c r="C119" t="s">
        <v>185</v>
      </c>
      <c r="D119" t="s">
        <v>41</v>
      </c>
      <c r="E119" t="s">
        <v>338</v>
      </c>
      <c r="F119" t="s">
        <v>370</v>
      </c>
      <c r="G119" t="s">
        <v>466</v>
      </c>
      <c r="H119">
        <v>4</v>
      </c>
      <c r="I119">
        <v>3.5</v>
      </c>
      <c r="J119" t="s">
        <v>371</v>
      </c>
      <c r="K119"/>
      <c r="L119" t="s">
        <v>341</v>
      </c>
      <c r="M119" t="s">
        <v>47</v>
      </c>
      <c r="N119" t="s">
        <v>48</v>
      </c>
      <c r="O119">
        <v>34000</v>
      </c>
      <c r="P119"/>
      <c r="Q119">
        <v>620432</v>
      </c>
      <c r="R119"/>
      <c r="S119" t="s">
        <v>50</v>
      </c>
      <c r="T119" t="s">
        <v>71</v>
      </c>
      <c r="U119" t="s">
        <v>71</v>
      </c>
      <c r="V119" t="b">
        <v>1</v>
      </c>
      <c r="W119" t="s">
        <v>240</v>
      </c>
      <c r="X119"/>
      <c r="Y119"/>
      <c r="Z119" t="s">
        <v>927</v>
      </c>
      <c r="AA119" t="s">
        <v>50</v>
      </c>
      <c r="AB119" t="s">
        <v>50</v>
      </c>
      <c r="AC119" t="b">
        <v>1</v>
      </c>
      <c r="AD119"/>
      <c r="AE119"/>
      <c r="AF119"/>
      <c r="AG119" t="s">
        <v>39</v>
      </c>
      <c r="AH119" t="s">
        <v>39</v>
      </c>
      <c r="AI119" s="1">
        <v>42590.5</v>
      </c>
      <c r="AJ119"/>
      <c r="AK119" t="s">
        <v>113</v>
      </c>
      <c r="AL119" t="s">
        <v>113</v>
      </c>
      <c r="AM119" t="s">
        <v>193</v>
      </c>
    </row>
    <row r="120" spans="1:39" ht="14.25" x14ac:dyDescent="0.45">
      <c r="A120" t="s">
        <v>39</v>
      </c>
      <c r="B120">
        <v>651710</v>
      </c>
      <c r="C120" t="s">
        <v>185</v>
      </c>
      <c r="D120" t="s">
        <v>57</v>
      </c>
      <c r="E120" t="s">
        <v>338</v>
      </c>
      <c r="F120" t="s">
        <v>373</v>
      </c>
      <c r="G120" t="s">
        <v>311</v>
      </c>
      <c r="H120">
        <v>5</v>
      </c>
      <c r="I120">
        <v>3.5</v>
      </c>
      <c r="J120" t="s">
        <v>374</v>
      </c>
      <c r="K120"/>
      <c r="L120" t="s">
        <v>341</v>
      </c>
      <c r="M120" t="s">
        <v>47</v>
      </c>
      <c r="N120" t="s">
        <v>48</v>
      </c>
      <c r="O120">
        <v>34000</v>
      </c>
      <c r="P120"/>
      <c r="Q120">
        <v>620429</v>
      </c>
      <c r="R120"/>
      <c r="S120" t="s">
        <v>50</v>
      </c>
      <c r="T120" t="s">
        <v>71</v>
      </c>
      <c r="U120" t="s">
        <v>71</v>
      </c>
      <c r="V120" t="b">
        <v>1</v>
      </c>
      <c r="W120" t="s">
        <v>352</v>
      </c>
      <c r="X120"/>
      <c r="Y120"/>
      <c r="Z120" t="s">
        <v>64</v>
      </c>
      <c r="AA120" t="s">
        <v>50</v>
      </c>
      <c r="AB120" t="s">
        <v>50</v>
      </c>
      <c r="AC120" t="b">
        <v>1</v>
      </c>
      <c r="AD120"/>
      <c r="AE120"/>
      <c r="AF120"/>
      <c r="AG120" t="s">
        <v>39</v>
      </c>
      <c r="AH120" t="s">
        <v>39</v>
      </c>
      <c r="AI120" s="1">
        <v>42590.5</v>
      </c>
      <c r="AJ120"/>
      <c r="AK120" t="s">
        <v>39</v>
      </c>
      <c r="AL120"/>
      <c r="AM120" t="s">
        <v>193</v>
      </c>
    </row>
    <row r="121" spans="1:39" ht="14.25" x14ac:dyDescent="0.45">
      <c r="A121" t="s">
        <v>39</v>
      </c>
      <c r="B121">
        <v>649937</v>
      </c>
      <c r="C121" t="s">
        <v>185</v>
      </c>
      <c r="D121" t="s">
        <v>41</v>
      </c>
      <c r="E121" t="s">
        <v>338</v>
      </c>
      <c r="F121" t="s">
        <v>375</v>
      </c>
      <c r="G121" t="s">
        <v>59</v>
      </c>
      <c r="H121">
        <v>1</v>
      </c>
      <c r="I121">
        <v>3.5</v>
      </c>
      <c r="J121" t="s">
        <v>376</v>
      </c>
      <c r="K121"/>
      <c r="L121" t="s">
        <v>341</v>
      </c>
      <c r="M121" t="s">
        <v>47</v>
      </c>
      <c r="N121" t="s">
        <v>48</v>
      </c>
      <c r="O121">
        <v>34000</v>
      </c>
      <c r="P121"/>
      <c r="Q121" t="s">
        <v>377</v>
      </c>
      <c r="R121"/>
      <c r="S121" t="s">
        <v>50</v>
      </c>
      <c r="T121" t="s">
        <v>50</v>
      </c>
      <c r="U121" t="s">
        <v>62</v>
      </c>
      <c r="V121" t="b">
        <v>1</v>
      </c>
      <c r="W121" t="s">
        <v>240</v>
      </c>
      <c r="X121"/>
      <c r="Y121"/>
      <c r="Z121" t="s">
        <v>80</v>
      </c>
      <c r="AA121" t="s">
        <v>50</v>
      </c>
      <c r="AB121" t="s">
        <v>50</v>
      </c>
      <c r="AC121" t="b">
        <v>1</v>
      </c>
      <c r="AD121" t="s">
        <v>914</v>
      </c>
      <c r="AE121">
        <v>25735</v>
      </c>
      <c r="AF121"/>
      <c r="AG121" t="s">
        <v>39</v>
      </c>
      <c r="AH121" t="s">
        <v>39</v>
      </c>
      <c r="AI121" s="1">
        <v>42590.5</v>
      </c>
      <c r="AJ121" t="s">
        <v>113</v>
      </c>
      <c r="AK121" t="s">
        <v>39</v>
      </c>
      <c r="AL121"/>
      <c r="AM121" t="s">
        <v>193</v>
      </c>
    </row>
    <row r="122" spans="1:39" ht="14.25" x14ac:dyDescent="0.45">
      <c r="A122" t="s">
        <v>39</v>
      </c>
      <c r="B122">
        <v>651712</v>
      </c>
      <c r="C122" t="s">
        <v>185</v>
      </c>
      <c r="D122" t="s">
        <v>57</v>
      </c>
      <c r="E122" t="s">
        <v>338</v>
      </c>
      <c r="F122" t="s">
        <v>378</v>
      </c>
      <c r="G122" t="s">
        <v>311</v>
      </c>
      <c r="H122">
        <v>16</v>
      </c>
      <c r="I122">
        <v>3.5</v>
      </c>
      <c r="J122" t="s">
        <v>379</v>
      </c>
      <c r="K122"/>
      <c r="L122" t="s">
        <v>341</v>
      </c>
      <c r="M122" t="s">
        <v>47</v>
      </c>
      <c r="N122" t="s">
        <v>48</v>
      </c>
      <c r="O122">
        <v>34000</v>
      </c>
      <c r="P122"/>
      <c r="Q122">
        <v>620434</v>
      </c>
      <c r="R122"/>
      <c r="S122" t="s">
        <v>50</v>
      </c>
      <c r="T122" t="s">
        <v>50</v>
      </c>
      <c r="U122" t="s">
        <v>71</v>
      </c>
      <c r="V122" t="b">
        <v>1</v>
      </c>
      <c r="W122" t="s">
        <v>240</v>
      </c>
      <c r="X122"/>
      <c r="Y122"/>
      <c r="Z122" t="s">
        <v>80</v>
      </c>
      <c r="AA122" t="s">
        <v>50</v>
      </c>
      <c r="AB122" t="s">
        <v>50</v>
      </c>
      <c r="AC122" t="b">
        <v>1</v>
      </c>
      <c r="AD122"/>
      <c r="AE122">
        <v>27377</v>
      </c>
      <c r="AF122"/>
      <c r="AG122" t="s">
        <v>39</v>
      </c>
      <c r="AH122" t="s">
        <v>39</v>
      </c>
      <c r="AI122" s="1">
        <v>42590.5</v>
      </c>
      <c r="AJ122"/>
      <c r="AK122" t="s">
        <v>39</v>
      </c>
      <c r="AL122"/>
      <c r="AM122" t="s">
        <v>193</v>
      </c>
    </row>
    <row r="123" spans="1:39" ht="14.25" x14ac:dyDescent="0.45">
      <c r="A123" t="s">
        <v>39</v>
      </c>
      <c r="B123">
        <v>651714</v>
      </c>
      <c r="C123" t="s">
        <v>185</v>
      </c>
      <c r="D123" t="s">
        <v>57</v>
      </c>
      <c r="E123" t="s">
        <v>338</v>
      </c>
      <c r="F123" t="s">
        <v>381</v>
      </c>
      <c r="G123" t="s">
        <v>187</v>
      </c>
      <c r="H123">
        <v>18</v>
      </c>
      <c r="I123">
        <v>2</v>
      </c>
      <c r="J123" t="s">
        <v>382</v>
      </c>
      <c r="K123"/>
      <c r="L123" t="s">
        <v>341</v>
      </c>
      <c r="M123" t="s">
        <v>47</v>
      </c>
      <c r="N123" t="s">
        <v>48</v>
      </c>
      <c r="O123">
        <v>34000</v>
      </c>
      <c r="P123"/>
      <c r="Q123" t="s">
        <v>383</v>
      </c>
      <c r="R123"/>
      <c r="S123" t="s">
        <v>50</v>
      </c>
      <c r="T123" t="s">
        <v>62</v>
      </c>
      <c r="U123" t="s">
        <v>62</v>
      </c>
      <c r="V123" t="b">
        <v>1</v>
      </c>
      <c r="W123" t="s">
        <v>347</v>
      </c>
      <c r="X123"/>
      <c r="Y123"/>
      <c r="Z123" t="s">
        <v>236</v>
      </c>
      <c r="AA123" t="s">
        <v>50</v>
      </c>
      <c r="AB123" t="s">
        <v>50</v>
      </c>
      <c r="AC123" t="b">
        <v>1</v>
      </c>
      <c r="AD123"/>
      <c r="AE123"/>
      <c r="AF123"/>
      <c r="AG123" t="s">
        <v>39</v>
      </c>
      <c r="AH123" t="s">
        <v>39</v>
      </c>
      <c r="AI123" s="1">
        <v>42590.5</v>
      </c>
      <c r="AJ123"/>
      <c r="AK123" t="s">
        <v>113</v>
      </c>
      <c r="AL123" t="s">
        <v>113</v>
      </c>
      <c r="AM123" t="s">
        <v>193</v>
      </c>
    </row>
    <row r="124" spans="1:39" ht="14.25" x14ac:dyDescent="0.45">
      <c r="A124" t="s">
        <v>39</v>
      </c>
      <c r="B124">
        <v>651717</v>
      </c>
      <c r="C124" t="s">
        <v>185</v>
      </c>
      <c r="D124" t="s">
        <v>57</v>
      </c>
      <c r="E124" t="s">
        <v>338</v>
      </c>
      <c r="F124" t="s">
        <v>384</v>
      </c>
      <c r="G124" t="s">
        <v>94</v>
      </c>
      <c r="H124">
        <v>19</v>
      </c>
      <c r="I124">
        <v>2</v>
      </c>
      <c r="J124" t="s">
        <v>385</v>
      </c>
      <c r="K124"/>
      <c r="L124" t="s">
        <v>341</v>
      </c>
      <c r="M124" t="s">
        <v>47</v>
      </c>
      <c r="N124" t="s">
        <v>342</v>
      </c>
      <c r="O124">
        <v>34000</v>
      </c>
      <c r="P124"/>
      <c r="Q124" t="s">
        <v>386</v>
      </c>
      <c r="R124"/>
      <c r="S124" t="s">
        <v>50</v>
      </c>
      <c r="T124" t="s">
        <v>50</v>
      </c>
      <c r="U124" t="s">
        <v>62</v>
      </c>
      <c r="V124" t="b">
        <v>1</v>
      </c>
      <c r="W124" t="s">
        <v>352</v>
      </c>
      <c r="X124"/>
      <c r="Y124"/>
      <c r="Z124" t="s">
        <v>236</v>
      </c>
      <c r="AA124" t="s">
        <v>50</v>
      </c>
      <c r="AB124" t="s">
        <v>50</v>
      </c>
      <c r="AC124" t="b">
        <v>1</v>
      </c>
      <c r="AD124" t="s">
        <v>914</v>
      </c>
      <c r="AE124"/>
      <c r="AF124"/>
      <c r="AG124" t="s">
        <v>39</v>
      </c>
      <c r="AH124" t="s">
        <v>39</v>
      </c>
      <c r="AI124" s="1">
        <v>42590.5</v>
      </c>
      <c r="AJ124"/>
      <c r="AK124" t="s">
        <v>39</v>
      </c>
      <c r="AL124"/>
      <c r="AM124" t="s">
        <v>193</v>
      </c>
    </row>
    <row r="125" spans="1:39" ht="14.25" x14ac:dyDescent="0.45">
      <c r="A125" t="s">
        <v>39</v>
      </c>
      <c r="B125">
        <v>651719</v>
      </c>
      <c r="C125" t="s">
        <v>185</v>
      </c>
      <c r="D125" t="s">
        <v>41</v>
      </c>
      <c r="E125" t="s">
        <v>338</v>
      </c>
      <c r="F125" t="s">
        <v>387</v>
      </c>
      <c r="G125" t="s">
        <v>94</v>
      </c>
      <c r="H125">
        <v>4</v>
      </c>
      <c r="I125">
        <v>3.5</v>
      </c>
      <c r="J125" t="s">
        <v>388</v>
      </c>
      <c r="K125"/>
      <c r="L125" t="s">
        <v>341</v>
      </c>
      <c r="M125" t="s">
        <v>47</v>
      </c>
      <c r="N125" t="s">
        <v>342</v>
      </c>
      <c r="O125">
        <v>34000</v>
      </c>
      <c r="P125"/>
      <c r="Q125">
        <v>620427</v>
      </c>
      <c r="R125"/>
      <c r="S125" t="s">
        <v>50</v>
      </c>
      <c r="T125" t="s">
        <v>50</v>
      </c>
      <c r="U125" t="s">
        <v>62</v>
      </c>
      <c r="V125" t="b">
        <v>1</v>
      </c>
      <c r="W125" t="s">
        <v>347</v>
      </c>
      <c r="X125"/>
      <c r="Y125"/>
      <c r="Z125" t="s">
        <v>236</v>
      </c>
      <c r="AA125" t="s">
        <v>50</v>
      </c>
      <c r="AB125" t="s">
        <v>50</v>
      </c>
      <c r="AC125" t="b">
        <v>1</v>
      </c>
      <c r="AD125" t="s">
        <v>914</v>
      </c>
      <c r="AE125"/>
      <c r="AF125"/>
      <c r="AG125" t="s">
        <v>39</v>
      </c>
      <c r="AH125" t="s">
        <v>39</v>
      </c>
      <c r="AI125" s="1">
        <v>42590.5</v>
      </c>
      <c r="AJ125"/>
      <c r="AK125" t="s">
        <v>39</v>
      </c>
      <c r="AL125"/>
      <c r="AM125" t="s">
        <v>193</v>
      </c>
    </row>
    <row r="126" spans="1:39" ht="14.25" x14ac:dyDescent="0.45">
      <c r="A126" t="s">
        <v>39</v>
      </c>
      <c r="B126">
        <v>651723</v>
      </c>
      <c r="C126" t="s">
        <v>185</v>
      </c>
      <c r="D126" t="s">
        <v>57</v>
      </c>
      <c r="E126" t="s">
        <v>338</v>
      </c>
      <c r="F126" t="s">
        <v>389</v>
      </c>
      <c r="G126" t="s">
        <v>94</v>
      </c>
      <c r="H126">
        <v>3.5</v>
      </c>
      <c r="I126">
        <v>2</v>
      </c>
      <c r="J126" t="s">
        <v>390</v>
      </c>
      <c r="K126"/>
      <c r="L126" t="s">
        <v>341</v>
      </c>
      <c r="M126" t="s">
        <v>47</v>
      </c>
      <c r="N126" t="s">
        <v>48</v>
      </c>
      <c r="O126">
        <v>34000</v>
      </c>
      <c r="P126"/>
      <c r="Q126">
        <v>620428</v>
      </c>
      <c r="R126"/>
      <c r="S126" t="s">
        <v>50</v>
      </c>
      <c r="T126" t="s">
        <v>71</v>
      </c>
      <c r="U126" t="s">
        <v>71</v>
      </c>
      <c r="V126" t="b">
        <v>1</v>
      </c>
      <c r="W126" t="s">
        <v>347</v>
      </c>
      <c r="X126" t="s">
        <v>919</v>
      </c>
      <c r="Y126"/>
      <c r="Z126" t="s">
        <v>236</v>
      </c>
      <c r="AA126" t="s">
        <v>50</v>
      </c>
      <c r="AB126" t="s">
        <v>50</v>
      </c>
      <c r="AC126" t="b">
        <v>1</v>
      </c>
      <c r="AD126"/>
      <c r="AE126"/>
      <c r="AF126"/>
      <c r="AG126" t="s">
        <v>39</v>
      </c>
      <c r="AH126" t="s">
        <v>39</v>
      </c>
      <c r="AI126" s="1">
        <v>42590.5</v>
      </c>
      <c r="AJ126"/>
      <c r="AK126" t="s">
        <v>113</v>
      </c>
      <c r="AL126" t="s">
        <v>113</v>
      </c>
      <c r="AM126" t="s">
        <v>193</v>
      </c>
    </row>
    <row r="127" spans="1:39" ht="14.25" x14ac:dyDescent="0.45">
      <c r="A127" t="s">
        <v>39</v>
      </c>
      <c r="B127">
        <v>651722</v>
      </c>
      <c r="C127" t="s">
        <v>185</v>
      </c>
      <c r="D127" t="s">
        <v>41</v>
      </c>
      <c r="E127" t="s">
        <v>338</v>
      </c>
      <c r="F127" t="s">
        <v>391</v>
      </c>
      <c r="G127" t="s">
        <v>143</v>
      </c>
      <c r="H127">
        <v>2</v>
      </c>
      <c r="I127">
        <v>2</v>
      </c>
      <c r="J127" t="s">
        <v>392</v>
      </c>
      <c r="K127"/>
      <c r="L127" t="s">
        <v>341</v>
      </c>
      <c r="M127" t="s">
        <v>47</v>
      </c>
      <c r="N127" t="s">
        <v>48</v>
      </c>
      <c r="O127">
        <v>34000</v>
      </c>
      <c r="P127"/>
      <c r="Q127" t="s">
        <v>393</v>
      </c>
      <c r="R127"/>
      <c r="S127" t="s">
        <v>50</v>
      </c>
      <c r="T127" t="s">
        <v>62</v>
      </c>
      <c r="U127" t="s">
        <v>62</v>
      </c>
      <c r="V127" t="b">
        <v>1</v>
      </c>
      <c r="W127" t="s">
        <v>352</v>
      </c>
      <c r="X127"/>
      <c r="Y127"/>
      <c r="Z127" t="s">
        <v>236</v>
      </c>
      <c r="AA127" t="s">
        <v>50</v>
      </c>
      <c r="AB127" t="s">
        <v>50</v>
      </c>
      <c r="AC127" t="b">
        <v>1</v>
      </c>
      <c r="AD127" t="s">
        <v>358</v>
      </c>
      <c r="AE127"/>
      <c r="AF127"/>
      <c r="AG127" t="s">
        <v>39</v>
      </c>
      <c r="AH127" t="s">
        <v>39</v>
      </c>
      <c r="AI127" s="1">
        <v>42590.5</v>
      </c>
      <c r="AJ127"/>
      <c r="AK127"/>
      <c r="AL127"/>
      <c r="AM127" t="s">
        <v>193</v>
      </c>
    </row>
    <row r="128" spans="1:39" ht="14.25" x14ac:dyDescent="0.45">
      <c r="A128" t="s">
        <v>39</v>
      </c>
      <c r="B128">
        <v>651799</v>
      </c>
      <c r="C128" t="s">
        <v>185</v>
      </c>
      <c r="D128" t="s">
        <v>57</v>
      </c>
      <c r="E128" t="s">
        <v>338</v>
      </c>
      <c r="F128" t="s">
        <v>394</v>
      </c>
      <c r="G128" t="s">
        <v>44</v>
      </c>
      <c r="H128">
        <v>4</v>
      </c>
      <c r="I128">
        <v>2</v>
      </c>
      <c r="J128" t="s">
        <v>928</v>
      </c>
      <c r="K128"/>
      <c r="L128" t="s">
        <v>341</v>
      </c>
      <c r="M128" t="s">
        <v>47</v>
      </c>
      <c r="N128" t="s">
        <v>342</v>
      </c>
      <c r="O128">
        <v>34000</v>
      </c>
      <c r="P128"/>
      <c r="Q128" t="s">
        <v>383</v>
      </c>
      <c r="R128"/>
      <c r="S128" t="s">
        <v>50</v>
      </c>
      <c r="T128" t="s">
        <v>62</v>
      </c>
      <c r="U128" t="s">
        <v>62</v>
      </c>
      <c r="V128" t="b">
        <v>1</v>
      </c>
      <c r="W128" t="s">
        <v>347</v>
      </c>
      <c r="X128"/>
      <c r="Y128"/>
      <c r="Z128" t="s">
        <v>64</v>
      </c>
      <c r="AA128" t="s">
        <v>50</v>
      </c>
      <c r="AB128" t="s">
        <v>50</v>
      </c>
      <c r="AC128" t="b">
        <v>1</v>
      </c>
      <c r="AD128"/>
      <c r="AE128"/>
      <c r="AF128"/>
      <c r="AG128" t="s">
        <v>39</v>
      </c>
      <c r="AH128" t="s">
        <v>39</v>
      </c>
      <c r="AI128" s="1">
        <v>42590.5</v>
      </c>
      <c r="AJ128"/>
      <c r="AK128" t="s">
        <v>39</v>
      </c>
      <c r="AL128"/>
      <c r="AM128" t="s">
        <v>193</v>
      </c>
    </row>
    <row r="129" spans="1:39" ht="14.25" x14ac:dyDescent="0.45">
      <c r="A129" t="s">
        <v>39</v>
      </c>
      <c r="B129">
        <v>651733</v>
      </c>
      <c r="C129" t="s">
        <v>185</v>
      </c>
      <c r="D129" t="s">
        <v>41</v>
      </c>
      <c r="E129" t="s">
        <v>338</v>
      </c>
      <c r="F129" t="s">
        <v>396</v>
      </c>
      <c r="G129" t="s">
        <v>94</v>
      </c>
      <c r="H129">
        <v>3</v>
      </c>
      <c r="I129">
        <v>2</v>
      </c>
      <c r="J129" t="s">
        <v>397</v>
      </c>
      <c r="K129"/>
      <c r="L129" t="s">
        <v>341</v>
      </c>
      <c r="M129" t="s">
        <v>47</v>
      </c>
      <c r="N129" t="s">
        <v>48</v>
      </c>
      <c r="O129">
        <v>34000</v>
      </c>
      <c r="P129"/>
      <c r="Q129" t="s">
        <v>398</v>
      </c>
      <c r="R129"/>
      <c r="S129" t="s">
        <v>50</v>
      </c>
      <c r="T129" t="s">
        <v>399</v>
      </c>
      <c r="U129" t="s">
        <v>399</v>
      </c>
      <c r="V129" t="b">
        <v>1</v>
      </c>
      <c r="W129" t="s">
        <v>352</v>
      </c>
      <c r="X129" t="s">
        <v>98</v>
      </c>
      <c r="Y129"/>
      <c r="Z129" t="s">
        <v>64</v>
      </c>
      <c r="AA129" t="s">
        <v>50</v>
      </c>
      <c r="AB129" t="s">
        <v>50</v>
      </c>
      <c r="AC129" t="b">
        <v>1</v>
      </c>
      <c r="AD129" t="s">
        <v>914</v>
      </c>
      <c r="AE129"/>
      <c r="AF129"/>
      <c r="AG129" t="s">
        <v>39</v>
      </c>
      <c r="AH129" t="s">
        <v>39</v>
      </c>
      <c r="AI129" s="1">
        <v>42590.5</v>
      </c>
      <c r="AJ129"/>
      <c r="AK129" t="s">
        <v>39</v>
      </c>
      <c r="AL129"/>
      <c r="AM129" t="s">
        <v>193</v>
      </c>
    </row>
    <row r="130" spans="1:39" ht="14.25" x14ac:dyDescent="0.45">
      <c r="A130" t="s">
        <v>39</v>
      </c>
      <c r="B130">
        <v>651735</v>
      </c>
      <c r="C130" t="s">
        <v>185</v>
      </c>
      <c r="D130" t="s">
        <v>41</v>
      </c>
      <c r="E130" t="s">
        <v>338</v>
      </c>
      <c r="F130" t="s">
        <v>400</v>
      </c>
      <c r="G130" t="s">
        <v>94</v>
      </c>
      <c r="H130">
        <v>3</v>
      </c>
      <c r="I130">
        <v>2</v>
      </c>
      <c r="J130" t="s">
        <v>401</v>
      </c>
      <c r="K130"/>
      <c r="L130" t="s">
        <v>341</v>
      </c>
      <c r="M130" t="s">
        <v>47</v>
      </c>
      <c r="N130" t="s">
        <v>48</v>
      </c>
      <c r="O130">
        <v>34000</v>
      </c>
      <c r="P130"/>
      <c r="Q130" t="s">
        <v>398</v>
      </c>
      <c r="R130"/>
      <c r="S130" t="s">
        <v>50</v>
      </c>
      <c r="T130" t="s">
        <v>402</v>
      </c>
      <c r="U130" t="s">
        <v>402</v>
      </c>
      <c r="V130" t="b">
        <v>1</v>
      </c>
      <c r="W130" t="s">
        <v>352</v>
      </c>
      <c r="X130" t="s">
        <v>98</v>
      </c>
      <c r="Y130"/>
      <c r="Z130" t="s">
        <v>64</v>
      </c>
      <c r="AA130" t="s">
        <v>50</v>
      </c>
      <c r="AB130" t="s">
        <v>50</v>
      </c>
      <c r="AC130" t="b">
        <v>1</v>
      </c>
      <c r="AD130" t="s">
        <v>914</v>
      </c>
      <c r="AE130"/>
      <c r="AF130"/>
      <c r="AG130" t="s">
        <v>39</v>
      </c>
      <c r="AH130" t="s">
        <v>39</v>
      </c>
      <c r="AI130" s="1">
        <v>42590.5</v>
      </c>
      <c r="AJ130"/>
      <c r="AK130" t="s">
        <v>39</v>
      </c>
      <c r="AL130"/>
      <c r="AM130" t="s">
        <v>193</v>
      </c>
    </row>
    <row r="131" spans="1:39" ht="14.25" x14ac:dyDescent="0.45">
      <c r="A131" t="s">
        <v>39</v>
      </c>
      <c r="B131">
        <v>651739</v>
      </c>
      <c r="C131" t="s">
        <v>185</v>
      </c>
      <c r="D131" t="s">
        <v>41</v>
      </c>
      <c r="E131" t="s">
        <v>338</v>
      </c>
      <c r="F131" t="s">
        <v>403</v>
      </c>
      <c r="G131" t="s">
        <v>94</v>
      </c>
      <c r="H131">
        <v>3</v>
      </c>
      <c r="I131">
        <v>2</v>
      </c>
      <c r="J131" t="s">
        <v>404</v>
      </c>
      <c r="K131"/>
      <c r="L131" t="s">
        <v>341</v>
      </c>
      <c r="M131" t="s">
        <v>47</v>
      </c>
      <c r="N131" t="s">
        <v>48</v>
      </c>
      <c r="O131">
        <v>34000</v>
      </c>
      <c r="P131"/>
      <c r="Q131" t="s">
        <v>398</v>
      </c>
      <c r="R131"/>
      <c r="S131" t="s">
        <v>50</v>
      </c>
      <c r="T131" t="s">
        <v>405</v>
      </c>
      <c r="U131" t="s">
        <v>405</v>
      </c>
      <c r="V131" t="b">
        <v>1</v>
      </c>
      <c r="W131" t="s">
        <v>352</v>
      </c>
      <c r="X131" t="s">
        <v>98</v>
      </c>
      <c r="Y131"/>
      <c r="Z131" t="s">
        <v>64</v>
      </c>
      <c r="AA131" t="s">
        <v>50</v>
      </c>
      <c r="AB131" t="s">
        <v>50</v>
      </c>
      <c r="AC131" t="b">
        <v>1</v>
      </c>
      <c r="AD131" t="s">
        <v>914</v>
      </c>
      <c r="AE131"/>
      <c r="AF131"/>
      <c r="AG131" t="s">
        <v>39</v>
      </c>
      <c r="AH131" t="s">
        <v>39</v>
      </c>
      <c r="AI131" s="1">
        <v>42590.5</v>
      </c>
      <c r="AJ131"/>
      <c r="AK131" t="s">
        <v>39</v>
      </c>
      <c r="AL131"/>
      <c r="AM131" t="s">
        <v>193</v>
      </c>
    </row>
    <row r="132" spans="1:39" ht="14.25" x14ac:dyDescent="0.45">
      <c r="A132" t="s">
        <v>39</v>
      </c>
      <c r="B132">
        <v>651731</v>
      </c>
      <c r="C132" t="s">
        <v>185</v>
      </c>
      <c r="D132" t="s">
        <v>57</v>
      </c>
      <c r="E132" t="s">
        <v>338</v>
      </c>
      <c r="F132" t="s">
        <v>406</v>
      </c>
      <c r="G132" t="s">
        <v>117</v>
      </c>
      <c r="H132">
        <v>3</v>
      </c>
      <c r="I132">
        <v>2</v>
      </c>
      <c r="J132" t="s">
        <v>407</v>
      </c>
      <c r="K132"/>
      <c r="L132" t="s">
        <v>341</v>
      </c>
      <c r="M132" t="s">
        <v>47</v>
      </c>
      <c r="N132" t="s">
        <v>48</v>
      </c>
      <c r="O132">
        <v>34000</v>
      </c>
      <c r="P132"/>
      <c r="Q132" t="s">
        <v>408</v>
      </c>
      <c r="R132"/>
      <c r="S132" t="s">
        <v>50</v>
      </c>
      <c r="T132" t="s">
        <v>50</v>
      </c>
      <c r="U132" t="s">
        <v>62</v>
      </c>
      <c r="V132" t="b">
        <v>1</v>
      </c>
      <c r="W132" t="s">
        <v>240</v>
      </c>
      <c r="X132"/>
      <c r="Y132"/>
      <c r="Z132" t="s">
        <v>64</v>
      </c>
      <c r="AA132" t="s">
        <v>50</v>
      </c>
      <c r="AB132" t="s">
        <v>50</v>
      </c>
      <c r="AC132" t="b">
        <v>1</v>
      </c>
      <c r="AD132" t="s">
        <v>344</v>
      </c>
      <c r="AE132"/>
      <c r="AF132"/>
      <c r="AG132" t="s">
        <v>39</v>
      </c>
      <c r="AH132" t="s">
        <v>39</v>
      </c>
      <c r="AI132" s="1">
        <v>42590.5</v>
      </c>
      <c r="AJ132"/>
      <c r="AK132" t="s">
        <v>39</v>
      </c>
      <c r="AL132"/>
      <c r="AM132" t="s">
        <v>193</v>
      </c>
    </row>
    <row r="133" spans="1:39" ht="14.25" x14ac:dyDescent="0.45">
      <c r="A133" t="s">
        <v>39</v>
      </c>
      <c r="B133">
        <v>651724</v>
      </c>
      <c r="C133" t="s">
        <v>185</v>
      </c>
      <c r="D133" t="s">
        <v>57</v>
      </c>
      <c r="E133" t="s">
        <v>338</v>
      </c>
      <c r="F133" t="s">
        <v>409</v>
      </c>
      <c r="G133" t="s">
        <v>59</v>
      </c>
      <c r="H133">
        <v>0.5</v>
      </c>
      <c r="I133">
        <v>2</v>
      </c>
      <c r="J133" t="s">
        <v>410</v>
      </c>
      <c r="K133"/>
      <c r="L133" t="s">
        <v>341</v>
      </c>
      <c r="M133" t="s">
        <v>47</v>
      </c>
      <c r="N133" t="s">
        <v>48</v>
      </c>
      <c r="O133">
        <v>34000</v>
      </c>
      <c r="P133"/>
      <c r="Q133">
        <v>620428</v>
      </c>
      <c r="R133"/>
      <c r="S133" t="s">
        <v>50</v>
      </c>
      <c r="T133" t="s">
        <v>62</v>
      </c>
      <c r="U133" t="s">
        <v>62</v>
      </c>
      <c r="V133" t="b">
        <v>1</v>
      </c>
      <c r="W133" t="s">
        <v>347</v>
      </c>
      <c r="X133"/>
      <c r="Y133"/>
      <c r="Z133" t="s">
        <v>88</v>
      </c>
      <c r="AA133" t="s">
        <v>50</v>
      </c>
      <c r="AB133" t="s">
        <v>50</v>
      </c>
      <c r="AC133" t="b">
        <v>1</v>
      </c>
      <c r="AD133"/>
      <c r="AE133"/>
      <c r="AF133"/>
      <c r="AG133" t="s">
        <v>39</v>
      </c>
      <c r="AH133" t="s">
        <v>39</v>
      </c>
      <c r="AI133" s="1">
        <v>42590.5</v>
      </c>
      <c r="AJ133"/>
      <c r="AK133" t="s">
        <v>39</v>
      </c>
      <c r="AL133"/>
      <c r="AM133" t="s">
        <v>193</v>
      </c>
    </row>
    <row r="134" spans="1:39" ht="14.25" x14ac:dyDescent="0.45">
      <c r="A134" t="s">
        <v>39</v>
      </c>
      <c r="B134">
        <v>651726</v>
      </c>
      <c r="C134" t="s">
        <v>185</v>
      </c>
      <c r="D134" t="s">
        <v>57</v>
      </c>
      <c r="E134" t="s">
        <v>338</v>
      </c>
      <c r="F134" t="s">
        <v>411</v>
      </c>
      <c r="G134" t="s">
        <v>59</v>
      </c>
      <c r="H134">
        <v>1</v>
      </c>
      <c r="I134">
        <v>2</v>
      </c>
      <c r="J134" t="s">
        <v>412</v>
      </c>
      <c r="K134"/>
      <c r="L134" t="s">
        <v>341</v>
      </c>
      <c r="M134" t="s">
        <v>47</v>
      </c>
      <c r="N134" t="s">
        <v>48</v>
      </c>
      <c r="O134">
        <v>34000</v>
      </c>
      <c r="P134"/>
      <c r="Q134" t="s">
        <v>383</v>
      </c>
      <c r="R134"/>
      <c r="S134" t="s">
        <v>50</v>
      </c>
      <c r="T134" t="s">
        <v>62</v>
      </c>
      <c r="U134" t="s">
        <v>62</v>
      </c>
      <c r="V134" t="b">
        <v>1</v>
      </c>
      <c r="W134" t="s">
        <v>347</v>
      </c>
      <c r="X134"/>
      <c r="Y134"/>
      <c r="Z134" t="s">
        <v>53</v>
      </c>
      <c r="AA134" t="s">
        <v>50</v>
      </c>
      <c r="AB134" t="s">
        <v>50</v>
      </c>
      <c r="AC134" t="b">
        <v>1</v>
      </c>
      <c r="AD134"/>
      <c r="AE134"/>
      <c r="AF134"/>
      <c r="AG134" t="s">
        <v>113</v>
      </c>
      <c r="AH134" t="s">
        <v>39</v>
      </c>
      <c r="AI134" s="1">
        <v>42590.5</v>
      </c>
      <c r="AJ134" t="s">
        <v>39</v>
      </c>
      <c r="AK134" t="s">
        <v>39</v>
      </c>
      <c r="AL134" t="s">
        <v>113</v>
      </c>
      <c r="AM134" t="s">
        <v>193</v>
      </c>
    </row>
    <row r="135" spans="1:39" ht="14.25" x14ac:dyDescent="0.45">
      <c r="A135" t="s">
        <v>39</v>
      </c>
      <c r="B135">
        <v>651745</v>
      </c>
      <c r="C135" t="s">
        <v>185</v>
      </c>
      <c r="D135" t="s">
        <v>57</v>
      </c>
      <c r="E135" t="s">
        <v>338</v>
      </c>
      <c r="F135" t="s">
        <v>413</v>
      </c>
      <c r="G135" t="s">
        <v>59</v>
      </c>
      <c r="H135">
        <v>1</v>
      </c>
      <c r="I135">
        <v>2</v>
      </c>
      <c r="J135" t="s">
        <v>414</v>
      </c>
      <c r="K135"/>
      <c r="L135" t="s">
        <v>341</v>
      </c>
      <c r="M135" t="s">
        <v>47</v>
      </c>
      <c r="N135" t="s">
        <v>48</v>
      </c>
      <c r="O135">
        <v>34000</v>
      </c>
      <c r="P135"/>
      <c r="Q135" t="s">
        <v>415</v>
      </c>
      <c r="R135"/>
      <c r="S135" t="s">
        <v>50</v>
      </c>
      <c r="T135" t="s">
        <v>62</v>
      </c>
      <c r="U135" t="s">
        <v>62</v>
      </c>
      <c r="V135" t="b">
        <v>1</v>
      </c>
      <c r="W135" t="s">
        <v>240</v>
      </c>
      <c r="X135"/>
      <c r="Y135"/>
      <c r="Z135" t="s">
        <v>80</v>
      </c>
      <c r="AA135" t="s">
        <v>50</v>
      </c>
      <c r="AB135" t="s">
        <v>50</v>
      </c>
      <c r="AC135" t="b">
        <v>1</v>
      </c>
      <c r="AD135" t="s">
        <v>416</v>
      </c>
      <c r="AE135"/>
      <c r="AF135"/>
      <c r="AG135" t="s">
        <v>39</v>
      </c>
      <c r="AH135" t="s">
        <v>39</v>
      </c>
      <c r="AI135" s="1">
        <v>42590.5</v>
      </c>
      <c r="AJ135"/>
      <c r="AK135" t="s">
        <v>39</v>
      </c>
      <c r="AL135"/>
      <c r="AM135" t="s">
        <v>193</v>
      </c>
    </row>
    <row r="136" spans="1:39" ht="14.25" x14ac:dyDescent="0.45">
      <c r="A136" t="s">
        <v>39</v>
      </c>
      <c r="B136">
        <v>651744</v>
      </c>
      <c r="C136" t="s">
        <v>185</v>
      </c>
      <c r="D136" t="s">
        <v>57</v>
      </c>
      <c r="E136" t="s">
        <v>338</v>
      </c>
      <c r="F136" t="s">
        <v>417</v>
      </c>
      <c r="G136" t="s">
        <v>59</v>
      </c>
      <c r="H136">
        <v>2</v>
      </c>
      <c r="I136">
        <v>2</v>
      </c>
      <c r="J136" t="s">
        <v>418</v>
      </c>
      <c r="K136"/>
      <c r="L136" t="s">
        <v>341</v>
      </c>
      <c r="M136" t="s">
        <v>47</v>
      </c>
      <c r="N136" t="s">
        <v>48</v>
      </c>
      <c r="O136">
        <v>34000</v>
      </c>
      <c r="P136"/>
      <c r="Q136" t="s">
        <v>415</v>
      </c>
      <c r="R136"/>
      <c r="S136" t="s">
        <v>50</v>
      </c>
      <c r="T136" t="s">
        <v>62</v>
      </c>
      <c r="U136" t="s">
        <v>62</v>
      </c>
      <c r="V136" t="b">
        <v>1</v>
      </c>
      <c r="W136" t="s">
        <v>240</v>
      </c>
      <c r="X136"/>
      <c r="Y136"/>
      <c r="Z136" t="s">
        <v>88</v>
      </c>
      <c r="AA136" t="s">
        <v>50</v>
      </c>
      <c r="AB136" t="s">
        <v>50</v>
      </c>
      <c r="AC136" t="b">
        <v>1</v>
      </c>
      <c r="AD136" t="s">
        <v>416</v>
      </c>
      <c r="AE136"/>
      <c r="AF136"/>
      <c r="AG136" t="s">
        <v>39</v>
      </c>
      <c r="AH136" t="s">
        <v>39</v>
      </c>
      <c r="AI136" s="1">
        <v>42590.5</v>
      </c>
      <c r="AJ136"/>
      <c r="AK136" t="s">
        <v>39</v>
      </c>
      <c r="AL136"/>
      <c r="AM136" t="s">
        <v>193</v>
      </c>
    </row>
    <row r="137" spans="1:39" ht="14.25" x14ac:dyDescent="0.45">
      <c r="A137" t="s">
        <v>39</v>
      </c>
      <c r="B137">
        <v>651750</v>
      </c>
      <c r="C137" t="s">
        <v>185</v>
      </c>
      <c r="D137" t="s">
        <v>41</v>
      </c>
      <c r="E137" t="s">
        <v>338</v>
      </c>
      <c r="F137" t="s">
        <v>419</v>
      </c>
      <c r="G137" t="s">
        <v>59</v>
      </c>
      <c r="H137">
        <v>4</v>
      </c>
      <c r="I137">
        <v>2</v>
      </c>
      <c r="J137" t="s">
        <v>420</v>
      </c>
      <c r="K137"/>
      <c r="L137" t="s">
        <v>341</v>
      </c>
      <c r="M137" t="s">
        <v>47</v>
      </c>
      <c r="N137" t="s">
        <v>48</v>
      </c>
      <c r="O137">
        <v>34000</v>
      </c>
      <c r="P137"/>
      <c r="Q137">
        <v>620427</v>
      </c>
      <c r="R137"/>
      <c r="S137" t="s">
        <v>50</v>
      </c>
      <c r="T137" t="s">
        <v>51</v>
      </c>
      <c r="U137" t="s">
        <v>51</v>
      </c>
      <c r="V137" t="b">
        <v>1</v>
      </c>
      <c r="W137" t="s">
        <v>240</v>
      </c>
      <c r="X137"/>
      <c r="Y137"/>
      <c r="Z137" t="s">
        <v>88</v>
      </c>
      <c r="AA137" t="s">
        <v>50</v>
      </c>
      <c r="AB137" t="s">
        <v>50</v>
      </c>
      <c r="AC137" t="b">
        <v>1</v>
      </c>
      <c r="AD137"/>
      <c r="AE137">
        <v>27341</v>
      </c>
      <c r="AF137"/>
      <c r="AG137" t="s">
        <v>39</v>
      </c>
      <c r="AH137" t="s">
        <v>39</v>
      </c>
      <c r="AI137" s="1">
        <v>42590.5</v>
      </c>
      <c r="AJ137"/>
      <c r="AK137" t="s">
        <v>39</v>
      </c>
      <c r="AL137"/>
      <c r="AM137" t="s">
        <v>193</v>
      </c>
    </row>
    <row r="138" spans="1:39" ht="14.25" x14ac:dyDescent="0.45">
      <c r="A138" t="s">
        <v>39</v>
      </c>
      <c r="B138">
        <v>651757</v>
      </c>
      <c r="C138" t="s">
        <v>185</v>
      </c>
      <c r="D138" t="s">
        <v>41</v>
      </c>
      <c r="E138" t="s">
        <v>338</v>
      </c>
      <c r="F138" t="s">
        <v>421</v>
      </c>
      <c r="G138" t="s">
        <v>44</v>
      </c>
      <c r="H138">
        <v>1</v>
      </c>
      <c r="I138">
        <v>2</v>
      </c>
      <c r="J138" t="s">
        <v>422</v>
      </c>
      <c r="K138"/>
      <c r="L138" t="s">
        <v>341</v>
      </c>
      <c r="M138" t="s">
        <v>47</v>
      </c>
      <c r="N138" t="s">
        <v>48</v>
      </c>
      <c r="O138">
        <v>34000</v>
      </c>
      <c r="P138"/>
      <c r="Q138">
        <v>620431</v>
      </c>
      <c r="R138"/>
      <c r="S138" t="s">
        <v>50</v>
      </c>
      <c r="T138" t="s">
        <v>51</v>
      </c>
      <c r="U138" t="s">
        <v>51</v>
      </c>
      <c r="V138" t="b">
        <v>1</v>
      </c>
      <c r="W138" t="s">
        <v>347</v>
      </c>
      <c r="X138"/>
      <c r="Y138"/>
      <c r="Z138" t="s">
        <v>80</v>
      </c>
      <c r="AA138" t="s">
        <v>50</v>
      </c>
      <c r="AB138" t="s">
        <v>50</v>
      </c>
      <c r="AC138" t="b">
        <v>1</v>
      </c>
      <c r="AD138"/>
      <c r="AE138">
        <v>27368</v>
      </c>
      <c r="AF138"/>
      <c r="AG138" t="s">
        <v>39</v>
      </c>
      <c r="AH138" t="s">
        <v>39</v>
      </c>
      <c r="AI138" s="1">
        <v>42590.5</v>
      </c>
      <c r="AJ138"/>
      <c r="AK138" t="s">
        <v>39</v>
      </c>
      <c r="AL138"/>
      <c r="AM138" t="s">
        <v>193</v>
      </c>
    </row>
    <row r="139" spans="1:39" ht="14.25" x14ac:dyDescent="0.45">
      <c r="A139" t="s">
        <v>39</v>
      </c>
      <c r="B139">
        <v>651756</v>
      </c>
      <c r="C139" t="s">
        <v>185</v>
      </c>
      <c r="D139" t="s">
        <v>41</v>
      </c>
      <c r="E139" t="s">
        <v>338</v>
      </c>
      <c r="F139" t="s">
        <v>423</v>
      </c>
      <c r="G139" t="s">
        <v>117</v>
      </c>
      <c r="H139">
        <v>1</v>
      </c>
      <c r="I139">
        <v>3.5</v>
      </c>
      <c r="J139" t="s">
        <v>424</v>
      </c>
      <c r="K139"/>
      <c r="L139" t="s">
        <v>341</v>
      </c>
      <c r="M139" t="s">
        <v>47</v>
      </c>
      <c r="N139" t="s">
        <v>425</v>
      </c>
      <c r="O139">
        <v>34000</v>
      </c>
      <c r="P139"/>
      <c r="Q139">
        <v>620434</v>
      </c>
      <c r="R139"/>
      <c r="S139" t="s">
        <v>50</v>
      </c>
      <c r="T139" t="s">
        <v>50</v>
      </c>
      <c r="U139" t="s">
        <v>71</v>
      </c>
      <c r="V139" t="b">
        <v>1</v>
      </c>
      <c r="W139" t="s">
        <v>240</v>
      </c>
      <c r="X139"/>
      <c r="Y139"/>
      <c r="Z139" t="s">
        <v>53</v>
      </c>
      <c r="AA139" t="s">
        <v>50</v>
      </c>
      <c r="AB139" t="s">
        <v>50</v>
      </c>
      <c r="AC139" t="b">
        <v>1</v>
      </c>
      <c r="AD139"/>
      <c r="AE139" t="s">
        <v>426</v>
      </c>
      <c r="AF139"/>
      <c r="AG139" t="s">
        <v>39</v>
      </c>
      <c r="AH139" t="s">
        <v>39</v>
      </c>
      <c r="AI139" s="1">
        <v>42590.5</v>
      </c>
      <c r="AJ139"/>
      <c r="AK139" t="s">
        <v>39</v>
      </c>
      <c r="AL139"/>
      <c r="AM139" t="s">
        <v>193</v>
      </c>
    </row>
    <row r="140" spans="1:39" ht="14.25" x14ac:dyDescent="0.45">
      <c r="A140" t="s">
        <v>39</v>
      </c>
      <c r="B140">
        <v>651761</v>
      </c>
      <c r="C140" t="s">
        <v>185</v>
      </c>
      <c r="D140" t="s">
        <v>57</v>
      </c>
      <c r="E140" t="s">
        <v>338</v>
      </c>
      <c r="F140" t="s">
        <v>427</v>
      </c>
      <c r="G140" t="s">
        <v>94</v>
      </c>
      <c r="H140">
        <v>10</v>
      </c>
      <c r="I140">
        <v>2</v>
      </c>
      <c r="J140" t="s">
        <v>428</v>
      </c>
      <c r="K140"/>
      <c r="L140" t="s">
        <v>341</v>
      </c>
      <c r="M140" t="s">
        <v>47</v>
      </c>
      <c r="N140" t="s">
        <v>48</v>
      </c>
      <c r="O140">
        <v>34000</v>
      </c>
      <c r="P140"/>
      <c r="Q140" t="s">
        <v>383</v>
      </c>
      <c r="R140"/>
      <c r="S140" t="s">
        <v>50</v>
      </c>
      <c r="T140" t="s">
        <v>62</v>
      </c>
      <c r="U140" t="s">
        <v>51</v>
      </c>
      <c r="V140" t="b">
        <v>1</v>
      </c>
      <c r="W140" t="s">
        <v>352</v>
      </c>
      <c r="X140"/>
      <c r="Y140"/>
      <c r="Z140" t="s">
        <v>64</v>
      </c>
      <c r="AA140" t="s">
        <v>50</v>
      </c>
      <c r="AB140" t="s">
        <v>50</v>
      </c>
      <c r="AC140" t="b">
        <v>1</v>
      </c>
      <c r="AD140"/>
      <c r="AE140">
        <v>27349</v>
      </c>
      <c r="AF140"/>
      <c r="AG140" t="s">
        <v>39</v>
      </c>
      <c r="AH140" t="s">
        <v>39</v>
      </c>
      <c r="AI140" s="1">
        <v>42590.5</v>
      </c>
      <c r="AJ140"/>
      <c r="AK140" t="s">
        <v>39</v>
      </c>
      <c r="AL140"/>
      <c r="AM140" t="s">
        <v>193</v>
      </c>
    </row>
    <row r="141" spans="1:39" ht="14.25" x14ac:dyDescent="0.45">
      <c r="A141" t="s">
        <v>39</v>
      </c>
      <c r="B141">
        <v>651801</v>
      </c>
      <c r="C141" t="s">
        <v>185</v>
      </c>
      <c r="D141" t="s">
        <v>57</v>
      </c>
      <c r="E141" t="s">
        <v>338</v>
      </c>
      <c r="F141" t="s">
        <v>429</v>
      </c>
      <c r="G141" t="s">
        <v>311</v>
      </c>
      <c r="H141">
        <v>1.5</v>
      </c>
      <c r="I141">
        <v>2</v>
      </c>
      <c r="J141" t="s">
        <v>430</v>
      </c>
      <c r="K141"/>
      <c r="L141" t="s">
        <v>341</v>
      </c>
      <c r="M141" t="s">
        <v>47</v>
      </c>
      <c r="N141" t="s">
        <v>48</v>
      </c>
      <c r="O141">
        <v>34000</v>
      </c>
      <c r="P141"/>
      <c r="Q141" s="2">
        <v>620436620437</v>
      </c>
      <c r="R141"/>
      <c r="S141" t="s">
        <v>50</v>
      </c>
      <c r="T141" t="s">
        <v>62</v>
      </c>
      <c r="U141" t="s">
        <v>62</v>
      </c>
      <c r="V141" t="b">
        <v>1</v>
      </c>
      <c r="W141" t="s">
        <v>347</v>
      </c>
      <c r="X141"/>
      <c r="Y141"/>
      <c r="Z141" t="s">
        <v>64</v>
      </c>
      <c r="AA141" t="s">
        <v>50</v>
      </c>
      <c r="AB141" t="s">
        <v>50</v>
      </c>
      <c r="AC141" t="b">
        <v>1</v>
      </c>
      <c r="AD141"/>
      <c r="AE141"/>
      <c r="AF141"/>
      <c r="AG141" t="s">
        <v>39</v>
      </c>
      <c r="AH141" t="s">
        <v>39</v>
      </c>
      <c r="AI141" s="1">
        <v>42590.5</v>
      </c>
      <c r="AJ141"/>
      <c r="AK141" t="s">
        <v>39</v>
      </c>
      <c r="AL141"/>
      <c r="AM141" t="s">
        <v>193</v>
      </c>
    </row>
    <row r="142" spans="1:39" ht="14.25" x14ac:dyDescent="0.45">
      <c r="A142" t="s">
        <v>39</v>
      </c>
      <c r="B142">
        <v>651774</v>
      </c>
      <c r="C142" t="s">
        <v>185</v>
      </c>
      <c r="D142" t="s">
        <v>57</v>
      </c>
      <c r="E142" t="s">
        <v>338</v>
      </c>
      <c r="F142" t="s">
        <v>431</v>
      </c>
      <c r="G142" t="s">
        <v>59</v>
      </c>
      <c r="H142">
        <v>0.5</v>
      </c>
      <c r="I142">
        <v>2</v>
      </c>
      <c r="J142" t="s">
        <v>432</v>
      </c>
      <c r="K142"/>
      <c r="L142" t="s">
        <v>341</v>
      </c>
      <c r="M142" t="s">
        <v>47</v>
      </c>
      <c r="N142" t="s">
        <v>48</v>
      </c>
      <c r="O142">
        <v>34000</v>
      </c>
      <c r="P142"/>
      <c r="Q142">
        <v>620429</v>
      </c>
      <c r="R142"/>
      <c r="S142" t="s">
        <v>50</v>
      </c>
      <c r="T142" t="s">
        <v>62</v>
      </c>
      <c r="U142" t="s">
        <v>62</v>
      </c>
      <c r="V142" t="b">
        <v>1</v>
      </c>
      <c r="W142" t="s">
        <v>352</v>
      </c>
      <c r="X142"/>
      <c r="Y142"/>
      <c r="Z142" t="s">
        <v>53</v>
      </c>
      <c r="AA142" t="s">
        <v>50</v>
      </c>
      <c r="AB142" t="s">
        <v>50</v>
      </c>
      <c r="AC142" t="b">
        <v>1</v>
      </c>
      <c r="AD142"/>
      <c r="AE142"/>
      <c r="AF142"/>
      <c r="AG142" t="s">
        <v>39</v>
      </c>
      <c r="AH142" t="s">
        <v>39</v>
      </c>
      <c r="AI142" s="1">
        <v>42590.5</v>
      </c>
      <c r="AJ142"/>
      <c r="AK142" t="s">
        <v>39</v>
      </c>
      <c r="AL142"/>
      <c r="AM142" t="s">
        <v>193</v>
      </c>
    </row>
    <row r="143" spans="1:39" ht="14.25" x14ac:dyDescent="0.45">
      <c r="A143" t="s">
        <v>39</v>
      </c>
      <c r="B143">
        <v>651775</v>
      </c>
      <c r="C143" t="s">
        <v>185</v>
      </c>
      <c r="D143" t="s">
        <v>41</v>
      </c>
      <c r="E143" t="s">
        <v>338</v>
      </c>
      <c r="F143" t="s">
        <v>433</v>
      </c>
      <c r="G143" t="s">
        <v>94</v>
      </c>
      <c r="H143">
        <v>24</v>
      </c>
      <c r="I143">
        <v>2</v>
      </c>
      <c r="J143" t="s">
        <v>434</v>
      </c>
      <c r="K143"/>
      <c r="L143" t="s">
        <v>341</v>
      </c>
      <c r="M143" t="s">
        <v>47</v>
      </c>
      <c r="N143" t="s">
        <v>342</v>
      </c>
      <c r="O143">
        <v>34000</v>
      </c>
      <c r="P143"/>
      <c r="Q143" t="s">
        <v>929</v>
      </c>
      <c r="R143"/>
      <c r="S143" t="s">
        <v>50</v>
      </c>
      <c r="T143" t="s">
        <v>50</v>
      </c>
      <c r="U143" t="s">
        <v>51</v>
      </c>
      <c r="V143" t="b">
        <v>1</v>
      </c>
      <c r="W143" t="s">
        <v>352</v>
      </c>
      <c r="X143"/>
      <c r="Y143"/>
      <c r="Z143" t="s">
        <v>64</v>
      </c>
      <c r="AA143" t="s">
        <v>50</v>
      </c>
      <c r="AB143" t="s">
        <v>50</v>
      </c>
      <c r="AC143" t="b">
        <v>1</v>
      </c>
      <c r="AD143" t="s">
        <v>344</v>
      </c>
      <c r="AE143">
        <v>27369</v>
      </c>
      <c r="AF143"/>
      <c r="AG143" t="s">
        <v>39</v>
      </c>
      <c r="AH143" t="s">
        <v>39</v>
      </c>
      <c r="AI143" s="1">
        <v>42590.5</v>
      </c>
      <c r="AJ143"/>
      <c r="AK143" t="s">
        <v>39</v>
      </c>
      <c r="AL143"/>
      <c r="AM143" t="s">
        <v>193</v>
      </c>
    </row>
    <row r="144" spans="1:39" ht="14.25" x14ac:dyDescent="0.45">
      <c r="A144" t="s">
        <v>39</v>
      </c>
      <c r="B144">
        <v>651772</v>
      </c>
      <c r="C144" t="s">
        <v>185</v>
      </c>
      <c r="D144" t="s">
        <v>41</v>
      </c>
      <c r="E144" t="s">
        <v>338</v>
      </c>
      <c r="F144" t="s">
        <v>436</v>
      </c>
      <c r="G144" t="s">
        <v>59</v>
      </c>
      <c r="H144">
        <v>0.5</v>
      </c>
      <c r="I144">
        <v>2</v>
      </c>
      <c r="J144" t="s">
        <v>437</v>
      </c>
      <c r="K144"/>
      <c r="L144" t="s">
        <v>341</v>
      </c>
      <c r="M144" t="s">
        <v>47</v>
      </c>
      <c r="N144" t="s">
        <v>48</v>
      </c>
      <c r="O144">
        <v>34000</v>
      </c>
      <c r="P144"/>
      <c r="Q144" t="s">
        <v>438</v>
      </c>
      <c r="R144"/>
      <c r="S144" t="s">
        <v>50</v>
      </c>
      <c r="T144" t="s">
        <v>51</v>
      </c>
      <c r="U144" t="s">
        <v>51</v>
      </c>
      <c r="V144" t="b">
        <v>1</v>
      </c>
      <c r="W144" t="s">
        <v>347</v>
      </c>
      <c r="X144"/>
      <c r="Y144"/>
      <c r="Z144" t="s">
        <v>88</v>
      </c>
      <c r="AA144" t="s">
        <v>50</v>
      </c>
      <c r="AB144" t="s">
        <v>50</v>
      </c>
      <c r="AC144" t="b">
        <v>1</v>
      </c>
      <c r="AD144" t="s">
        <v>416</v>
      </c>
      <c r="AE144">
        <v>27293</v>
      </c>
      <c r="AF144"/>
      <c r="AG144" t="s">
        <v>39</v>
      </c>
      <c r="AH144" t="s">
        <v>39</v>
      </c>
      <c r="AI144" s="1">
        <v>42590.5</v>
      </c>
      <c r="AJ144"/>
      <c r="AK144" t="s">
        <v>39</v>
      </c>
      <c r="AL144" t="s">
        <v>113</v>
      </c>
      <c r="AM144" t="s">
        <v>193</v>
      </c>
    </row>
    <row r="145" spans="1:39" ht="14.25" x14ac:dyDescent="0.45">
      <c r="A145" t="s">
        <v>39</v>
      </c>
      <c r="B145">
        <v>651766</v>
      </c>
      <c r="C145" t="s">
        <v>185</v>
      </c>
      <c r="D145" t="s">
        <v>41</v>
      </c>
      <c r="E145" t="s">
        <v>338</v>
      </c>
      <c r="F145" t="s">
        <v>439</v>
      </c>
      <c r="G145" t="s">
        <v>59</v>
      </c>
      <c r="H145">
        <v>0</v>
      </c>
      <c r="I145">
        <v>2</v>
      </c>
      <c r="J145" t="s">
        <v>440</v>
      </c>
      <c r="K145"/>
      <c r="L145" t="s">
        <v>341</v>
      </c>
      <c r="M145" t="s">
        <v>47</v>
      </c>
      <c r="N145" t="s">
        <v>48</v>
      </c>
      <c r="O145">
        <v>34000</v>
      </c>
      <c r="P145"/>
      <c r="Q145">
        <v>620430</v>
      </c>
      <c r="R145"/>
      <c r="S145" t="s">
        <v>50</v>
      </c>
      <c r="T145" t="s">
        <v>51</v>
      </c>
      <c r="U145" t="s">
        <v>51</v>
      </c>
      <c r="V145" t="b">
        <v>1</v>
      </c>
      <c r="W145" t="s">
        <v>347</v>
      </c>
      <c r="X145"/>
      <c r="Y145"/>
      <c r="Z145" t="s">
        <v>88</v>
      </c>
      <c r="AA145" t="s">
        <v>50</v>
      </c>
      <c r="AB145" t="s">
        <v>50</v>
      </c>
      <c r="AC145" t="b">
        <v>1</v>
      </c>
      <c r="AD145"/>
      <c r="AE145">
        <v>27327</v>
      </c>
      <c r="AF145"/>
      <c r="AG145" t="s">
        <v>39</v>
      </c>
      <c r="AH145" t="s">
        <v>39</v>
      </c>
      <c r="AI145" s="1">
        <v>42590.5</v>
      </c>
      <c r="AJ145"/>
      <c r="AK145" t="s">
        <v>39</v>
      </c>
      <c r="AL145"/>
      <c r="AM145" t="s">
        <v>193</v>
      </c>
    </row>
    <row r="146" spans="1:39" ht="14.25" x14ac:dyDescent="0.45">
      <c r="A146" t="s">
        <v>39</v>
      </c>
      <c r="B146">
        <v>650322</v>
      </c>
      <c r="C146" t="s">
        <v>185</v>
      </c>
      <c r="D146" t="s">
        <v>41</v>
      </c>
      <c r="E146" t="s">
        <v>338</v>
      </c>
      <c r="F146" t="s">
        <v>441</v>
      </c>
      <c r="G146" t="s">
        <v>311</v>
      </c>
      <c r="H146">
        <v>4</v>
      </c>
      <c r="I146">
        <v>2</v>
      </c>
      <c r="J146" t="s">
        <v>442</v>
      </c>
      <c r="K146"/>
      <c r="L146" t="s">
        <v>341</v>
      </c>
      <c r="M146" t="s">
        <v>47</v>
      </c>
      <c r="N146" t="s">
        <v>48</v>
      </c>
      <c r="O146">
        <v>34000</v>
      </c>
      <c r="P146"/>
      <c r="Q146">
        <v>620434</v>
      </c>
      <c r="R146"/>
      <c r="S146" t="s">
        <v>50</v>
      </c>
      <c r="T146" t="s">
        <v>50</v>
      </c>
      <c r="U146" t="s">
        <v>51</v>
      </c>
      <c r="V146" t="b">
        <v>1</v>
      </c>
      <c r="W146" t="s">
        <v>240</v>
      </c>
      <c r="X146"/>
      <c r="Y146"/>
      <c r="Z146" t="s">
        <v>236</v>
      </c>
      <c r="AA146" t="s">
        <v>50</v>
      </c>
      <c r="AB146" t="s">
        <v>50</v>
      </c>
      <c r="AC146" t="b">
        <v>1</v>
      </c>
      <c r="AD146" t="s">
        <v>344</v>
      </c>
      <c r="AE146">
        <v>27413</v>
      </c>
      <c r="AF146"/>
      <c r="AG146" t="s">
        <v>39</v>
      </c>
      <c r="AH146" t="s">
        <v>39</v>
      </c>
      <c r="AI146" s="1">
        <v>42590.5</v>
      </c>
      <c r="AJ146"/>
      <c r="AK146" t="s">
        <v>39</v>
      </c>
      <c r="AL146"/>
      <c r="AM146" t="s">
        <v>193</v>
      </c>
    </row>
    <row r="147" spans="1:39" ht="14.25" x14ac:dyDescent="0.45">
      <c r="A147" t="s">
        <v>39</v>
      </c>
      <c r="B147">
        <v>651789</v>
      </c>
      <c r="C147" t="s">
        <v>185</v>
      </c>
      <c r="D147" t="s">
        <v>57</v>
      </c>
      <c r="E147" t="s">
        <v>338</v>
      </c>
      <c r="F147" t="s">
        <v>444</v>
      </c>
      <c r="G147" t="s">
        <v>208</v>
      </c>
      <c r="H147">
        <v>2.5</v>
      </c>
      <c r="I147">
        <v>2</v>
      </c>
      <c r="J147" t="s">
        <v>445</v>
      </c>
      <c r="K147"/>
      <c r="L147" t="s">
        <v>341</v>
      </c>
      <c r="M147" t="s">
        <v>47</v>
      </c>
      <c r="N147" t="s">
        <v>48</v>
      </c>
      <c r="O147">
        <v>34000</v>
      </c>
      <c r="P147"/>
      <c r="Q147">
        <v>620426</v>
      </c>
      <c r="R147"/>
      <c r="S147" t="s">
        <v>50</v>
      </c>
      <c r="T147" t="s">
        <v>50</v>
      </c>
      <c r="U147" t="s">
        <v>62</v>
      </c>
      <c r="V147" t="b">
        <v>1</v>
      </c>
      <c r="W147" t="s">
        <v>352</v>
      </c>
      <c r="X147"/>
      <c r="Y147"/>
      <c r="Z147" t="s">
        <v>64</v>
      </c>
      <c r="AA147" t="s">
        <v>50</v>
      </c>
      <c r="AB147" t="s">
        <v>50</v>
      </c>
      <c r="AC147" t="b">
        <v>1</v>
      </c>
      <c r="AD147" t="s">
        <v>914</v>
      </c>
      <c r="AE147"/>
      <c r="AF147"/>
      <c r="AG147" t="s">
        <v>39</v>
      </c>
      <c r="AH147" t="s">
        <v>39</v>
      </c>
      <c r="AI147" s="1">
        <v>42590.5</v>
      </c>
      <c r="AJ147"/>
      <c r="AK147" t="s">
        <v>39</v>
      </c>
      <c r="AL147"/>
      <c r="AM147" t="s">
        <v>193</v>
      </c>
    </row>
    <row r="148" spans="1:39" ht="14.25" x14ac:dyDescent="0.45">
      <c r="A148" t="s">
        <v>39</v>
      </c>
      <c r="B148">
        <v>650316</v>
      </c>
      <c r="C148" t="s">
        <v>185</v>
      </c>
      <c r="D148" t="s">
        <v>41</v>
      </c>
      <c r="E148" t="s">
        <v>338</v>
      </c>
      <c r="F148" t="s">
        <v>446</v>
      </c>
      <c r="G148" t="s">
        <v>208</v>
      </c>
      <c r="H148">
        <v>6</v>
      </c>
      <c r="I148">
        <v>3.5</v>
      </c>
      <c r="J148" t="s">
        <v>447</v>
      </c>
      <c r="K148"/>
      <c r="L148" t="s">
        <v>341</v>
      </c>
      <c r="M148" t="s">
        <v>47</v>
      </c>
      <c r="N148" t="s">
        <v>48</v>
      </c>
      <c r="O148">
        <v>34000</v>
      </c>
      <c r="P148"/>
      <c r="Q148">
        <v>620426</v>
      </c>
      <c r="R148"/>
      <c r="S148" t="s">
        <v>50</v>
      </c>
      <c r="T148" t="s">
        <v>71</v>
      </c>
      <c r="U148" t="s">
        <v>71</v>
      </c>
      <c r="V148" t="b">
        <v>1</v>
      </c>
      <c r="W148" t="s">
        <v>352</v>
      </c>
      <c r="X148"/>
      <c r="Y148"/>
      <c r="Z148" t="s">
        <v>64</v>
      </c>
      <c r="AA148" t="s">
        <v>50</v>
      </c>
      <c r="AB148" t="s">
        <v>50</v>
      </c>
      <c r="AC148" t="b">
        <v>1</v>
      </c>
      <c r="AD148"/>
      <c r="AE148"/>
      <c r="AF148"/>
      <c r="AG148" t="s">
        <v>39</v>
      </c>
      <c r="AH148" t="s">
        <v>39</v>
      </c>
      <c r="AI148" s="1">
        <v>42590.5</v>
      </c>
      <c r="AJ148"/>
      <c r="AK148" t="s">
        <v>39</v>
      </c>
      <c r="AL148"/>
      <c r="AM148" t="s">
        <v>193</v>
      </c>
    </row>
    <row r="149" spans="1:39" ht="14.25" x14ac:dyDescent="0.45">
      <c r="A149" t="s">
        <v>39</v>
      </c>
      <c r="B149">
        <v>651790</v>
      </c>
      <c r="C149" t="s">
        <v>185</v>
      </c>
      <c r="D149" t="s">
        <v>41</v>
      </c>
      <c r="E149" t="s">
        <v>338</v>
      </c>
      <c r="F149" t="s">
        <v>365</v>
      </c>
      <c r="G149" t="s">
        <v>94</v>
      </c>
      <c r="H149">
        <v>4</v>
      </c>
      <c r="I149">
        <v>2</v>
      </c>
      <c r="J149" t="s">
        <v>926</v>
      </c>
      <c r="K149"/>
      <c r="L149" t="s">
        <v>341</v>
      </c>
      <c r="M149" t="s">
        <v>47</v>
      </c>
      <c r="N149" t="s">
        <v>342</v>
      </c>
      <c r="O149">
        <v>34000</v>
      </c>
      <c r="P149"/>
      <c r="Q149" t="s">
        <v>449</v>
      </c>
      <c r="R149"/>
      <c r="S149" t="s">
        <v>50</v>
      </c>
      <c r="T149" t="s">
        <v>51</v>
      </c>
      <c r="U149" t="s">
        <v>51</v>
      </c>
      <c r="V149" t="b">
        <v>1</v>
      </c>
      <c r="W149" t="s">
        <v>347</v>
      </c>
      <c r="X149"/>
      <c r="Y149"/>
      <c r="Z149" t="s">
        <v>236</v>
      </c>
      <c r="AA149" t="s">
        <v>50</v>
      </c>
      <c r="AB149" t="s">
        <v>50</v>
      </c>
      <c r="AC149" t="b">
        <v>1</v>
      </c>
      <c r="AD149"/>
      <c r="AE149">
        <v>27419</v>
      </c>
      <c r="AF149"/>
      <c r="AG149" t="s">
        <v>39</v>
      </c>
      <c r="AH149" t="s">
        <v>39</v>
      </c>
      <c r="AI149" s="1">
        <v>42590.5</v>
      </c>
      <c r="AJ149"/>
      <c r="AK149" t="s">
        <v>39</v>
      </c>
      <c r="AL149"/>
      <c r="AM149" t="s">
        <v>193</v>
      </c>
    </row>
    <row r="150" spans="1:39" ht="14.25" x14ac:dyDescent="0.45">
      <c r="A150" t="s">
        <v>39</v>
      </c>
      <c r="B150">
        <v>651793</v>
      </c>
      <c r="C150" t="s">
        <v>185</v>
      </c>
      <c r="D150" t="s">
        <v>41</v>
      </c>
      <c r="E150" t="s">
        <v>338</v>
      </c>
      <c r="F150" t="s">
        <v>450</v>
      </c>
      <c r="G150" t="s">
        <v>187</v>
      </c>
      <c r="H150">
        <v>6</v>
      </c>
      <c r="I150">
        <v>3.5</v>
      </c>
      <c r="J150" t="s">
        <v>451</v>
      </c>
      <c r="K150"/>
      <c r="L150" t="s">
        <v>341</v>
      </c>
      <c r="M150" t="s">
        <v>47</v>
      </c>
      <c r="N150" t="s">
        <v>48</v>
      </c>
      <c r="O150">
        <v>34000</v>
      </c>
      <c r="P150"/>
      <c r="Q150">
        <v>620426</v>
      </c>
      <c r="R150"/>
      <c r="S150" t="s">
        <v>50</v>
      </c>
      <c r="T150" t="s">
        <v>71</v>
      </c>
      <c r="U150" t="s">
        <v>71</v>
      </c>
      <c r="V150" t="b">
        <v>1</v>
      </c>
      <c r="W150" t="s">
        <v>352</v>
      </c>
      <c r="X150"/>
      <c r="Y150"/>
      <c r="Z150" t="s">
        <v>236</v>
      </c>
      <c r="AA150" t="s">
        <v>50</v>
      </c>
      <c r="AB150" t="s">
        <v>50</v>
      </c>
      <c r="AC150" t="b">
        <v>1</v>
      </c>
      <c r="AD150"/>
      <c r="AE150"/>
      <c r="AF150"/>
      <c r="AG150" t="s">
        <v>39</v>
      </c>
      <c r="AH150" t="s">
        <v>39</v>
      </c>
      <c r="AI150" s="1">
        <v>42590.5</v>
      </c>
      <c r="AJ150"/>
      <c r="AK150"/>
      <c r="AL150"/>
      <c r="AM150" t="s">
        <v>193</v>
      </c>
    </row>
    <row r="151" spans="1:39" ht="14.25" x14ac:dyDescent="0.45">
      <c r="A151" t="s">
        <v>39</v>
      </c>
      <c r="B151">
        <v>651794</v>
      </c>
      <c r="C151" t="s">
        <v>185</v>
      </c>
      <c r="D151" t="s">
        <v>57</v>
      </c>
      <c r="E151" t="s">
        <v>338</v>
      </c>
      <c r="F151" t="s">
        <v>452</v>
      </c>
      <c r="G151" t="s">
        <v>44</v>
      </c>
      <c r="H151">
        <v>1</v>
      </c>
      <c r="I151">
        <v>2</v>
      </c>
      <c r="J151" t="s">
        <v>453</v>
      </c>
      <c r="K151"/>
      <c r="L151" t="s">
        <v>341</v>
      </c>
      <c r="M151" t="s">
        <v>47</v>
      </c>
      <c r="N151" t="s">
        <v>48</v>
      </c>
      <c r="O151">
        <v>34000</v>
      </c>
      <c r="P151"/>
      <c r="Q151">
        <v>620431</v>
      </c>
      <c r="R151"/>
      <c r="S151" t="s">
        <v>50</v>
      </c>
      <c r="T151" t="s">
        <v>62</v>
      </c>
      <c r="U151" t="s">
        <v>62</v>
      </c>
      <c r="V151" t="b">
        <v>1</v>
      </c>
      <c r="W151" t="s">
        <v>347</v>
      </c>
      <c r="X151"/>
      <c r="Y151"/>
      <c r="Z151" t="s">
        <v>80</v>
      </c>
      <c r="AA151" t="s">
        <v>50</v>
      </c>
      <c r="AB151" t="s">
        <v>50</v>
      </c>
      <c r="AC151" t="b">
        <v>1</v>
      </c>
      <c r="AD151"/>
      <c r="AE151"/>
      <c r="AF151"/>
      <c r="AG151" t="s">
        <v>39</v>
      </c>
      <c r="AH151" t="s">
        <v>39</v>
      </c>
      <c r="AI151" s="1">
        <v>42590.5</v>
      </c>
      <c r="AJ151"/>
      <c r="AK151" t="s">
        <v>39</v>
      </c>
      <c r="AL151"/>
      <c r="AM151" t="s">
        <v>193</v>
      </c>
    </row>
    <row r="152" spans="1:39" ht="14.25" x14ac:dyDescent="0.45">
      <c r="A152" t="s">
        <v>39</v>
      </c>
      <c r="B152">
        <v>651795</v>
      </c>
      <c r="C152" t="s">
        <v>185</v>
      </c>
      <c r="D152" t="s">
        <v>57</v>
      </c>
      <c r="E152" t="s">
        <v>338</v>
      </c>
      <c r="F152" t="s">
        <v>454</v>
      </c>
      <c r="G152" t="s">
        <v>44</v>
      </c>
      <c r="H152">
        <v>1.5</v>
      </c>
      <c r="I152">
        <v>2</v>
      </c>
      <c r="J152" t="s">
        <v>455</v>
      </c>
      <c r="K152"/>
      <c r="L152" t="s">
        <v>341</v>
      </c>
      <c r="M152" t="s">
        <v>47</v>
      </c>
      <c r="N152" t="s">
        <v>48</v>
      </c>
      <c r="O152">
        <v>34000</v>
      </c>
      <c r="P152"/>
      <c r="Q152">
        <v>620431</v>
      </c>
      <c r="R152"/>
      <c r="S152" t="s">
        <v>50</v>
      </c>
      <c r="T152" t="s">
        <v>62</v>
      </c>
      <c r="U152" t="s">
        <v>62</v>
      </c>
      <c r="V152" t="b">
        <v>1</v>
      </c>
      <c r="W152" t="s">
        <v>347</v>
      </c>
      <c r="X152"/>
      <c r="Y152"/>
      <c r="Z152" t="s">
        <v>80</v>
      </c>
      <c r="AA152" t="s">
        <v>50</v>
      </c>
      <c r="AB152" t="s">
        <v>50</v>
      </c>
      <c r="AC152" t="b">
        <v>1</v>
      </c>
      <c r="AD152"/>
      <c r="AE152" t="s">
        <v>456</v>
      </c>
      <c r="AF152"/>
      <c r="AG152" t="s">
        <v>39</v>
      </c>
      <c r="AH152" t="s">
        <v>39</v>
      </c>
      <c r="AI152" s="1">
        <v>42590.5</v>
      </c>
      <c r="AJ152"/>
      <c r="AK152" t="s">
        <v>39</v>
      </c>
      <c r="AL152"/>
      <c r="AM152" t="s">
        <v>193</v>
      </c>
    </row>
    <row r="153" spans="1:39" ht="14.25" x14ac:dyDescent="0.45">
      <c r="A153" t="s">
        <v>39</v>
      </c>
      <c r="B153">
        <v>651803</v>
      </c>
      <c r="C153" t="s">
        <v>185</v>
      </c>
      <c r="D153" t="s">
        <v>57</v>
      </c>
      <c r="E153" t="s">
        <v>338</v>
      </c>
      <c r="F153" t="s">
        <v>457</v>
      </c>
      <c r="G153" t="s">
        <v>187</v>
      </c>
      <c r="H153">
        <v>1.5</v>
      </c>
      <c r="I153">
        <v>2</v>
      </c>
      <c r="J153" t="s">
        <v>458</v>
      </c>
      <c r="K153"/>
      <c r="L153" t="s">
        <v>341</v>
      </c>
      <c r="M153" t="s">
        <v>47</v>
      </c>
      <c r="N153" t="s">
        <v>48</v>
      </c>
      <c r="O153">
        <v>34000</v>
      </c>
      <c r="P153"/>
      <c r="Q153" t="s">
        <v>383</v>
      </c>
      <c r="R153"/>
      <c r="S153" t="s">
        <v>50</v>
      </c>
      <c r="T153" t="s">
        <v>62</v>
      </c>
      <c r="U153" t="s">
        <v>62</v>
      </c>
      <c r="V153" t="b">
        <v>1</v>
      </c>
      <c r="W153" t="s">
        <v>352</v>
      </c>
      <c r="X153"/>
      <c r="Y153"/>
      <c r="Z153" t="s">
        <v>236</v>
      </c>
      <c r="AA153" t="s">
        <v>50</v>
      </c>
      <c r="AB153" t="s">
        <v>50</v>
      </c>
      <c r="AC153" t="b">
        <v>1</v>
      </c>
      <c r="AD153"/>
      <c r="AE153"/>
      <c r="AF153"/>
      <c r="AG153" t="s">
        <v>39</v>
      </c>
      <c r="AH153" t="s">
        <v>39</v>
      </c>
      <c r="AI153" s="1">
        <v>42590.5</v>
      </c>
      <c r="AJ153"/>
      <c r="AK153"/>
      <c r="AL153"/>
      <c r="AM153" t="s">
        <v>193</v>
      </c>
    </row>
    <row r="154" spans="1:39" ht="14.25" x14ac:dyDescent="0.45">
      <c r="A154" t="s">
        <v>39</v>
      </c>
      <c r="B154">
        <v>651802</v>
      </c>
      <c r="C154" t="s">
        <v>185</v>
      </c>
      <c r="D154" t="s">
        <v>57</v>
      </c>
      <c r="E154" t="s">
        <v>338</v>
      </c>
      <c r="F154" t="s">
        <v>459</v>
      </c>
      <c r="G154" t="s">
        <v>311</v>
      </c>
      <c r="H154">
        <v>1.5</v>
      </c>
      <c r="I154">
        <v>2</v>
      </c>
      <c r="J154" t="s">
        <v>460</v>
      </c>
      <c r="K154"/>
      <c r="L154" t="s">
        <v>341</v>
      </c>
      <c r="M154" t="s">
        <v>47</v>
      </c>
      <c r="N154" t="s">
        <v>48</v>
      </c>
      <c r="O154">
        <v>34000</v>
      </c>
      <c r="P154"/>
      <c r="Q154" s="2">
        <v>620436620437</v>
      </c>
      <c r="R154"/>
      <c r="S154" t="s">
        <v>50</v>
      </c>
      <c r="T154" t="s">
        <v>62</v>
      </c>
      <c r="U154" t="s">
        <v>62</v>
      </c>
      <c r="V154" t="b">
        <v>1</v>
      </c>
      <c r="W154" t="s">
        <v>347</v>
      </c>
      <c r="X154"/>
      <c r="Y154"/>
      <c r="Z154" t="s">
        <v>80</v>
      </c>
      <c r="AA154" t="s">
        <v>50</v>
      </c>
      <c r="AB154" t="s">
        <v>50</v>
      </c>
      <c r="AC154" t="b">
        <v>1</v>
      </c>
      <c r="AD154"/>
      <c r="AE154"/>
      <c r="AF154"/>
      <c r="AG154" t="s">
        <v>39</v>
      </c>
      <c r="AH154" t="s">
        <v>39</v>
      </c>
      <c r="AI154" s="1">
        <v>42590.5</v>
      </c>
      <c r="AJ154"/>
      <c r="AK154" t="s">
        <v>39</v>
      </c>
      <c r="AL154"/>
      <c r="AM154" t="s">
        <v>193</v>
      </c>
    </row>
    <row r="155" spans="1:39" ht="14.25" x14ac:dyDescent="0.45">
      <c r="A155" t="s">
        <v>39</v>
      </c>
      <c r="B155">
        <v>650311</v>
      </c>
      <c r="C155" t="s">
        <v>185</v>
      </c>
      <c r="D155" t="s">
        <v>57</v>
      </c>
      <c r="E155" t="s">
        <v>338</v>
      </c>
      <c r="F155" t="s">
        <v>461</v>
      </c>
      <c r="G155" t="s">
        <v>59</v>
      </c>
      <c r="H155">
        <v>1.5</v>
      </c>
      <c r="I155">
        <v>2</v>
      </c>
      <c r="J155" t="s">
        <v>462</v>
      </c>
      <c r="K155"/>
      <c r="L155" t="s">
        <v>341</v>
      </c>
      <c r="M155" t="s">
        <v>47</v>
      </c>
      <c r="N155" t="s">
        <v>48</v>
      </c>
      <c r="O155">
        <v>34000</v>
      </c>
      <c r="P155"/>
      <c r="Q155">
        <v>620434</v>
      </c>
      <c r="R155"/>
      <c r="S155" t="s">
        <v>50</v>
      </c>
      <c r="T155" t="s">
        <v>62</v>
      </c>
      <c r="U155" t="s">
        <v>62</v>
      </c>
      <c r="V155" t="b">
        <v>1</v>
      </c>
      <c r="W155" t="s">
        <v>240</v>
      </c>
      <c r="X155"/>
      <c r="Y155"/>
      <c r="Z155" t="s">
        <v>80</v>
      </c>
      <c r="AA155" t="s">
        <v>50</v>
      </c>
      <c r="AB155" t="s">
        <v>50</v>
      </c>
      <c r="AC155" t="b">
        <v>1</v>
      </c>
      <c r="AD155"/>
      <c r="AE155"/>
      <c r="AF155"/>
      <c r="AG155" t="s">
        <v>39</v>
      </c>
      <c r="AH155" t="s">
        <v>39</v>
      </c>
      <c r="AI155" s="1">
        <v>42590.5</v>
      </c>
      <c r="AJ155" t="s">
        <v>113</v>
      </c>
      <c r="AK155" t="s">
        <v>39</v>
      </c>
      <c r="AL155" t="s">
        <v>113</v>
      </c>
      <c r="AM155" t="s">
        <v>193</v>
      </c>
    </row>
    <row r="156" spans="1:39" ht="14.25" x14ac:dyDescent="0.45">
      <c r="A156" t="s">
        <v>39</v>
      </c>
      <c r="B156">
        <v>651782</v>
      </c>
      <c r="C156" t="s">
        <v>185</v>
      </c>
      <c r="D156" t="s">
        <v>41</v>
      </c>
      <c r="E156" t="s">
        <v>338</v>
      </c>
      <c r="F156" t="s">
        <v>463</v>
      </c>
      <c r="G156" t="s">
        <v>311</v>
      </c>
      <c r="H156">
        <v>1.5</v>
      </c>
      <c r="I156">
        <v>2</v>
      </c>
      <c r="J156" t="s">
        <v>464</v>
      </c>
      <c r="K156"/>
      <c r="L156" t="s">
        <v>341</v>
      </c>
      <c r="M156" t="s">
        <v>47</v>
      </c>
      <c r="N156" t="s">
        <v>48</v>
      </c>
      <c r="O156">
        <v>34000</v>
      </c>
      <c r="P156"/>
      <c r="Q156">
        <v>620426</v>
      </c>
      <c r="R156"/>
      <c r="S156" t="s">
        <v>50</v>
      </c>
      <c r="T156" t="s">
        <v>361</v>
      </c>
      <c r="U156" t="s">
        <v>361</v>
      </c>
      <c r="V156" t="b">
        <v>1</v>
      </c>
      <c r="W156" t="s">
        <v>352</v>
      </c>
      <c r="X156"/>
      <c r="Y156"/>
      <c r="Z156" t="s">
        <v>64</v>
      </c>
      <c r="AA156" t="s">
        <v>50</v>
      </c>
      <c r="AB156" t="s">
        <v>50</v>
      </c>
      <c r="AC156" t="b">
        <v>1</v>
      </c>
      <c r="AD156"/>
      <c r="AE156"/>
      <c r="AF156"/>
      <c r="AG156" t="s">
        <v>39</v>
      </c>
      <c r="AH156" t="s">
        <v>39</v>
      </c>
      <c r="AI156" s="1">
        <v>42590.5</v>
      </c>
      <c r="AJ156"/>
      <c r="AK156" t="s">
        <v>39</v>
      </c>
      <c r="AL156"/>
      <c r="AM156" t="s">
        <v>193</v>
      </c>
    </row>
    <row r="157" spans="1:39" ht="14.25" x14ac:dyDescent="0.45">
      <c r="A157" t="s">
        <v>39</v>
      </c>
      <c r="B157">
        <v>651781</v>
      </c>
      <c r="C157" t="s">
        <v>185</v>
      </c>
      <c r="D157" t="s">
        <v>41</v>
      </c>
      <c r="E157" t="s">
        <v>338</v>
      </c>
      <c r="F157" t="s">
        <v>465</v>
      </c>
      <c r="G157" t="s">
        <v>94</v>
      </c>
      <c r="H157">
        <v>2</v>
      </c>
      <c r="I157">
        <v>2</v>
      </c>
      <c r="J157" t="s">
        <v>467</v>
      </c>
      <c r="K157"/>
      <c r="L157" t="s">
        <v>341</v>
      </c>
      <c r="M157" t="s">
        <v>47</v>
      </c>
      <c r="N157" t="s">
        <v>48</v>
      </c>
      <c r="O157">
        <v>34000</v>
      </c>
      <c r="P157"/>
      <c r="Q157">
        <v>620426</v>
      </c>
      <c r="R157"/>
      <c r="S157" t="s">
        <v>50</v>
      </c>
      <c r="T157" t="s">
        <v>468</v>
      </c>
      <c r="U157" t="s">
        <v>468</v>
      </c>
      <c r="V157" t="b">
        <v>1</v>
      </c>
      <c r="W157" t="s">
        <v>352</v>
      </c>
      <c r="X157" t="s">
        <v>919</v>
      </c>
      <c r="Y157"/>
      <c r="Z157" t="s">
        <v>64</v>
      </c>
      <c r="AA157" t="s">
        <v>50</v>
      </c>
      <c r="AB157" t="s">
        <v>50</v>
      </c>
      <c r="AC157" t="b">
        <v>1</v>
      </c>
      <c r="AD157" t="s">
        <v>914</v>
      </c>
      <c r="AE157"/>
      <c r="AF157"/>
      <c r="AG157" t="s">
        <v>39</v>
      </c>
      <c r="AH157" t="s">
        <v>39</v>
      </c>
      <c r="AI157" s="1">
        <v>42590.5</v>
      </c>
      <c r="AJ157"/>
      <c r="AK157" t="s">
        <v>39</v>
      </c>
      <c r="AL157"/>
      <c r="AM157" t="s">
        <v>193</v>
      </c>
    </row>
    <row r="158" spans="1:39" ht="14.25" x14ac:dyDescent="0.45">
      <c r="A158" t="s">
        <v>39</v>
      </c>
      <c r="B158">
        <v>651786</v>
      </c>
      <c r="C158" t="s">
        <v>185</v>
      </c>
      <c r="D158" t="s">
        <v>57</v>
      </c>
      <c r="E158" t="s">
        <v>338</v>
      </c>
      <c r="F158" t="s">
        <v>469</v>
      </c>
      <c r="G158" t="s">
        <v>208</v>
      </c>
      <c r="H158">
        <v>1</v>
      </c>
      <c r="I158">
        <v>2</v>
      </c>
      <c r="J158" t="s">
        <v>470</v>
      </c>
      <c r="K158"/>
      <c r="L158" t="s">
        <v>341</v>
      </c>
      <c r="M158" t="s">
        <v>47</v>
      </c>
      <c r="N158" t="s">
        <v>48</v>
      </c>
      <c r="O158">
        <v>34000</v>
      </c>
      <c r="P158"/>
      <c r="Q158">
        <v>620426</v>
      </c>
      <c r="R158"/>
      <c r="S158" t="s">
        <v>50</v>
      </c>
      <c r="T158" t="s">
        <v>62</v>
      </c>
      <c r="U158" t="s">
        <v>62</v>
      </c>
      <c r="V158" t="b">
        <v>1</v>
      </c>
      <c r="W158" t="s">
        <v>352</v>
      </c>
      <c r="X158"/>
      <c r="Y158"/>
      <c r="Z158" t="s">
        <v>64</v>
      </c>
      <c r="AA158" t="s">
        <v>50</v>
      </c>
      <c r="AB158" t="s">
        <v>50</v>
      </c>
      <c r="AC158" t="b">
        <v>1</v>
      </c>
      <c r="AD158" t="s">
        <v>914</v>
      </c>
      <c r="AE158"/>
      <c r="AF158"/>
      <c r="AG158" t="s">
        <v>39</v>
      </c>
      <c r="AH158" t="s">
        <v>39</v>
      </c>
      <c r="AI158" s="1">
        <v>42590.5</v>
      </c>
      <c r="AJ158"/>
      <c r="AK158" t="s">
        <v>39</v>
      </c>
      <c r="AL158"/>
      <c r="AM158" t="s">
        <v>193</v>
      </c>
    </row>
    <row r="159" spans="1:39" ht="14.25" x14ac:dyDescent="0.45">
      <c r="A159" t="s">
        <v>39</v>
      </c>
      <c r="B159">
        <v>651784</v>
      </c>
      <c r="C159" t="s">
        <v>185</v>
      </c>
      <c r="D159" t="s">
        <v>41</v>
      </c>
      <c r="E159" t="s">
        <v>338</v>
      </c>
      <c r="F159" t="s">
        <v>471</v>
      </c>
      <c r="G159" t="s">
        <v>311</v>
      </c>
      <c r="H159">
        <v>0.5</v>
      </c>
      <c r="I159">
        <v>2</v>
      </c>
      <c r="J159" t="s">
        <v>472</v>
      </c>
      <c r="K159"/>
      <c r="L159" t="s">
        <v>341</v>
      </c>
      <c r="M159" t="s">
        <v>47</v>
      </c>
      <c r="N159" t="s">
        <v>48</v>
      </c>
      <c r="O159">
        <v>34000</v>
      </c>
      <c r="P159"/>
      <c r="Q159">
        <v>620426</v>
      </c>
      <c r="R159"/>
      <c r="S159" t="s">
        <v>50</v>
      </c>
      <c r="T159" t="s">
        <v>361</v>
      </c>
      <c r="U159" t="s">
        <v>361</v>
      </c>
      <c r="V159" t="b">
        <v>1</v>
      </c>
      <c r="W159" t="s">
        <v>352</v>
      </c>
      <c r="X159"/>
      <c r="Y159"/>
      <c r="Z159" t="s">
        <v>64</v>
      </c>
      <c r="AA159" t="s">
        <v>50</v>
      </c>
      <c r="AB159" t="s">
        <v>50</v>
      </c>
      <c r="AC159" t="b">
        <v>1</v>
      </c>
      <c r="AD159"/>
      <c r="AE159"/>
      <c r="AF159"/>
      <c r="AG159" t="s">
        <v>39</v>
      </c>
      <c r="AH159" t="s">
        <v>39</v>
      </c>
      <c r="AI159" s="1">
        <v>42590.5</v>
      </c>
      <c r="AJ159"/>
      <c r="AK159" t="s">
        <v>39</v>
      </c>
      <c r="AL159"/>
      <c r="AM159" t="s">
        <v>193</v>
      </c>
    </row>
    <row r="160" spans="1:39" ht="14.25" x14ac:dyDescent="0.45">
      <c r="A160" t="s">
        <v>39</v>
      </c>
      <c r="B160">
        <v>651788</v>
      </c>
      <c r="C160" t="s">
        <v>185</v>
      </c>
      <c r="D160" t="s">
        <v>41</v>
      </c>
      <c r="E160" t="s">
        <v>338</v>
      </c>
      <c r="F160" t="s">
        <v>473</v>
      </c>
      <c r="G160" t="s">
        <v>94</v>
      </c>
      <c r="H160">
        <v>2</v>
      </c>
      <c r="I160">
        <v>2</v>
      </c>
      <c r="J160" t="s">
        <v>474</v>
      </c>
      <c r="K160"/>
      <c r="L160" t="s">
        <v>341</v>
      </c>
      <c r="M160" t="s">
        <v>47</v>
      </c>
      <c r="N160" t="s">
        <v>48</v>
      </c>
      <c r="O160">
        <v>34000</v>
      </c>
      <c r="P160"/>
      <c r="Q160">
        <v>620426</v>
      </c>
      <c r="R160"/>
      <c r="S160" t="s">
        <v>50</v>
      </c>
      <c r="T160" t="s">
        <v>402</v>
      </c>
      <c r="U160" t="s">
        <v>402</v>
      </c>
      <c r="V160" t="b">
        <v>1</v>
      </c>
      <c r="W160" t="s">
        <v>352</v>
      </c>
      <c r="X160"/>
      <c r="Y160"/>
      <c r="Z160" t="s">
        <v>64</v>
      </c>
      <c r="AA160" t="s">
        <v>50</v>
      </c>
      <c r="AB160" t="s">
        <v>50</v>
      </c>
      <c r="AC160" t="b">
        <v>1</v>
      </c>
      <c r="AD160" t="s">
        <v>914</v>
      </c>
      <c r="AE160"/>
      <c r="AF160"/>
      <c r="AG160" t="s">
        <v>39</v>
      </c>
      <c r="AH160" t="s">
        <v>39</v>
      </c>
      <c r="AI160" s="1">
        <v>42590.5</v>
      </c>
      <c r="AJ160"/>
      <c r="AK160" t="s">
        <v>39</v>
      </c>
      <c r="AL160"/>
      <c r="AM160" t="s">
        <v>193</v>
      </c>
    </row>
    <row r="161" spans="1:39" ht="14.25" x14ac:dyDescent="0.45">
      <c r="A161" t="s">
        <v>39</v>
      </c>
      <c r="B161">
        <v>651787</v>
      </c>
      <c r="C161" t="s">
        <v>185</v>
      </c>
      <c r="D161" t="s">
        <v>57</v>
      </c>
      <c r="E161" t="s">
        <v>338</v>
      </c>
      <c r="F161" t="s">
        <v>475</v>
      </c>
      <c r="G161" t="s">
        <v>94</v>
      </c>
      <c r="H161">
        <v>3</v>
      </c>
      <c r="I161">
        <v>2</v>
      </c>
      <c r="J161" t="s">
        <v>476</v>
      </c>
      <c r="K161"/>
      <c r="L161" t="s">
        <v>341</v>
      </c>
      <c r="M161" t="s">
        <v>47</v>
      </c>
      <c r="N161" t="s">
        <v>48</v>
      </c>
      <c r="O161">
        <v>34000</v>
      </c>
      <c r="P161"/>
      <c r="Q161">
        <v>620426</v>
      </c>
      <c r="R161"/>
      <c r="S161" t="s">
        <v>50</v>
      </c>
      <c r="T161" t="s">
        <v>62</v>
      </c>
      <c r="U161" t="s">
        <v>62</v>
      </c>
      <c r="V161" t="b">
        <v>1</v>
      </c>
      <c r="W161" t="s">
        <v>352</v>
      </c>
      <c r="X161" t="s">
        <v>98</v>
      </c>
      <c r="Y161"/>
      <c r="Z161" t="s">
        <v>64</v>
      </c>
      <c r="AA161" t="s">
        <v>50</v>
      </c>
      <c r="AB161" t="s">
        <v>50</v>
      </c>
      <c r="AC161" t="b">
        <v>1</v>
      </c>
      <c r="AD161" t="s">
        <v>914</v>
      </c>
      <c r="AE161"/>
      <c r="AF161"/>
      <c r="AG161" t="s">
        <v>39</v>
      </c>
      <c r="AH161" t="s">
        <v>39</v>
      </c>
      <c r="AI161" s="1">
        <v>42590.5</v>
      </c>
      <c r="AJ161"/>
      <c r="AK161" t="s">
        <v>39</v>
      </c>
      <c r="AL161"/>
      <c r="AM161" t="s">
        <v>193</v>
      </c>
    </row>
    <row r="162" spans="1:39" ht="14.25" x14ac:dyDescent="0.45">
      <c r="A162" t="s">
        <v>39</v>
      </c>
      <c r="B162">
        <v>651800</v>
      </c>
      <c r="C162" t="s">
        <v>185</v>
      </c>
      <c r="D162" t="s">
        <v>57</v>
      </c>
      <c r="E162" t="s">
        <v>338</v>
      </c>
      <c r="F162" t="s">
        <v>477</v>
      </c>
      <c r="G162" t="s">
        <v>311</v>
      </c>
      <c r="H162">
        <v>2.5</v>
      </c>
      <c r="I162">
        <v>2</v>
      </c>
      <c r="J162" t="s">
        <v>478</v>
      </c>
      <c r="K162"/>
      <c r="L162" t="s">
        <v>341</v>
      </c>
      <c r="M162" t="s">
        <v>47</v>
      </c>
      <c r="N162" t="s">
        <v>48</v>
      </c>
      <c r="O162">
        <v>34000</v>
      </c>
      <c r="P162"/>
      <c r="Q162" t="s">
        <v>479</v>
      </c>
      <c r="R162"/>
      <c r="S162" t="s">
        <v>50</v>
      </c>
      <c r="T162" t="s">
        <v>62</v>
      </c>
      <c r="U162" t="s">
        <v>62</v>
      </c>
      <c r="V162" t="b">
        <v>1</v>
      </c>
      <c r="W162" t="s">
        <v>347</v>
      </c>
      <c r="X162"/>
      <c r="Y162"/>
      <c r="Z162" t="s">
        <v>64</v>
      </c>
      <c r="AA162" t="s">
        <v>50</v>
      </c>
      <c r="AB162" t="s">
        <v>50</v>
      </c>
      <c r="AC162" t="b">
        <v>1</v>
      </c>
      <c r="AD162"/>
      <c r="AE162"/>
      <c r="AF162"/>
      <c r="AG162" t="s">
        <v>39</v>
      </c>
      <c r="AH162" t="s">
        <v>39</v>
      </c>
      <c r="AI162" s="1">
        <v>42590.5</v>
      </c>
      <c r="AJ162"/>
      <c r="AK162" t="s">
        <v>39</v>
      </c>
      <c r="AL162"/>
      <c r="AM162" t="s">
        <v>193</v>
      </c>
    </row>
    <row r="163" spans="1:39" ht="14.25" x14ac:dyDescent="0.45">
      <c r="A163" t="s">
        <v>39</v>
      </c>
      <c r="B163">
        <v>651797</v>
      </c>
      <c r="C163" t="s">
        <v>185</v>
      </c>
      <c r="D163" t="s">
        <v>41</v>
      </c>
      <c r="E163" t="s">
        <v>338</v>
      </c>
      <c r="F163" t="s">
        <v>480</v>
      </c>
      <c r="G163" t="s">
        <v>59</v>
      </c>
      <c r="H163">
        <v>4</v>
      </c>
      <c r="I163">
        <v>2</v>
      </c>
      <c r="J163" t="s">
        <v>481</v>
      </c>
      <c r="K163"/>
      <c r="L163" t="s">
        <v>341</v>
      </c>
      <c r="M163" t="s">
        <v>47</v>
      </c>
      <c r="N163" t="s">
        <v>48</v>
      </c>
      <c r="O163">
        <v>34000</v>
      </c>
      <c r="P163"/>
      <c r="Q163">
        <v>620427</v>
      </c>
      <c r="R163"/>
      <c r="S163" t="s">
        <v>50</v>
      </c>
      <c r="T163" t="s">
        <v>51</v>
      </c>
      <c r="U163" t="s">
        <v>51</v>
      </c>
      <c r="V163" t="b">
        <v>1</v>
      </c>
      <c r="W163" t="s">
        <v>240</v>
      </c>
      <c r="X163"/>
      <c r="Y163"/>
      <c r="Z163" t="s">
        <v>88</v>
      </c>
      <c r="AA163" t="s">
        <v>50</v>
      </c>
      <c r="AB163" t="s">
        <v>50</v>
      </c>
      <c r="AC163" t="b">
        <v>1</v>
      </c>
      <c r="AD163"/>
      <c r="AE163">
        <v>27337</v>
      </c>
      <c r="AF163"/>
      <c r="AG163" t="s">
        <v>39</v>
      </c>
      <c r="AH163" t="s">
        <v>39</v>
      </c>
      <c r="AI163" s="1">
        <v>42590.5</v>
      </c>
      <c r="AJ163"/>
      <c r="AK163" t="s">
        <v>39</v>
      </c>
      <c r="AL163"/>
      <c r="AM163" t="s">
        <v>193</v>
      </c>
    </row>
    <row r="164" spans="1:39" ht="14.25" x14ac:dyDescent="0.45">
      <c r="A164" t="s">
        <v>39</v>
      </c>
      <c r="B164">
        <v>649935</v>
      </c>
      <c r="C164" t="s">
        <v>185</v>
      </c>
      <c r="D164" t="s">
        <v>57</v>
      </c>
      <c r="E164" t="s">
        <v>338</v>
      </c>
      <c r="F164" t="s">
        <v>482</v>
      </c>
      <c r="G164" t="s">
        <v>117</v>
      </c>
      <c r="H164">
        <v>7</v>
      </c>
      <c r="I164">
        <v>3.5</v>
      </c>
      <c r="J164" t="s">
        <v>483</v>
      </c>
      <c r="K164"/>
      <c r="L164" t="s">
        <v>341</v>
      </c>
      <c r="M164" t="s">
        <v>47</v>
      </c>
      <c r="N164" t="s">
        <v>117</v>
      </c>
      <c r="O164">
        <v>34000</v>
      </c>
      <c r="P164"/>
      <c r="Q164">
        <v>620432</v>
      </c>
      <c r="R164"/>
      <c r="S164" t="s">
        <v>50</v>
      </c>
      <c r="T164" t="s">
        <v>71</v>
      </c>
      <c r="U164" t="s">
        <v>71</v>
      </c>
      <c r="V164" t="b">
        <v>1</v>
      </c>
      <c r="W164" t="s">
        <v>347</v>
      </c>
      <c r="X164"/>
      <c r="Y164"/>
      <c r="Z164" t="s">
        <v>236</v>
      </c>
      <c r="AA164" t="s">
        <v>50</v>
      </c>
      <c r="AB164" t="s">
        <v>50</v>
      </c>
      <c r="AC164" t="b">
        <v>1</v>
      </c>
      <c r="AD164"/>
      <c r="AE164"/>
      <c r="AF164"/>
      <c r="AG164" t="s">
        <v>39</v>
      </c>
      <c r="AH164" t="s">
        <v>39</v>
      </c>
      <c r="AI164" s="1">
        <v>42590.5</v>
      </c>
      <c r="AJ164" t="s">
        <v>113</v>
      </c>
      <c r="AK164" t="s">
        <v>39</v>
      </c>
      <c r="AL164" t="s">
        <v>113</v>
      </c>
      <c r="AM164" t="s">
        <v>193</v>
      </c>
    </row>
    <row r="165" spans="1:39" ht="14.25" x14ac:dyDescent="0.45">
      <c r="A165" t="s">
        <v>39</v>
      </c>
      <c r="B165">
        <v>651708</v>
      </c>
      <c r="C165" t="s">
        <v>185</v>
      </c>
      <c r="D165" t="s">
        <v>57</v>
      </c>
      <c r="E165" t="s">
        <v>338</v>
      </c>
      <c r="F165" t="s">
        <v>484</v>
      </c>
      <c r="G165" t="s">
        <v>143</v>
      </c>
      <c r="H165">
        <v>16</v>
      </c>
      <c r="I165">
        <v>3.5</v>
      </c>
      <c r="J165" t="s">
        <v>486</v>
      </c>
      <c r="K165"/>
      <c r="L165" t="s">
        <v>341</v>
      </c>
      <c r="M165" t="s">
        <v>47</v>
      </c>
      <c r="N165" t="s">
        <v>48</v>
      </c>
      <c r="O165">
        <v>34000</v>
      </c>
      <c r="P165"/>
      <c r="Q165">
        <v>620428</v>
      </c>
      <c r="R165"/>
      <c r="S165" t="s">
        <v>50</v>
      </c>
      <c r="T165" t="s">
        <v>71</v>
      </c>
      <c r="U165" t="s">
        <v>71</v>
      </c>
      <c r="V165" t="b">
        <v>1</v>
      </c>
      <c r="W165" t="s">
        <v>347</v>
      </c>
      <c r="X165"/>
      <c r="Y165"/>
      <c r="Z165" t="s">
        <v>236</v>
      </c>
      <c r="AA165" t="s">
        <v>50</v>
      </c>
      <c r="AB165" t="s">
        <v>50</v>
      </c>
      <c r="AC165" t="b">
        <v>1</v>
      </c>
      <c r="AD165"/>
      <c r="AE165"/>
      <c r="AF165"/>
      <c r="AG165" t="s">
        <v>113</v>
      </c>
      <c r="AH165" t="s">
        <v>39</v>
      </c>
      <c r="AI165" s="1">
        <v>42590.5</v>
      </c>
      <c r="AJ165" t="s">
        <v>39</v>
      </c>
      <c r="AK165" t="s">
        <v>113</v>
      </c>
      <c r="AL165" t="s">
        <v>113</v>
      </c>
      <c r="AM165" t="s">
        <v>193</v>
      </c>
    </row>
    <row r="166" spans="1:39" ht="14.25" x14ac:dyDescent="0.45">
      <c r="A166" t="s">
        <v>39</v>
      </c>
      <c r="B166">
        <v>651711</v>
      </c>
      <c r="C166" t="s">
        <v>185</v>
      </c>
      <c r="D166" t="s">
        <v>41</v>
      </c>
      <c r="E166" t="s">
        <v>338</v>
      </c>
      <c r="F166" t="s">
        <v>487</v>
      </c>
      <c r="G166" t="s">
        <v>59</v>
      </c>
      <c r="H166">
        <v>1.5</v>
      </c>
      <c r="I166">
        <v>2</v>
      </c>
      <c r="J166" t="s">
        <v>488</v>
      </c>
      <c r="K166"/>
      <c r="L166" t="s">
        <v>341</v>
      </c>
      <c r="M166" t="s">
        <v>47</v>
      </c>
      <c r="N166" t="s">
        <v>48</v>
      </c>
      <c r="O166">
        <v>34000</v>
      </c>
      <c r="P166"/>
      <c r="Q166">
        <v>620429</v>
      </c>
      <c r="R166"/>
      <c r="S166" t="s">
        <v>50</v>
      </c>
      <c r="T166" t="s">
        <v>51</v>
      </c>
      <c r="U166" t="s">
        <v>51</v>
      </c>
      <c r="V166" t="b">
        <v>1</v>
      </c>
      <c r="W166" t="s">
        <v>352</v>
      </c>
      <c r="X166"/>
      <c r="Y166"/>
      <c r="Z166" t="s">
        <v>53</v>
      </c>
      <c r="AA166" t="s">
        <v>50</v>
      </c>
      <c r="AB166" t="s">
        <v>50</v>
      </c>
      <c r="AC166" t="b">
        <v>1</v>
      </c>
      <c r="AD166"/>
      <c r="AE166">
        <v>27373</v>
      </c>
      <c r="AF166"/>
      <c r="AG166" t="s">
        <v>39</v>
      </c>
      <c r="AH166" t="s">
        <v>39</v>
      </c>
      <c r="AI166" s="1">
        <v>42590.5</v>
      </c>
      <c r="AJ166"/>
      <c r="AK166" t="s">
        <v>39</v>
      </c>
      <c r="AL166"/>
      <c r="AM166" t="s">
        <v>193</v>
      </c>
    </row>
    <row r="167" spans="1:39" ht="14.25" x14ac:dyDescent="0.45">
      <c r="A167" t="s">
        <v>39</v>
      </c>
      <c r="B167">
        <v>651713</v>
      </c>
      <c r="C167" t="s">
        <v>185</v>
      </c>
      <c r="D167" t="s">
        <v>57</v>
      </c>
      <c r="E167" t="s">
        <v>338</v>
      </c>
      <c r="F167" t="s">
        <v>489</v>
      </c>
      <c r="G167" t="s">
        <v>59</v>
      </c>
      <c r="H167">
        <v>2</v>
      </c>
      <c r="I167">
        <v>2</v>
      </c>
      <c r="J167" t="s">
        <v>490</v>
      </c>
      <c r="K167"/>
      <c r="L167" t="s">
        <v>341</v>
      </c>
      <c r="M167" t="s">
        <v>47</v>
      </c>
      <c r="N167" t="s">
        <v>48</v>
      </c>
      <c r="O167">
        <v>34000</v>
      </c>
      <c r="P167" t="s">
        <v>491</v>
      </c>
      <c r="Q167">
        <v>620427</v>
      </c>
      <c r="R167"/>
      <c r="S167" t="s">
        <v>50</v>
      </c>
      <c r="T167" t="s">
        <v>62</v>
      </c>
      <c r="U167" t="s">
        <v>62</v>
      </c>
      <c r="V167" t="b">
        <v>1</v>
      </c>
      <c r="W167" t="s">
        <v>492</v>
      </c>
      <c r="X167"/>
      <c r="Y167"/>
      <c r="Z167" t="s">
        <v>53</v>
      </c>
      <c r="AA167" t="s">
        <v>50</v>
      </c>
      <c r="AB167" t="s">
        <v>50</v>
      </c>
      <c r="AC167" t="b">
        <v>1</v>
      </c>
      <c r="AD167"/>
      <c r="AE167"/>
      <c r="AF167"/>
      <c r="AG167" t="s">
        <v>113</v>
      </c>
      <c r="AH167" t="s">
        <v>39</v>
      </c>
      <c r="AI167" s="1">
        <v>42590.5</v>
      </c>
      <c r="AJ167" t="s">
        <v>39</v>
      </c>
      <c r="AK167" t="s">
        <v>39</v>
      </c>
      <c r="AL167" t="s">
        <v>113</v>
      </c>
      <c r="AM167" t="s">
        <v>193</v>
      </c>
    </row>
    <row r="168" spans="1:39" ht="14.25" x14ac:dyDescent="0.45">
      <c r="A168" t="s">
        <v>39</v>
      </c>
      <c r="B168">
        <v>651721</v>
      </c>
      <c r="C168" t="s">
        <v>185</v>
      </c>
      <c r="D168" t="s">
        <v>57</v>
      </c>
      <c r="E168" t="s">
        <v>338</v>
      </c>
      <c r="F168" t="s">
        <v>493</v>
      </c>
      <c r="G168" t="s">
        <v>94</v>
      </c>
      <c r="H168">
        <v>4</v>
      </c>
      <c r="I168">
        <v>2</v>
      </c>
      <c r="J168" t="s">
        <v>494</v>
      </c>
      <c r="K168"/>
      <c r="L168" t="s">
        <v>341</v>
      </c>
      <c r="M168" t="s">
        <v>47</v>
      </c>
      <c r="N168" t="s">
        <v>342</v>
      </c>
      <c r="O168">
        <v>34000</v>
      </c>
      <c r="P168"/>
      <c r="Q168" t="s">
        <v>495</v>
      </c>
      <c r="R168"/>
      <c r="S168" t="s">
        <v>50</v>
      </c>
      <c r="T168" t="s">
        <v>50</v>
      </c>
      <c r="U168" t="s">
        <v>62</v>
      </c>
      <c r="V168" t="b">
        <v>1</v>
      </c>
      <c r="W168" t="s">
        <v>240</v>
      </c>
      <c r="X168"/>
      <c r="Y168"/>
      <c r="Z168" t="s">
        <v>236</v>
      </c>
      <c r="AA168" t="s">
        <v>50</v>
      </c>
      <c r="AB168" t="s">
        <v>50</v>
      </c>
      <c r="AC168" t="b">
        <v>1</v>
      </c>
      <c r="AD168" t="s">
        <v>344</v>
      </c>
      <c r="AE168"/>
      <c r="AF168"/>
      <c r="AG168" t="s">
        <v>39</v>
      </c>
      <c r="AH168" t="s">
        <v>39</v>
      </c>
      <c r="AI168" s="1">
        <v>42590.5</v>
      </c>
      <c r="AJ168"/>
      <c r="AK168" t="s">
        <v>39</v>
      </c>
      <c r="AL168"/>
      <c r="AM168" t="s">
        <v>193</v>
      </c>
    </row>
    <row r="169" spans="1:39" ht="14.25" x14ac:dyDescent="0.45">
      <c r="A169" t="s">
        <v>39</v>
      </c>
      <c r="B169">
        <v>651718</v>
      </c>
      <c r="C169" t="s">
        <v>185</v>
      </c>
      <c r="D169" t="s">
        <v>57</v>
      </c>
      <c r="E169" t="s">
        <v>338</v>
      </c>
      <c r="F169" t="s">
        <v>496</v>
      </c>
      <c r="G169" t="s">
        <v>44</v>
      </c>
      <c r="H169">
        <v>1</v>
      </c>
      <c r="I169">
        <v>2</v>
      </c>
      <c r="J169" t="s">
        <v>497</v>
      </c>
      <c r="K169"/>
      <c r="L169" t="s">
        <v>341</v>
      </c>
      <c r="M169" t="s">
        <v>47</v>
      </c>
      <c r="N169" t="s">
        <v>48</v>
      </c>
      <c r="O169">
        <v>34000</v>
      </c>
      <c r="P169"/>
      <c r="Q169" t="s">
        <v>495</v>
      </c>
      <c r="R169"/>
      <c r="S169" t="s">
        <v>50</v>
      </c>
      <c r="T169" t="s">
        <v>62</v>
      </c>
      <c r="U169" t="s">
        <v>62</v>
      </c>
      <c r="V169" t="b">
        <v>1</v>
      </c>
      <c r="W169" t="s">
        <v>240</v>
      </c>
      <c r="X169"/>
      <c r="Y169"/>
      <c r="Z169" t="s">
        <v>88</v>
      </c>
      <c r="AA169" t="s">
        <v>50</v>
      </c>
      <c r="AB169" t="s">
        <v>50</v>
      </c>
      <c r="AC169" t="b">
        <v>1</v>
      </c>
      <c r="AD169" t="s">
        <v>344</v>
      </c>
      <c r="AE169"/>
      <c r="AF169"/>
      <c r="AG169" t="s">
        <v>39</v>
      </c>
      <c r="AH169" t="s">
        <v>39</v>
      </c>
      <c r="AI169" s="1">
        <v>42590.5</v>
      </c>
      <c r="AJ169"/>
      <c r="AK169" t="s">
        <v>39</v>
      </c>
      <c r="AL169"/>
      <c r="AM169" t="s">
        <v>193</v>
      </c>
    </row>
    <row r="170" spans="1:39" ht="14.25" x14ac:dyDescent="0.45">
      <c r="A170" t="s">
        <v>39</v>
      </c>
      <c r="B170">
        <v>651716</v>
      </c>
      <c r="C170" t="s">
        <v>185</v>
      </c>
      <c r="D170" t="s">
        <v>57</v>
      </c>
      <c r="E170" t="s">
        <v>338</v>
      </c>
      <c r="F170" t="s">
        <v>498</v>
      </c>
      <c r="G170" t="s">
        <v>94</v>
      </c>
      <c r="H170">
        <v>31</v>
      </c>
      <c r="I170">
        <v>2</v>
      </c>
      <c r="J170" t="s">
        <v>499</v>
      </c>
      <c r="K170"/>
      <c r="L170" t="s">
        <v>341</v>
      </c>
      <c r="M170" t="s">
        <v>47</v>
      </c>
      <c r="N170" t="s">
        <v>342</v>
      </c>
      <c r="O170">
        <v>34000</v>
      </c>
      <c r="P170"/>
      <c r="Q170" t="s">
        <v>386</v>
      </c>
      <c r="R170"/>
      <c r="S170" t="s">
        <v>50</v>
      </c>
      <c r="T170" t="s">
        <v>62</v>
      </c>
      <c r="U170" t="s">
        <v>62</v>
      </c>
      <c r="V170" t="b">
        <v>1</v>
      </c>
      <c r="W170" t="s">
        <v>352</v>
      </c>
      <c r="X170"/>
      <c r="Y170"/>
      <c r="Z170" t="s">
        <v>236</v>
      </c>
      <c r="AA170" t="s">
        <v>50</v>
      </c>
      <c r="AB170" t="s">
        <v>50</v>
      </c>
      <c r="AC170" t="b">
        <v>1</v>
      </c>
      <c r="AD170" t="s">
        <v>914</v>
      </c>
      <c r="AE170"/>
      <c r="AF170"/>
      <c r="AG170" t="s">
        <v>39</v>
      </c>
      <c r="AH170" t="s">
        <v>39</v>
      </c>
      <c r="AI170" s="1">
        <v>42590.5</v>
      </c>
      <c r="AJ170"/>
      <c r="AK170" t="s">
        <v>39</v>
      </c>
      <c r="AL170"/>
      <c r="AM170" t="s">
        <v>193</v>
      </c>
    </row>
    <row r="171" spans="1:39" ht="14.25" x14ac:dyDescent="0.45">
      <c r="A171" t="s">
        <v>39</v>
      </c>
      <c r="B171">
        <v>651720</v>
      </c>
      <c r="C171" t="s">
        <v>185</v>
      </c>
      <c r="D171" t="s">
        <v>57</v>
      </c>
      <c r="E171" t="s">
        <v>338</v>
      </c>
      <c r="F171" t="s">
        <v>500</v>
      </c>
      <c r="G171" t="s">
        <v>466</v>
      </c>
      <c r="H171">
        <v>4.5</v>
      </c>
      <c r="I171">
        <v>2</v>
      </c>
      <c r="J171" t="s">
        <v>501</v>
      </c>
      <c r="K171"/>
      <c r="L171" t="s">
        <v>341</v>
      </c>
      <c r="M171" t="s">
        <v>47</v>
      </c>
      <c r="N171" t="s">
        <v>48</v>
      </c>
      <c r="O171">
        <v>34000</v>
      </c>
      <c r="P171"/>
      <c r="Q171" t="s">
        <v>502</v>
      </c>
      <c r="R171"/>
      <c r="S171" t="s">
        <v>50</v>
      </c>
      <c r="T171" t="s">
        <v>62</v>
      </c>
      <c r="U171" t="s">
        <v>62</v>
      </c>
      <c r="V171" t="b">
        <v>1</v>
      </c>
      <c r="W171" t="s">
        <v>347</v>
      </c>
      <c r="X171"/>
      <c r="Y171"/>
      <c r="Z171" t="s">
        <v>64</v>
      </c>
      <c r="AA171" t="s">
        <v>50</v>
      </c>
      <c r="AB171" t="s">
        <v>50</v>
      </c>
      <c r="AC171" t="b">
        <v>1</v>
      </c>
      <c r="AD171" t="s">
        <v>416</v>
      </c>
      <c r="AE171"/>
      <c r="AF171"/>
      <c r="AG171" t="s">
        <v>39</v>
      </c>
      <c r="AH171" t="s">
        <v>39</v>
      </c>
      <c r="AI171" s="1">
        <v>42590.5</v>
      </c>
      <c r="AJ171" t="s">
        <v>39</v>
      </c>
      <c r="AK171" t="s">
        <v>113</v>
      </c>
      <c r="AL171" t="s">
        <v>113</v>
      </c>
      <c r="AM171" t="s">
        <v>193</v>
      </c>
    </row>
    <row r="172" spans="1:39" ht="14.25" x14ac:dyDescent="0.45">
      <c r="A172" t="s">
        <v>39</v>
      </c>
      <c r="B172">
        <v>651728</v>
      </c>
      <c r="C172" t="s">
        <v>185</v>
      </c>
      <c r="D172" t="s">
        <v>57</v>
      </c>
      <c r="E172" t="s">
        <v>338</v>
      </c>
      <c r="F172" t="s">
        <v>503</v>
      </c>
      <c r="G172" t="s">
        <v>187</v>
      </c>
      <c r="H172">
        <v>2.5</v>
      </c>
      <c r="I172">
        <v>2</v>
      </c>
      <c r="J172" t="s">
        <v>504</v>
      </c>
      <c r="K172"/>
      <c r="L172" t="s">
        <v>341</v>
      </c>
      <c r="M172" t="s">
        <v>47</v>
      </c>
      <c r="N172" t="s">
        <v>48</v>
      </c>
      <c r="O172">
        <v>34000</v>
      </c>
      <c r="P172"/>
      <c r="Q172" t="s">
        <v>383</v>
      </c>
      <c r="R172"/>
      <c r="S172" t="s">
        <v>50</v>
      </c>
      <c r="T172" t="s">
        <v>50</v>
      </c>
      <c r="U172" t="s">
        <v>71</v>
      </c>
      <c r="V172" t="b">
        <v>1</v>
      </c>
      <c r="W172" t="s">
        <v>347</v>
      </c>
      <c r="X172"/>
      <c r="Y172"/>
      <c r="Z172" t="s">
        <v>64</v>
      </c>
      <c r="AA172" t="s">
        <v>50</v>
      </c>
      <c r="AB172" t="s">
        <v>50</v>
      </c>
      <c r="AC172" t="b">
        <v>1</v>
      </c>
      <c r="AD172"/>
      <c r="AE172"/>
      <c r="AF172"/>
      <c r="AG172" t="s">
        <v>39</v>
      </c>
      <c r="AH172" t="s">
        <v>39</v>
      </c>
      <c r="AI172" s="1">
        <v>42590.5</v>
      </c>
      <c r="AJ172"/>
      <c r="AK172" t="s">
        <v>113</v>
      </c>
      <c r="AL172" t="s">
        <v>113</v>
      </c>
      <c r="AM172" t="s">
        <v>193</v>
      </c>
    </row>
    <row r="173" spans="1:39" ht="14.25" x14ac:dyDescent="0.45">
      <c r="A173" t="s">
        <v>39</v>
      </c>
      <c r="B173">
        <v>651729</v>
      </c>
      <c r="C173" t="s">
        <v>185</v>
      </c>
      <c r="D173" t="s">
        <v>41</v>
      </c>
      <c r="E173" t="s">
        <v>338</v>
      </c>
      <c r="F173" t="s">
        <v>505</v>
      </c>
      <c r="G173" t="s">
        <v>94</v>
      </c>
      <c r="H173">
        <v>3.5</v>
      </c>
      <c r="I173">
        <v>2</v>
      </c>
      <c r="J173" t="s">
        <v>506</v>
      </c>
      <c r="K173"/>
      <c r="L173" t="s">
        <v>341</v>
      </c>
      <c r="M173" t="s">
        <v>47</v>
      </c>
      <c r="N173" t="s">
        <v>48</v>
      </c>
      <c r="O173">
        <v>34000</v>
      </c>
      <c r="P173"/>
      <c r="Q173">
        <v>620426</v>
      </c>
      <c r="R173"/>
      <c r="S173" t="s">
        <v>50</v>
      </c>
      <c r="T173" t="s">
        <v>399</v>
      </c>
      <c r="U173" t="s">
        <v>399</v>
      </c>
      <c r="V173" t="b">
        <v>1</v>
      </c>
      <c r="W173" t="s">
        <v>352</v>
      </c>
      <c r="X173" t="s">
        <v>98</v>
      </c>
      <c r="Y173"/>
      <c r="Z173" t="s">
        <v>64</v>
      </c>
      <c r="AA173" t="s">
        <v>50</v>
      </c>
      <c r="AB173" t="s">
        <v>50</v>
      </c>
      <c r="AC173" t="b">
        <v>1</v>
      </c>
      <c r="AD173"/>
      <c r="AE173"/>
      <c r="AF173" t="s">
        <v>113</v>
      </c>
      <c r="AG173" t="s">
        <v>39</v>
      </c>
      <c r="AH173" t="s">
        <v>39</v>
      </c>
      <c r="AI173" s="1">
        <v>42590.5</v>
      </c>
      <c r="AJ173" t="s">
        <v>39</v>
      </c>
      <c r="AK173" t="s">
        <v>39</v>
      </c>
      <c r="AL173" t="s">
        <v>113</v>
      </c>
      <c r="AM173" t="s">
        <v>193</v>
      </c>
    </row>
    <row r="174" spans="1:39" ht="14.25" x14ac:dyDescent="0.45">
      <c r="A174" t="s">
        <v>39</v>
      </c>
      <c r="B174">
        <v>651727</v>
      </c>
      <c r="C174" t="s">
        <v>185</v>
      </c>
      <c r="D174" t="s">
        <v>57</v>
      </c>
      <c r="E174" t="s">
        <v>338</v>
      </c>
      <c r="F174" t="s">
        <v>507</v>
      </c>
      <c r="G174" t="s">
        <v>59</v>
      </c>
      <c r="H174">
        <v>1</v>
      </c>
      <c r="I174">
        <v>2</v>
      </c>
      <c r="J174" t="s">
        <v>508</v>
      </c>
      <c r="K174"/>
      <c r="L174" t="s">
        <v>341</v>
      </c>
      <c r="M174" t="s">
        <v>47</v>
      </c>
      <c r="N174" t="s">
        <v>48</v>
      </c>
      <c r="O174">
        <v>34000</v>
      </c>
      <c r="P174" t="s">
        <v>491</v>
      </c>
      <c r="Q174">
        <v>620427</v>
      </c>
      <c r="R174"/>
      <c r="S174" t="s">
        <v>50</v>
      </c>
      <c r="T174" t="s">
        <v>62</v>
      </c>
      <c r="U174" t="s">
        <v>62</v>
      </c>
      <c r="V174" t="b">
        <v>1</v>
      </c>
      <c r="W174" t="s">
        <v>240</v>
      </c>
      <c r="X174"/>
      <c r="Y174"/>
      <c r="Z174" t="s">
        <v>64</v>
      </c>
      <c r="AA174" t="s">
        <v>50</v>
      </c>
      <c r="AB174" t="s">
        <v>50</v>
      </c>
      <c r="AC174" t="b">
        <v>1</v>
      </c>
      <c r="AD174"/>
      <c r="AE174"/>
      <c r="AF174"/>
      <c r="AG174" t="s">
        <v>113</v>
      </c>
      <c r="AH174" t="s">
        <v>39</v>
      </c>
      <c r="AI174" s="1">
        <v>42590.5</v>
      </c>
      <c r="AJ174" t="s">
        <v>39</v>
      </c>
      <c r="AK174" t="s">
        <v>39</v>
      </c>
      <c r="AL174" t="s">
        <v>113</v>
      </c>
      <c r="AM174" t="s">
        <v>193</v>
      </c>
    </row>
    <row r="175" spans="1:39" ht="14.25" x14ac:dyDescent="0.45">
      <c r="A175" t="s">
        <v>39</v>
      </c>
      <c r="B175">
        <v>651732</v>
      </c>
      <c r="C175" t="s">
        <v>185</v>
      </c>
      <c r="D175" t="s">
        <v>57</v>
      </c>
      <c r="E175" t="s">
        <v>338</v>
      </c>
      <c r="F175" t="s">
        <v>509</v>
      </c>
      <c r="G175" t="s">
        <v>44</v>
      </c>
      <c r="H175">
        <v>2</v>
      </c>
      <c r="I175">
        <v>2</v>
      </c>
      <c r="J175" t="s">
        <v>510</v>
      </c>
      <c r="K175"/>
      <c r="L175" t="s">
        <v>341</v>
      </c>
      <c r="M175" t="s">
        <v>47</v>
      </c>
      <c r="N175" t="s">
        <v>48</v>
      </c>
      <c r="O175">
        <v>34000</v>
      </c>
      <c r="P175"/>
      <c r="Q175">
        <v>620435</v>
      </c>
      <c r="R175"/>
      <c r="S175" t="s">
        <v>50</v>
      </c>
      <c r="T175" t="s">
        <v>71</v>
      </c>
      <c r="U175" t="s">
        <v>71</v>
      </c>
      <c r="V175" t="b">
        <v>1</v>
      </c>
      <c r="W175" t="s">
        <v>347</v>
      </c>
      <c r="X175"/>
      <c r="Y175"/>
      <c r="Z175" t="s">
        <v>88</v>
      </c>
      <c r="AA175" t="s">
        <v>50</v>
      </c>
      <c r="AB175" t="s">
        <v>50</v>
      </c>
      <c r="AC175" t="b">
        <v>1</v>
      </c>
      <c r="AD175"/>
      <c r="AE175"/>
      <c r="AF175"/>
      <c r="AG175" t="s">
        <v>113</v>
      </c>
      <c r="AH175" t="s">
        <v>39</v>
      </c>
      <c r="AI175" s="1">
        <v>42590.5</v>
      </c>
      <c r="AJ175" t="s">
        <v>39</v>
      </c>
      <c r="AK175" t="s">
        <v>39</v>
      </c>
      <c r="AL175" t="s">
        <v>113</v>
      </c>
      <c r="AM175" t="s">
        <v>193</v>
      </c>
    </row>
    <row r="176" spans="1:39" ht="14.25" x14ac:dyDescent="0.45">
      <c r="A176" t="s">
        <v>39</v>
      </c>
      <c r="B176">
        <v>651730</v>
      </c>
      <c r="C176" t="s">
        <v>185</v>
      </c>
      <c r="D176" t="s">
        <v>41</v>
      </c>
      <c r="E176" t="s">
        <v>338</v>
      </c>
      <c r="F176" t="s">
        <v>511</v>
      </c>
      <c r="G176" t="s">
        <v>311</v>
      </c>
      <c r="H176">
        <v>2</v>
      </c>
      <c r="I176">
        <v>2</v>
      </c>
      <c r="J176" t="s">
        <v>512</v>
      </c>
      <c r="K176"/>
      <c r="L176" t="s">
        <v>341</v>
      </c>
      <c r="M176" t="s">
        <v>47</v>
      </c>
      <c r="N176" t="s">
        <v>48</v>
      </c>
      <c r="O176">
        <v>34000</v>
      </c>
      <c r="P176"/>
      <c r="Q176">
        <v>620426</v>
      </c>
      <c r="R176"/>
      <c r="S176" t="s">
        <v>50</v>
      </c>
      <c r="T176" t="s">
        <v>399</v>
      </c>
      <c r="U176" t="s">
        <v>399</v>
      </c>
      <c r="V176" t="b">
        <v>1</v>
      </c>
      <c r="W176" t="s">
        <v>352</v>
      </c>
      <c r="X176"/>
      <c r="Y176"/>
      <c r="Z176" t="s">
        <v>64</v>
      </c>
      <c r="AA176" t="s">
        <v>50</v>
      </c>
      <c r="AB176" t="s">
        <v>50</v>
      </c>
      <c r="AC176" t="b">
        <v>1</v>
      </c>
      <c r="AD176"/>
      <c r="AE176"/>
      <c r="AF176"/>
      <c r="AG176" t="s">
        <v>39</v>
      </c>
      <c r="AH176" t="s">
        <v>39</v>
      </c>
      <c r="AI176" s="1">
        <v>42590.5</v>
      </c>
      <c r="AJ176" t="s">
        <v>39</v>
      </c>
      <c r="AK176" t="s">
        <v>39</v>
      </c>
      <c r="AL176" t="s">
        <v>113</v>
      </c>
      <c r="AM176" t="s">
        <v>193</v>
      </c>
    </row>
    <row r="177" spans="1:39" ht="14.25" x14ac:dyDescent="0.45">
      <c r="A177" t="s">
        <v>39</v>
      </c>
      <c r="B177">
        <v>651734</v>
      </c>
      <c r="C177" t="s">
        <v>185</v>
      </c>
      <c r="D177" t="s">
        <v>41</v>
      </c>
      <c r="E177" t="s">
        <v>338</v>
      </c>
      <c r="F177" t="s">
        <v>513</v>
      </c>
      <c r="G177" t="s">
        <v>94</v>
      </c>
      <c r="H177">
        <v>3</v>
      </c>
      <c r="I177">
        <v>2</v>
      </c>
      <c r="J177" t="s">
        <v>514</v>
      </c>
      <c r="K177"/>
      <c r="L177" t="s">
        <v>341</v>
      </c>
      <c r="M177" t="s">
        <v>47</v>
      </c>
      <c r="N177" t="s">
        <v>48</v>
      </c>
      <c r="O177">
        <v>34000</v>
      </c>
      <c r="P177"/>
      <c r="Q177" t="s">
        <v>515</v>
      </c>
      <c r="R177"/>
      <c r="S177" t="s">
        <v>50</v>
      </c>
      <c r="T177" t="s">
        <v>361</v>
      </c>
      <c r="U177" t="s">
        <v>361</v>
      </c>
      <c r="V177" t="b">
        <v>1</v>
      </c>
      <c r="W177" t="s">
        <v>352</v>
      </c>
      <c r="X177" t="s">
        <v>98</v>
      </c>
      <c r="Y177"/>
      <c r="Z177" t="s">
        <v>64</v>
      </c>
      <c r="AA177" t="s">
        <v>50</v>
      </c>
      <c r="AB177" t="s">
        <v>50</v>
      </c>
      <c r="AC177" t="b">
        <v>1</v>
      </c>
      <c r="AD177" t="s">
        <v>914</v>
      </c>
      <c r="AE177"/>
      <c r="AF177"/>
      <c r="AG177" t="s">
        <v>39</v>
      </c>
      <c r="AH177" t="s">
        <v>39</v>
      </c>
      <c r="AI177" s="1">
        <v>42590.5</v>
      </c>
      <c r="AJ177"/>
      <c r="AK177" t="s">
        <v>39</v>
      </c>
      <c r="AL177"/>
      <c r="AM177" t="s">
        <v>193</v>
      </c>
    </row>
    <row r="178" spans="1:39" ht="14.25" x14ac:dyDescent="0.45">
      <c r="A178" t="s">
        <v>39</v>
      </c>
      <c r="B178">
        <v>651736</v>
      </c>
      <c r="C178" t="s">
        <v>185</v>
      </c>
      <c r="D178" t="s">
        <v>57</v>
      </c>
      <c r="E178" t="s">
        <v>338</v>
      </c>
      <c r="F178" t="s">
        <v>516</v>
      </c>
      <c r="G178" t="s">
        <v>187</v>
      </c>
      <c r="H178">
        <v>3</v>
      </c>
      <c r="I178">
        <v>2</v>
      </c>
      <c r="J178" t="s">
        <v>517</v>
      </c>
      <c r="K178"/>
      <c r="L178" t="s">
        <v>341</v>
      </c>
      <c r="M178" t="s">
        <v>47</v>
      </c>
      <c r="N178" t="s">
        <v>48</v>
      </c>
      <c r="O178">
        <v>34000</v>
      </c>
      <c r="P178"/>
      <c r="Q178" t="s">
        <v>502</v>
      </c>
      <c r="R178"/>
      <c r="S178" t="s">
        <v>50</v>
      </c>
      <c r="T178" t="s">
        <v>62</v>
      </c>
      <c r="U178" t="s">
        <v>62</v>
      </c>
      <c r="V178" t="b">
        <v>1</v>
      </c>
      <c r="W178" t="s">
        <v>352</v>
      </c>
      <c r="X178"/>
      <c r="Y178"/>
      <c r="Z178" t="s">
        <v>236</v>
      </c>
      <c r="AA178" t="s">
        <v>50</v>
      </c>
      <c r="AB178" t="s">
        <v>50</v>
      </c>
      <c r="AC178" t="b">
        <v>1</v>
      </c>
      <c r="AD178" t="s">
        <v>416</v>
      </c>
      <c r="AE178"/>
      <c r="AF178"/>
      <c r="AG178" t="s">
        <v>39</v>
      </c>
      <c r="AH178" t="s">
        <v>39</v>
      </c>
      <c r="AI178" s="1">
        <v>42590.5</v>
      </c>
      <c r="AJ178"/>
      <c r="AK178"/>
      <c r="AL178"/>
      <c r="AM178" t="s">
        <v>193</v>
      </c>
    </row>
    <row r="179" spans="1:39" ht="14.25" x14ac:dyDescent="0.45">
      <c r="A179" t="s">
        <v>39</v>
      </c>
      <c r="B179">
        <v>651738</v>
      </c>
      <c r="C179" t="s">
        <v>185</v>
      </c>
      <c r="D179" t="s">
        <v>41</v>
      </c>
      <c r="E179" t="s">
        <v>338</v>
      </c>
      <c r="F179" t="s">
        <v>518</v>
      </c>
      <c r="G179" t="s">
        <v>94</v>
      </c>
      <c r="H179">
        <v>3</v>
      </c>
      <c r="I179">
        <v>2</v>
      </c>
      <c r="J179" t="s">
        <v>519</v>
      </c>
      <c r="K179"/>
      <c r="L179" t="s">
        <v>341</v>
      </c>
      <c r="M179" t="s">
        <v>47</v>
      </c>
      <c r="N179" t="s">
        <v>48</v>
      </c>
      <c r="O179">
        <v>34000</v>
      </c>
      <c r="P179"/>
      <c r="Q179" s="2">
        <v>620429620426</v>
      </c>
      <c r="R179"/>
      <c r="S179" t="s">
        <v>50</v>
      </c>
      <c r="T179" t="s">
        <v>468</v>
      </c>
      <c r="U179" t="s">
        <v>468</v>
      </c>
      <c r="V179" t="b">
        <v>1</v>
      </c>
      <c r="W179" t="s">
        <v>352</v>
      </c>
      <c r="X179" t="s">
        <v>98</v>
      </c>
      <c r="Y179"/>
      <c r="Z179" t="s">
        <v>64</v>
      </c>
      <c r="AA179" t="s">
        <v>50</v>
      </c>
      <c r="AB179" t="s">
        <v>50</v>
      </c>
      <c r="AC179" t="b">
        <v>1</v>
      </c>
      <c r="AD179" t="s">
        <v>914</v>
      </c>
      <c r="AE179"/>
      <c r="AF179"/>
      <c r="AG179" t="s">
        <v>39</v>
      </c>
      <c r="AH179" t="s">
        <v>39</v>
      </c>
      <c r="AI179" s="1">
        <v>42590.5</v>
      </c>
      <c r="AJ179"/>
      <c r="AK179" t="s">
        <v>39</v>
      </c>
      <c r="AL179"/>
      <c r="AM179" t="s">
        <v>193</v>
      </c>
    </row>
    <row r="180" spans="1:39" ht="14.25" x14ac:dyDescent="0.45">
      <c r="A180" t="s">
        <v>39</v>
      </c>
      <c r="B180">
        <v>651747</v>
      </c>
      <c r="C180" t="s">
        <v>185</v>
      </c>
      <c r="D180" t="s">
        <v>57</v>
      </c>
      <c r="E180" t="s">
        <v>338</v>
      </c>
      <c r="F180" t="s">
        <v>520</v>
      </c>
      <c r="G180" t="s">
        <v>311</v>
      </c>
      <c r="H180">
        <v>2.5</v>
      </c>
      <c r="I180">
        <v>2</v>
      </c>
      <c r="J180" t="s">
        <v>521</v>
      </c>
      <c r="K180"/>
      <c r="L180" t="s">
        <v>341</v>
      </c>
      <c r="M180" t="s">
        <v>47</v>
      </c>
      <c r="N180" t="s">
        <v>48</v>
      </c>
      <c r="O180">
        <v>34000</v>
      </c>
      <c r="P180"/>
      <c r="Q180" t="s">
        <v>383</v>
      </c>
      <c r="R180"/>
      <c r="S180" t="s">
        <v>50</v>
      </c>
      <c r="T180" t="s">
        <v>62</v>
      </c>
      <c r="U180" t="s">
        <v>51</v>
      </c>
      <c r="V180" t="b">
        <v>1</v>
      </c>
      <c r="W180" t="s">
        <v>347</v>
      </c>
      <c r="X180"/>
      <c r="Y180"/>
      <c r="Z180" t="s">
        <v>64</v>
      </c>
      <c r="AA180" t="s">
        <v>50</v>
      </c>
      <c r="AB180" t="s">
        <v>50</v>
      </c>
      <c r="AC180" t="b">
        <v>1</v>
      </c>
      <c r="AD180"/>
      <c r="AE180">
        <v>27338</v>
      </c>
      <c r="AF180"/>
      <c r="AG180" t="s">
        <v>39</v>
      </c>
      <c r="AH180" t="s">
        <v>39</v>
      </c>
      <c r="AI180" s="1">
        <v>42590.5</v>
      </c>
      <c r="AJ180"/>
      <c r="AK180" t="s">
        <v>39</v>
      </c>
      <c r="AL180"/>
      <c r="AM180" t="s">
        <v>193</v>
      </c>
    </row>
    <row r="181" spans="1:39" ht="14.25" x14ac:dyDescent="0.45">
      <c r="A181" t="s">
        <v>39</v>
      </c>
      <c r="B181">
        <v>651746</v>
      </c>
      <c r="C181" t="s">
        <v>185</v>
      </c>
      <c r="D181" t="s">
        <v>41</v>
      </c>
      <c r="E181" t="s">
        <v>338</v>
      </c>
      <c r="F181" t="s">
        <v>522</v>
      </c>
      <c r="G181" t="s">
        <v>59</v>
      </c>
      <c r="H181">
        <v>3.5</v>
      </c>
      <c r="I181">
        <v>2</v>
      </c>
      <c r="J181" t="s">
        <v>523</v>
      </c>
      <c r="K181"/>
      <c r="L181" t="s">
        <v>341</v>
      </c>
      <c r="M181" t="s">
        <v>47</v>
      </c>
      <c r="N181" t="s">
        <v>48</v>
      </c>
      <c r="O181">
        <v>34000</v>
      </c>
      <c r="P181"/>
      <c r="Q181">
        <v>620427</v>
      </c>
      <c r="R181"/>
      <c r="S181" t="s">
        <v>50</v>
      </c>
      <c r="T181" t="s">
        <v>51</v>
      </c>
      <c r="U181" t="s">
        <v>51</v>
      </c>
      <c r="V181" t="b">
        <v>1</v>
      </c>
      <c r="W181" t="s">
        <v>240</v>
      </c>
      <c r="X181"/>
      <c r="Y181"/>
      <c r="Z181" t="s">
        <v>80</v>
      </c>
      <c r="AA181" t="s">
        <v>50</v>
      </c>
      <c r="AB181" t="s">
        <v>50</v>
      </c>
      <c r="AC181" t="b">
        <v>1</v>
      </c>
      <c r="AD181"/>
      <c r="AE181">
        <v>27332</v>
      </c>
      <c r="AF181"/>
      <c r="AG181" t="s">
        <v>39</v>
      </c>
      <c r="AH181" t="s">
        <v>39</v>
      </c>
      <c r="AI181" s="1">
        <v>42590.5</v>
      </c>
      <c r="AJ181"/>
      <c r="AK181" t="s">
        <v>39</v>
      </c>
      <c r="AL181"/>
      <c r="AM181" t="s">
        <v>193</v>
      </c>
    </row>
    <row r="182" spans="1:39" ht="14.25" x14ac:dyDescent="0.45">
      <c r="A182" t="s">
        <v>39</v>
      </c>
      <c r="B182">
        <v>651764</v>
      </c>
      <c r="C182" t="s">
        <v>185</v>
      </c>
      <c r="D182" t="s">
        <v>41</v>
      </c>
      <c r="E182" t="s">
        <v>338</v>
      </c>
      <c r="F182" t="s">
        <v>524</v>
      </c>
      <c r="G182" t="s">
        <v>94</v>
      </c>
      <c r="H182">
        <v>5</v>
      </c>
      <c r="I182">
        <v>3</v>
      </c>
      <c r="J182" t="s">
        <v>525</v>
      </c>
      <c r="K182"/>
      <c r="L182" t="s">
        <v>341</v>
      </c>
      <c r="M182" t="s">
        <v>47</v>
      </c>
      <c r="N182" t="s">
        <v>48</v>
      </c>
      <c r="O182">
        <v>34000</v>
      </c>
      <c r="P182"/>
      <c r="Q182" t="s">
        <v>930</v>
      </c>
      <c r="R182"/>
      <c r="S182" t="s">
        <v>50</v>
      </c>
      <c r="T182" t="s">
        <v>50</v>
      </c>
      <c r="U182" t="s">
        <v>51</v>
      </c>
      <c r="V182" t="b">
        <v>1</v>
      </c>
      <c r="W182" t="s">
        <v>347</v>
      </c>
      <c r="X182" t="s">
        <v>919</v>
      </c>
      <c r="Y182"/>
      <c r="Z182" t="s">
        <v>236</v>
      </c>
      <c r="AA182" t="s">
        <v>50</v>
      </c>
      <c r="AB182" t="s">
        <v>50</v>
      </c>
      <c r="AC182" t="b">
        <v>1</v>
      </c>
      <c r="AD182" t="s">
        <v>344</v>
      </c>
      <c r="AE182">
        <v>27326</v>
      </c>
      <c r="AF182"/>
      <c r="AG182" t="s">
        <v>39</v>
      </c>
      <c r="AH182" t="s">
        <v>39</v>
      </c>
      <c r="AI182" s="1">
        <v>42590.5</v>
      </c>
      <c r="AJ182"/>
      <c r="AK182"/>
      <c r="AL182"/>
      <c r="AM182" t="s">
        <v>193</v>
      </c>
    </row>
    <row r="183" spans="1:39" ht="14.25" x14ac:dyDescent="0.45">
      <c r="A183" t="s">
        <v>39</v>
      </c>
      <c r="B183">
        <v>651752</v>
      </c>
      <c r="C183" t="s">
        <v>185</v>
      </c>
      <c r="D183" t="s">
        <v>57</v>
      </c>
      <c r="E183" t="s">
        <v>338</v>
      </c>
      <c r="F183" t="s">
        <v>527</v>
      </c>
      <c r="G183" t="s">
        <v>311</v>
      </c>
      <c r="H183">
        <v>8</v>
      </c>
      <c r="I183">
        <v>2</v>
      </c>
      <c r="J183" t="s">
        <v>528</v>
      </c>
      <c r="K183"/>
      <c r="L183" t="s">
        <v>341</v>
      </c>
      <c r="M183" t="s">
        <v>47</v>
      </c>
      <c r="N183" t="s">
        <v>48</v>
      </c>
      <c r="O183">
        <v>34000</v>
      </c>
      <c r="P183"/>
      <c r="Q183" t="s">
        <v>383</v>
      </c>
      <c r="R183"/>
      <c r="S183" t="s">
        <v>50</v>
      </c>
      <c r="T183" t="s">
        <v>62</v>
      </c>
      <c r="U183" t="s">
        <v>51</v>
      </c>
      <c r="V183" t="b">
        <v>1</v>
      </c>
      <c r="W183" t="s">
        <v>347</v>
      </c>
      <c r="X183"/>
      <c r="Y183"/>
      <c r="Z183" t="s">
        <v>64</v>
      </c>
      <c r="AA183" t="s">
        <v>50</v>
      </c>
      <c r="AB183" t="s">
        <v>50</v>
      </c>
      <c r="AC183" t="b">
        <v>1</v>
      </c>
      <c r="AD183"/>
      <c r="AE183">
        <v>27348</v>
      </c>
      <c r="AF183"/>
      <c r="AG183" t="s">
        <v>39</v>
      </c>
      <c r="AH183" t="s">
        <v>39</v>
      </c>
      <c r="AI183" s="1">
        <v>42590.5</v>
      </c>
      <c r="AJ183"/>
      <c r="AK183" t="s">
        <v>39</v>
      </c>
      <c r="AL183"/>
      <c r="AM183" t="s">
        <v>193</v>
      </c>
    </row>
    <row r="184" spans="1:39" ht="14.25" x14ac:dyDescent="0.45">
      <c r="A184" t="s">
        <v>39</v>
      </c>
      <c r="B184">
        <v>651759</v>
      </c>
      <c r="C184" t="s">
        <v>185</v>
      </c>
      <c r="D184" t="s">
        <v>41</v>
      </c>
      <c r="E184" t="s">
        <v>338</v>
      </c>
      <c r="F184" t="s">
        <v>529</v>
      </c>
      <c r="G184" t="s">
        <v>94</v>
      </c>
      <c r="H184">
        <v>3</v>
      </c>
      <c r="I184">
        <v>2</v>
      </c>
      <c r="J184" t="s">
        <v>530</v>
      </c>
      <c r="K184"/>
      <c r="L184" t="s">
        <v>341</v>
      </c>
      <c r="M184" t="s">
        <v>47</v>
      </c>
      <c r="N184" t="s">
        <v>48</v>
      </c>
      <c r="O184">
        <v>34000</v>
      </c>
      <c r="P184"/>
      <c r="Q184">
        <v>620428</v>
      </c>
      <c r="R184"/>
      <c r="S184" t="s">
        <v>50</v>
      </c>
      <c r="T184" t="s">
        <v>51</v>
      </c>
      <c r="U184" t="s">
        <v>51</v>
      </c>
      <c r="V184" t="b">
        <v>1</v>
      </c>
      <c r="W184" t="s">
        <v>347</v>
      </c>
      <c r="X184" t="s">
        <v>919</v>
      </c>
      <c r="Y184"/>
      <c r="Z184" t="s">
        <v>236</v>
      </c>
      <c r="AA184" t="s">
        <v>50</v>
      </c>
      <c r="AB184" t="s">
        <v>50</v>
      </c>
      <c r="AC184" t="b">
        <v>1</v>
      </c>
      <c r="AD184"/>
      <c r="AE184">
        <v>27288</v>
      </c>
      <c r="AF184"/>
      <c r="AG184" t="s">
        <v>39</v>
      </c>
      <c r="AH184" t="s">
        <v>39</v>
      </c>
      <c r="AI184" s="1">
        <v>42590.5</v>
      </c>
      <c r="AJ184"/>
      <c r="AK184" t="s">
        <v>113</v>
      </c>
      <c r="AL184" t="s">
        <v>113</v>
      </c>
      <c r="AM184" t="s">
        <v>193</v>
      </c>
    </row>
    <row r="185" spans="1:39" ht="14.25" x14ac:dyDescent="0.45">
      <c r="A185" t="s">
        <v>39</v>
      </c>
      <c r="B185">
        <v>651768</v>
      </c>
      <c r="C185" t="s">
        <v>185</v>
      </c>
      <c r="D185" t="s">
        <v>57</v>
      </c>
      <c r="E185" t="s">
        <v>338</v>
      </c>
      <c r="F185" t="s">
        <v>531</v>
      </c>
      <c r="G185" t="s">
        <v>187</v>
      </c>
      <c r="H185">
        <v>7</v>
      </c>
      <c r="I185">
        <v>2</v>
      </c>
      <c r="J185" t="s">
        <v>532</v>
      </c>
      <c r="K185"/>
      <c r="L185" t="s">
        <v>341</v>
      </c>
      <c r="M185" t="s">
        <v>47</v>
      </c>
      <c r="N185" t="s">
        <v>48</v>
      </c>
      <c r="O185">
        <v>34000</v>
      </c>
      <c r="P185"/>
      <c r="Q185" t="s">
        <v>383</v>
      </c>
      <c r="R185"/>
      <c r="S185" t="s">
        <v>50</v>
      </c>
      <c r="T185" t="s">
        <v>62</v>
      </c>
      <c r="U185" t="s">
        <v>51</v>
      </c>
      <c r="V185" t="b">
        <v>1</v>
      </c>
      <c r="W185" t="s">
        <v>347</v>
      </c>
      <c r="X185"/>
      <c r="Y185"/>
      <c r="Z185" t="s">
        <v>64</v>
      </c>
      <c r="AA185" t="s">
        <v>50</v>
      </c>
      <c r="AB185" t="s">
        <v>50</v>
      </c>
      <c r="AC185" t="b">
        <v>1</v>
      </c>
      <c r="AD185"/>
      <c r="AE185">
        <v>27345</v>
      </c>
      <c r="AF185"/>
      <c r="AG185" t="s">
        <v>39</v>
      </c>
      <c r="AH185" t="s">
        <v>39</v>
      </c>
      <c r="AI185" s="1">
        <v>42590.5</v>
      </c>
      <c r="AJ185"/>
      <c r="AK185"/>
      <c r="AL185"/>
      <c r="AM185" t="s">
        <v>193</v>
      </c>
    </row>
    <row r="186" spans="1:39" ht="14.25" x14ac:dyDescent="0.45">
      <c r="A186" t="s">
        <v>39</v>
      </c>
      <c r="B186">
        <v>651771</v>
      </c>
      <c r="C186" t="s">
        <v>185</v>
      </c>
      <c r="D186" t="s">
        <v>57</v>
      </c>
      <c r="E186" t="s">
        <v>338</v>
      </c>
      <c r="F186" t="s">
        <v>533</v>
      </c>
      <c r="G186" t="s">
        <v>94</v>
      </c>
      <c r="H186">
        <v>7</v>
      </c>
      <c r="I186">
        <v>2</v>
      </c>
      <c r="J186" t="s">
        <v>534</v>
      </c>
      <c r="K186"/>
      <c r="L186" t="s">
        <v>341</v>
      </c>
      <c r="M186" t="s">
        <v>47</v>
      </c>
      <c r="N186" t="s">
        <v>48</v>
      </c>
      <c r="O186">
        <v>34000</v>
      </c>
      <c r="P186"/>
      <c r="Q186" t="s">
        <v>383</v>
      </c>
      <c r="R186"/>
      <c r="S186" t="s">
        <v>50</v>
      </c>
      <c r="T186" t="s">
        <v>62</v>
      </c>
      <c r="U186" t="s">
        <v>51</v>
      </c>
      <c r="V186" t="b">
        <v>1</v>
      </c>
      <c r="W186" t="s">
        <v>352</v>
      </c>
      <c r="X186"/>
      <c r="Y186"/>
      <c r="Z186" t="s">
        <v>64</v>
      </c>
      <c r="AA186" t="s">
        <v>50</v>
      </c>
      <c r="AB186" t="s">
        <v>50</v>
      </c>
      <c r="AC186" t="b">
        <v>1</v>
      </c>
      <c r="AD186"/>
      <c r="AE186">
        <v>27346</v>
      </c>
      <c r="AF186"/>
      <c r="AG186" t="s">
        <v>39</v>
      </c>
      <c r="AH186" t="s">
        <v>39</v>
      </c>
      <c r="AI186" s="1">
        <v>42590.5</v>
      </c>
      <c r="AJ186"/>
      <c r="AK186" t="s">
        <v>39</v>
      </c>
      <c r="AL186"/>
      <c r="AM186" t="s">
        <v>193</v>
      </c>
    </row>
    <row r="187" spans="1:39" ht="14.25" x14ac:dyDescent="0.45">
      <c r="A187" t="s">
        <v>39</v>
      </c>
      <c r="B187">
        <v>651769</v>
      </c>
      <c r="C187" t="s">
        <v>185</v>
      </c>
      <c r="D187" t="s">
        <v>41</v>
      </c>
      <c r="E187" t="s">
        <v>338</v>
      </c>
      <c r="F187" t="s">
        <v>535</v>
      </c>
      <c r="G187" t="s">
        <v>44</v>
      </c>
      <c r="H187">
        <v>1</v>
      </c>
      <c r="I187">
        <v>2</v>
      </c>
      <c r="J187" t="s">
        <v>536</v>
      </c>
      <c r="K187"/>
      <c r="L187" t="s">
        <v>341</v>
      </c>
      <c r="M187" t="s">
        <v>47</v>
      </c>
      <c r="N187" t="s">
        <v>48</v>
      </c>
      <c r="O187">
        <v>34000</v>
      </c>
      <c r="P187"/>
      <c r="Q187">
        <v>620431</v>
      </c>
      <c r="R187"/>
      <c r="S187" t="s">
        <v>50</v>
      </c>
      <c r="T187" t="s">
        <v>51</v>
      </c>
      <c r="U187" t="s">
        <v>51</v>
      </c>
      <c r="V187" t="b">
        <v>1</v>
      </c>
      <c r="W187" t="s">
        <v>347</v>
      </c>
      <c r="X187"/>
      <c r="Y187"/>
      <c r="Z187" t="s">
        <v>80</v>
      </c>
      <c r="AA187" t="s">
        <v>50</v>
      </c>
      <c r="AB187" t="s">
        <v>50</v>
      </c>
      <c r="AC187" t="b">
        <v>1</v>
      </c>
      <c r="AD187"/>
      <c r="AE187">
        <v>27343</v>
      </c>
      <c r="AF187"/>
      <c r="AG187" t="s">
        <v>39</v>
      </c>
      <c r="AH187" t="s">
        <v>39</v>
      </c>
      <c r="AI187" s="1">
        <v>42590.5</v>
      </c>
      <c r="AJ187"/>
      <c r="AK187" t="s">
        <v>39</v>
      </c>
      <c r="AL187"/>
      <c r="AM187" t="s">
        <v>193</v>
      </c>
    </row>
    <row r="188" spans="1:39" ht="14.25" x14ac:dyDescent="0.45">
      <c r="A188" t="s">
        <v>39</v>
      </c>
      <c r="B188">
        <v>651767</v>
      </c>
      <c r="C188" t="s">
        <v>185</v>
      </c>
      <c r="D188" t="s">
        <v>41</v>
      </c>
      <c r="E188" t="s">
        <v>338</v>
      </c>
      <c r="F188" t="s">
        <v>537</v>
      </c>
      <c r="G188" t="s">
        <v>94</v>
      </c>
      <c r="H188">
        <v>2</v>
      </c>
      <c r="I188">
        <v>2</v>
      </c>
      <c r="J188" t="s">
        <v>538</v>
      </c>
      <c r="K188"/>
      <c r="L188" t="s">
        <v>341</v>
      </c>
      <c r="M188" t="s">
        <v>47</v>
      </c>
      <c r="N188" t="s">
        <v>48</v>
      </c>
      <c r="O188">
        <v>34000</v>
      </c>
      <c r="P188"/>
      <c r="Q188">
        <v>620426</v>
      </c>
      <c r="R188"/>
      <c r="S188" t="s">
        <v>50</v>
      </c>
      <c r="T188" t="s">
        <v>50</v>
      </c>
      <c r="U188" t="s">
        <v>361</v>
      </c>
      <c r="V188" t="b">
        <v>1</v>
      </c>
      <c r="W188" t="s">
        <v>352</v>
      </c>
      <c r="X188" t="s">
        <v>98</v>
      </c>
      <c r="Y188"/>
      <c r="Z188" t="s">
        <v>64</v>
      </c>
      <c r="AA188" t="s">
        <v>50</v>
      </c>
      <c r="AB188" t="s">
        <v>50</v>
      </c>
      <c r="AC188" t="b">
        <v>1</v>
      </c>
      <c r="AD188" t="s">
        <v>914</v>
      </c>
      <c r="AE188"/>
      <c r="AF188"/>
      <c r="AG188" t="s">
        <v>39</v>
      </c>
      <c r="AH188" t="s">
        <v>39</v>
      </c>
      <c r="AI188" s="1">
        <v>42590.5</v>
      </c>
      <c r="AJ188"/>
      <c r="AK188" t="s">
        <v>39</v>
      </c>
      <c r="AL188"/>
      <c r="AM188" t="s">
        <v>193</v>
      </c>
    </row>
    <row r="189" spans="1:39" ht="14.25" x14ac:dyDescent="0.45">
      <c r="A189" t="s">
        <v>39</v>
      </c>
      <c r="B189">
        <v>651773</v>
      </c>
      <c r="C189" t="s">
        <v>185</v>
      </c>
      <c r="D189" t="s">
        <v>41</v>
      </c>
      <c r="E189" t="s">
        <v>338</v>
      </c>
      <c r="F189" t="s">
        <v>539</v>
      </c>
      <c r="G189" t="s">
        <v>94</v>
      </c>
      <c r="H189">
        <v>2</v>
      </c>
      <c r="I189">
        <v>2</v>
      </c>
      <c r="J189" t="s">
        <v>540</v>
      </c>
      <c r="K189"/>
      <c r="L189" t="s">
        <v>341</v>
      </c>
      <c r="M189" t="s">
        <v>47</v>
      </c>
      <c r="N189" t="s">
        <v>48</v>
      </c>
      <c r="O189">
        <v>34000</v>
      </c>
      <c r="P189"/>
      <c r="Q189">
        <v>620426</v>
      </c>
      <c r="R189"/>
      <c r="S189" t="s">
        <v>50</v>
      </c>
      <c r="T189" t="s">
        <v>399</v>
      </c>
      <c r="U189" t="s">
        <v>399</v>
      </c>
      <c r="V189" t="b">
        <v>1</v>
      </c>
      <c r="W189" t="s">
        <v>352</v>
      </c>
      <c r="X189" t="s">
        <v>919</v>
      </c>
      <c r="Y189"/>
      <c r="Z189" t="s">
        <v>64</v>
      </c>
      <c r="AA189" t="s">
        <v>50</v>
      </c>
      <c r="AB189" t="s">
        <v>50</v>
      </c>
      <c r="AC189" t="b">
        <v>1</v>
      </c>
      <c r="AD189" t="s">
        <v>914</v>
      </c>
      <c r="AE189"/>
      <c r="AF189"/>
      <c r="AG189" t="s">
        <v>39</v>
      </c>
      <c r="AH189" t="s">
        <v>39</v>
      </c>
      <c r="AI189" s="1">
        <v>42590.5</v>
      </c>
      <c r="AJ189"/>
      <c r="AK189" t="s">
        <v>39</v>
      </c>
      <c r="AL189"/>
      <c r="AM189" t="s">
        <v>193</v>
      </c>
    </row>
    <row r="190" spans="1:39" ht="14.25" x14ac:dyDescent="0.45">
      <c r="A190" t="s">
        <v>39</v>
      </c>
      <c r="B190">
        <v>651770</v>
      </c>
      <c r="C190" t="s">
        <v>185</v>
      </c>
      <c r="D190" t="s">
        <v>41</v>
      </c>
      <c r="E190" t="s">
        <v>338</v>
      </c>
      <c r="F190" t="s">
        <v>541</v>
      </c>
      <c r="G190" t="s">
        <v>94</v>
      </c>
      <c r="H190">
        <v>5</v>
      </c>
      <c r="I190">
        <v>2</v>
      </c>
      <c r="J190" t="s">
        <v>542</v>
      </c>
      <c r="K190"/>
      <c r="L190" t="s">
        <v>341</v>
      </c>
      <c r="M190" t="s">
        <v>47</v>
      </c>
      <c r="N190" t="s">
        <v>48</v>
      </c>
      <c r="O190">
        <v>34000</v>
      </c>
      <c r="P190"/>
      <c r="Q190">
        <v>620426</v>
      </c>
      <c r="R190"/>
      <c r="S190" t="s">
        <v>50</v>
      </c>
      <c r="T190" t="s">
        <v>50</v>
      </c>
      <c r="U190" t="s">
        <v>405</v>
      </c>
      <c r="V190" t="b">
        <v>1</v>
      </c>
      <c r="W190" t="s">
        <v>352</v>
      </c>
      <c r="X190" t="s">
        <v>98</v>
      </c>
      <c r="Y190"/>
      <c r="Z190" t="s">
        <v>64</v>
      </c>
      <c r="AA190" t="s">
        <v>50</v>
      </c>
      <c r="AB190" t="s">
        <v>50</v>
      </c>
      <c r="AC190" t="b">
        <v>1</v>
      </c>
      <c r="AD190" t="s">
        <v>914</v>
      </c>
      <c r="AE190"/>
      <c r="AF190"/>
      <c r="AG190" t="s">
        <v>39</v>
      </c>
      <c r="AH190" t="s">
        <v>39</v>
      </c>
      <c r="AI190" s="1">
        <v>42590.5</v>
      </c>
      <c r="AJ190"/>
      <c r="AK190" t="s">
        <v>39</v>
      </c>
      <c r="AL190"/>
      <c r="AM190" t="s">
        <v>193</v>
      </c>
    </row>
    <row r="191" spans="1:39" ht="14.25" x14ac:dyDescent="0.45">
      <c r="A191" t="s">
        <v>39</v>
      </c>
      <c r="B191">
        <v>611194</v>
      </c>
      <c r="C191" t="s">
        <v>185</v>
      </c>
      <c r="D191" t="s">
        <v>41</v>
      </c>
      <c r="E191" t="s">
        <v>543</v>
      </c>
      <c r="F191" t="s">
        <v>544</v>
      </c>
      <c r="G191" t="s">
        <v>59</v>
      </c>
      <c r="H191">
        <v>2</v>
      </c>
      <c r="I191">
        <v>2</v>
      </c>
      <c r="J191" t="s">
        <v>545</v>
      </c>
      <c r="K191" t="s">
        <v>546</v>
      </c>
      <c r="L191" t="s">
        <v>46</v>
      </c>
      <c r="M191" t="s">
        <v>47</v>
      </c>
      <c r="N191" t="s">
        <v>48</v>
      </c>
      <c r="O191">
        <v>70000</v>
      </c>
      <c r="P191" t="s">
        <v>547</v>
      </c>
      <c r="Q191">
        <v>602744</v>
      </c>
      <c r="R191"/>
      <c r="S191" t="s">
        <v>50</v>
      </c>
      <c r="T191" t="s">
        <v>51</v>
      </c>
      <c r="U191" t="s">
        <v>51</v>
      </c>
      <c r="V191" t="b">
        <v>1</v>
      </c>
      <c r="W191" t="s">
        <v>492</v>
      </c>
      <c r="X191"/>
      <c r="Y191"/>
      <c r="Z191" t="s">
        <v>53</v>
      </c>
      <c r="AA191" t="s">
        <v>548</v>
      </c>
      <c r="AB191" t="s">
        <v>66</v>
      </c>
      <c r="AC191" t="b">
        <v>1</v>
      </c>
      <c r="AD191"/>
      <c r="AE191">
        <v>26564</v>
      </c>
      <c r="AF191"/>
      <c r="AG191" t="s">
        <v>113</v>
      </c>
      <c r="AH191" t="s">
        <v>39</v>
      </c>
      <c r="AI191" s="1">
        <v>42590.5</v>
      </c>
      <c r="AJ191" t="s">
        <v>39</v>
      </c>
      <c r="AK191" t="s">
        <v>39</v>
      </c>
      <c r="AL191"/>
      <c r="AM191" t="s">
        <v>193</v>
      </c>
    </row>
    <row r="192" spans="1:39" ht="14.25" x14ac:dyDescent="0.45">
      <c r="A192" t="s">
        <v>39</v>
      </c>
      <c r="B192">
        <v>611193</v>
      </c>
      <c r="C192" t="s">
        <v>185</v>
      </c>
      <c r="D192" t="s">
        <v>41</v>
      </c>
      <c r="E192" t="s">
        <v>543</v>
      </c>
      <c r="F192" t="s">
        <v>549</v>
      </c>
      <c r="G192" t="s">
        <v>59</v>
      </c>
      <c r="H192">
        <v>2</v>
      </c>
      <c r="I192">
        <v>2</v>
      </c>
      <c r="J192" t="s">
        <v>550</v>
      </c>
      <c r="K192" t="s">
        <v>546</v>
      </c>
      <c r="L192" t="s">
        <v>46</v>
      </c>
      <c r="M192" t="s">
        <v>47</v>
      </c>
      <c r="N192" t="s">
        <v>48</v>
      </c>
      <c r="O192">
        <v>70000</v>
      </c>
      <c r="P192" t="s">
        <v>547</v>
      </c>
      <c r="Q192">
        <v>602744</v>
      </c>
      <c r="R192"/>
      <c r="S192" t="s">
        <v>50</v>
      </c>
      <c r="T192" t="s">
        <v>51</v>
      </c>
      <c r="U192" t="s">
        <v>51</v>
      </c>
      <c r="V192" t="b">
        <v>1</v>
      </c>
      <c r="W192" t="s">
        <v>492</v>
      </c>
      <c r="X192"/>
      <c r="Y192"/>
      <c r="Z192" t="s">
        <v>88</v>
      </c>
      <c r="AA192" t="s">
        <v>551</v>
      </c>
      <c r="AB192" t="s">
        <v>66</v>
      </c>
      <c r="AC192" t="b">
        <v>1</v>
      </c>
      <c r="AD192"/>
      <c r="AE192">
        <v>26161</v>
      </c>
      <c r="AF192"/>
      <c r="AG192" t="s">
        <v>113</v>
      </c>
      <c r="AH192" t="s">
        <v>39</v>
      </c>
      <c r="AI192" s="1">
        <v>42590.5</v>
      </c>
      <c r="AJ192" t="s">
        <v>39</v>
      </c>
      <c r="AK192" t="s">
        <v>39</v>
      </c>
      <c r="AL192"/>
      <c r="AM192" t="s">
        <v>193</v>
      </c>
    </row>
    <row r="193" spans="1:39" ht="14.25" x14ac:dyDescent="0.45">
      <c r="A193" t="s">
        <v>39</v>
      </c>
      <c r="B193">
        <v>611192</v>
      </c>
      <c r="C193" t="s">
        <v>185</v>
      </c>
      <c r="D193" t="s">
        <v>57</v>
      </c>
      <c r="E193" t="s">
        <v>543</v>
      </c>
      <c r="F193" t="s">
        <v>552</v>
      </c>
      <c r="G193" t="s">
        <v>59</v>
      </c>
      <c r="H193">
        <v>2</v>
      </c>
      <c r="I193">
        <v>2</v>
      </c>
      <c r="J193" t="s">
        <v>553</v>
      </c>
      <c r="K193" t="s">
        <v>546</v>
      </c>
      <c r="L193" t="s">
        <v>46</v>
      </c>
      <c r="M193" t="s">
        <v>47</v>
      </c>
      <c r="N193" t="s">
        <v>48</v>
      </c>
      <c r="O193">
        <v>70000</v>
      </c>
      <c r="P193" t="s">
        <v>547</v>
      </c>
      <c r="Q193">
        <v>602744</v>
      </c>
      <c r="R193"/>
      <c r="S193" t="s">
        <v>50</v>
      </c>
      <c r="T193" t="s">
        <v>62</v>
      </c>
      <c r="U193" t="s">
        <v>62</v>
      </c>
      <c r="V193" t="b">
        <v>1</v>
      </c>
      <c r="W193" t="s">
        <v>492</v>
      </c>
      <c r="X193"/>
      <c r="Y193"/>
      <c r="Z193" t="s">
        <v>80</v>
      </c>
      <c r="AA193" t="s">
        <v>551</v>
      </c>
      <c r="AB193" t="s">
        <v>111</v>
      </c>
      <c r="AC193" t="b">
        <v>1</v>
      </c>
      <c r="AD193"/>
      <c r="AE193">
        <v>26125</v>
      </c>
      <c r="AF193"/>
      <c r="AG193" t="s">
        <v>113</v>
      </c>
      <c r="AH193" t="s">
        <v>39</v>
      </c>
      <c r="AI193" s="1">
        <v>42590.5</v>
      </c>
      <c r="AJ193" t="s">
        <v>39</v>
      </c>
      <c r="AK193" t="s">
        <v>39</v>
      </c>
      <c r="AL193"/>
      <c r="AM193" t="s">
        <v>193</v>
      </c>
    </row>
    <row r="194" spans="1:39" ht="14.25" x14ac:dyDescent="0.45">
      <c r="A194" t="s">
        <v>39</v>
      </c>
      <c r="B194">
        <v>613288</v>
      </c>
      <c r="C194" t="s">
        <v>185</v>
      </c>
      <c r="D194" t="s">
        <v>57</v>
      </c>
      <c r="E194" t="s">
        <v>543</v>
      </c>
      <c r="F194" t="s">
        <v>554</v>
      </c>
      <c r="G194" t="s">
        <v>59</v>
      </c>
      <c r="H194">
        <v>2.5</v>
      </c>
      <c r="I194">
        <v>2</v>
      </c>
      <c r="J194" t="s">
        <v>555</v>
      </c>
      <c r="K194" t="s">
        <v>546</v>
      </c>
      <c r="L194" t="s">
        <v>46</v>
      </c>
      <c r="M194" t="s">
        <v>47</v>
      </c>
      <c r="N194" t="s">
        <v>48</v>
      </c>
      <c r="O194">
        <v>70000</v>
      </c>
      <c r="P194" t="s">
        <v>556</v>
      </c>
      <c r="Q194">
        <v>602746</v>
      </c>
      <c r="R194"/>
      <c r="S194" t="s">
        <v>50</v>
      </c>
      <c r="T194" t="s">
        <v>62</v>
      </c>
      <c r="U194" t="s">
        <v>62</v>
      </c>
      <c r="V194" t="b">
        <v>1</v>
      </c>
      <c r="W194" t="s">
        <v>492</v>
      </c>
      <c r="X194"/>
      <c r="Y194"/>
      <c r="Z194" t="s">
        <v>88</v>
      </c>
      <c r="AA194" t="s">
        <v>557</v>
      </c>
      <c r="AB194" t="s">
        <v>66</v>
      </c>
      <c r="AC194" t="b">
        <v>1</v>
      </c>
      <c r="AD194"/>
      <c r="AE194">
        <v>25856</v>
      </c>
      <c r="AF194"/>
      <c r="AG194" t="s">
        <v>113</v>
      </c>
      <c r="AH194" t="s">
        <v>39</v>
      </c>
      <c r="AI194" s="1">
        <v>42590.5</v>
      </c>
      <c r="AJ194" t="s">
        <v>39</v>
      </c>
      <c r="AK194" t="s">
        <v>39</v>
      </c>
      <c r="AL194"/>
      <c r="AM194" t="s">
        <v>193</v>
      </c>
    </row>
    <row r="195" spans="1:39" ht="14.25" x14ac:dyDescent="0.45">
      <c r="A195" t="s">
        <v>39</v>
      </c>
      <c r="B195">
        <v>627360</v>
      </c>
      <c r="C195" t="s">
        <v>185</v>
      </c>
      <c r="D195" t="s">
        <v>57</v>
      </c>
      <c r="E195" t="s">
        <v>543</v>
      </c>
      <c r="F195" t="s">
        <v>558</v>
      </c>
      <c r="G195" t="s">
        <v>59</v>
      </c>
      <c r="H195">
        <v>2</v>
      </c>
      <c r="I195">
        <v>2</v>
      </c>
      <c r="J195" t="s">
        <v>559</v>
      </c>
      <c r="K195" t="s">
        <v>546</v>
      </c>
      <c r="L195" t="s">
        <v>46</v>
      </c>
      <c r="M195" t="s">
        <v>47</v>
      </c>
      <c r="N195" t="s">
        <v>48</v>
      </c>
      <c r="O195">
        <v>70000</v>
      </c>
      <c r="P195" t="s">
        <v>556</v>
      </c>
      <c r="Q195">
        <v>602746</v>
      </c>
      <c r="R195"/>
      <c r="S195" t="s">
        <v>50</v>
      </c>
      <c r="T195" t="s">
        <v>62</v>
      </c>
      <c r="U195" t="s">
        <v>62</v>
      </c>
      <c r="V195" t="b">
        <v>1</v>
      </c>
      <c r="W195" t="s">
        <v>492</v>
      </c>
      <c r="X195"/>
      <c r="Y195"/>
      <c r="Z195" t="s">
        <v>64</v>
      </c>
      <c r="AA195" t="s">
        <v>260</v>
      </c>
      <c r="AB195" t="s">
        <v>560</v>
      </c>
      <c r="AC195" t="b">
        <v>1</v>
      </c>
      <c r="AD195"/>
      <c r="AE195">
        <v>26890</v>
      </c>
      <c r="AF195"/>
      <c r="AG195" t="s">
        <v>113</v>
      </c>
      <c r="AH195" t="s">
        <v>39</v>
      </c>
      <c r="AI195" s="1">
        <v>42590.5</v>
      </c>
      <c r="AJ195" t="s">
        <v>39</v>
      </c>
      <c r="AK195" t="s">
        <v>39</v>
      </c>
      <c r="AL195"/>
      <c r="AM195" t="s">
        <v>193</v>
      </c>
    </row>
    <row r="196" spans="1:39" ht="14.25" x14ac:dyDescent="0.45">
      <c r="A196" t="s">
        <v>39</v>
      </c>
      <c r="B196">
        <v>627361</v>
      </c>
      <c r="C196" t="s">
        <v>185</v>
      </c>
      <c r="D196" t="s">
        <v>57</v>
      </c>
      <c r="E196" t="s">
        <v>543</v>
      </c>
      <c r="F196" t="s">
        <v>561</v>
      </c>
      <c r="G196" t="s">
        <v>59</v>
      </c>
      <c r="H196">
        <v>2</v>
      </c>
      <c r="I196">
        <v>2</v>
      </c>
      <c r="J196" t="s">
        <v>562</v>
      </c>
      <c r="K196" t="s">
        <v>546</v>
      </c>
      <c r="L196" t="s">
        <v>46</v>
      </c>
      <c r="M196" t="s">
        <v>47</v>
      </c>
      <c r="N196" t="s">
        <v>48</v>
      </c>
      <c r="O196">
        <v>70000</v>
      </c>
      <c r="P196" t="s">
        <v>563</v>
      </c>
      <c r="Q196">
        <v>602748</v>
      </c>
      <c r="R196"/>
      <c r="S196" t="s">
        <v>50</v>
      </c>
      <c r="T196" t="s">
        <v>62</v>
      </c>
      <c r="U196" t="s">
        <v>62</v>
      </c>
      <c r="V196" t="b">
        <v>1</v>
      </c>
      <c r="W196" t="s">
        <v>492</v>
      </c>
      <c r="X196"/>
      <c r="Y196"/>
      <c r="Z196" t="s">
        <v>64</v>
      </c>
      <c r="AA196" t="s">
        <v>557</v>
      </c>
      <c r="AB196" t="s">
        <v>111</v>
      </c>
      <c r="AC196" t="b">
        <v>1</v>
      </c>
      <c r="AD196"/>
      <c r="AE196">
        <v>26880</v>
      </c>
      <c r="AF196"/>
      <c r="AG196" t="s">
        <v>113</v>
      </c>
      <c r="AH196" t="s">
        <v>39</v>
      </c>
      <c r="AI196" s="1">
        <v>42590.5</v>
      </c>
      <c r="AJ196" t="s">
        <v>39</v>
      </c>
      <c r="AK196" t="s">
        <v>39</v>
      </c>
      <c r="AL196"/>
      <c r="AM196" t="s">
        <v>193</v>
      </c>
    </row>
    <row r="197" spans="1:39" ht="14.25" x14ac:dyDescent="0.45">
      <c r="A197" t="s">
        <v>39</v>
      </c>
      <c r="B197">
        <v>613290</v>
      </c>
      <c r="C197" t="s">
        <v>185</v>
      </c>
      <c r="D197" t="s">
        <v>57</v>
      </c>
      <c r="E197" t="s">
        <v>543</v>
      </c>
      <c r="F197" t="s">
        <v>564</v>
      </c>
      <c r="G197" t="s">
        <v>59</v>
      </c>
      <c r="H197">
        <v>3</v>
      </c>
      <c r="I197">
        <v>2</v>
      </c>
      <c r="J197" t="s">
        <v>565</v>
      </c>
      <c r="K197"/>
      <c r="L197" t="s">
        <v>46</v>
      </c>
      <c r="M197" t="s">
        <v>47</v>
      </c>
      <c r="N197" t="s">
        <v>48</v>
      </c>
      <c r="O197">
        <v>70000</v>
      </c>
      <c r="P197" t="s">
        <v>566</v>
      </c>
      <c r="Q197">
        <v>602748</v>
      </c>
      <c r="R197"/>
      <c r="S197" t="s">
        <v>50</v>
      </c>
      <c r="T197" t="s">
        <v>62</v>
      </c>
      <c r="U197" t="s">
        <v>62</v>
      </c>
      <c r="V197" t="b">
        <v>1</v>
      </c>
      <c r="W197" t="s">
        <v>492</v>
      </c>
      <c r="X197"/>
      <c r="Y197"/>
      <c r="Z197" t="s">
        <v>88</v>
      </c>
      <c r="AA197" t="s">
        <v>557</v>
      </c>
      <c r="AB197" t="s">
        <v>111</v>
      </c>
      <c r="AC197" t="b">
        <v>1</v>
      </c>
      <c r="AD197"/>
      <c r="AE197">
        <v>23208</v>
      </c>
      <c r="AF197"/>
      <c r="AG197" t="s">
        <v>113</v>
      </c>
      <c r="AH197" t="s">
        <v>39</v>
      </c>
      <c r="AI197" s="1">
        <v>42590.5</v>
      </c>
      <c r="AJ197" t="s">
        <v>39</v>
      </c>
      <c r="AK197" t="s">
        <v>39</v>
      </c>
      <c r="AL197"/>
      <c r="AM197" t="s">
        <v>193</v>
      </c>
    </row>
    <row r="198" spans="1:39" ht="14.25" x14ac:dyDescent="0.45">
      <c r="A198" t="s">
        <v>39</v>
      </c>
      <c r="B198">
        <v>613289</v>
      </c>
      <c r="C198" t="s">
        <v>185</v>
      </c>
      <c r="D198" t="s">
        <v>57</v>
      </c>
      <c r="E198" t="s">
        <v>543</v>
      </c>
      <c r="F198" t="s">
        <v>567</v>
      </c>
      <c r="G198" t="s">
        <v>59</v>
      </c>
      <c r="H198">
        <v>2.5</v>
      </c>
      <c r="I198">
        <v>2</v>
      </c>
      <c r="J198" t="s">
        <v>568</v>
      </c>
      <c r="K198" t="s">
        <v>546</v>
      </c>
      <c r="L198" t="s">
        <v>46</v>
      </c>
      <c r="M198" t="s">
        <v>47</v>
      </c>
      <c r="N198" t="s">
        <v>48</v>
      </c>
      <c r="O198">
        <v>70000</v>
      </c>
      <c r="P198" t="s">
        <v>556</v>
      </c>
      <c r="Q198">
        <v>602746</v>
      </c>
      <c r="R198"/>
      <c r="S198" t="s">
        <v>50</v>
      </c>
      <c r="T198" t="s">
        <v>62</v>
      </c>
      <c r="U198" t="s">
        <v>62</v>
      </c>
      <c r="V198" t="b">
        <v>1</v>
      </c>
      <c r="W198" t="s">
        <v>492</v>
      </c>
      <c r="X198"/>
      <c r="Y198"/>
      <c r="Z198" t="s">
        <v>53</v>
      </c>
      <c r="AA198" t="s">
        <v>557</v>
      </c>
      <c r="AB198" t="s">
        <v>66</v>
      </c>
      <c r="AC198" t="b">
        <v>1</v>
      </c>
      <c r="AD198"/>
      <c r="AE198">
        <v>23375</v>
      </c>
      <c r="AF198"/>
      <c r="AG198" t="s">
        <v>113</v>
      </c>
      <c r="AH198" t="s">
        <v>39</v>
      </c>
      <c r="AI198" s="1">
        <v>42590.5</v>
      </c>
      <c r="AJ198" t="s">
        <v>39</v>
      </c>
      <c r="AK198" t="s">
        <v>39</v>
      </c>
      <c r="AL198"/>
      <c r="AM198" t="s">
        <v>193</v>
      </c>
    </row>
    <row r="199" spans="1:39" ht="14.25" x14ac:dyDescent="0.45">
      <c r="A199" t="s">
        <v>39</v>
      </c>
      <c r="B199">
        <v>613291</v>
      </c>
      <c r="C199" t="s">
        <v>185</v>
      </c>
      <c r="D199" t="s">
        <v>57</v>
      </c>
      <c r="E199" t="s">
        <v>543</v>
      </c>
      <c r="F199" t="s">
        <v>569</v>
      </c>
      <c r="G199" t="s">
        <v>59</v>
      </c>
      <c r="H199">
        <v>4</v>
      </c>
      <c r="I199">
        <v>2</v>
      </c>
      <c r="J199" t="s">
        <v>570</v>
      </c>
      <c r="K199" t="s">
        <v>546</v>
      </c>
      <c r="L199" t="s">
        <v>46</v>
      </c>
      <c r="M199" t="s">
        <v>47</v>
      </c>
      <c r="N199" t="s">
        <v>48</v>
      </c>
      <c r="O199">
        <v>70000</v>
      </c>
      <c r="P199" t="s">
        <v>571</v>
      </c>
      <c r="Q199">
        <v>602747</v>
      </c>
      <c r="R199"/>
      <c r="S199" t="s">
        <v>50</v>
      </c>
      <c r="T199" t="s">
        <v>62</v>
      </c>
      <c r="U199" t="s">
        <v>62</v>
      </c>
      <c r="V199" t="b">
        <v>1</v>
      </c>
      <c r="W199" t="s">
        <v>492</v>
      </c>
      <c r="X199"/>
      <c r="Y199"/>
      <c r="Z199" t="s">
        <v>88</v>
      </c>
      <c r="AA199" t="s">
        <v>557</v>
      </c>
      <c r="AB199" t="s">
        <v>66</v>
      </c>
      <c r="AC199" t="b">
        <v>1</v>
      </c>
      <c r="AD199"/>
      <c r="AE199">
        <v>23141</v>
      </c>
      <c r="AF199"/>
      <c r="AG199" t="s">
        <v>113</v>
      </c>
      <c r="AH199" t="s">
        <v>39</v>
      </c>
      <c r="AI199" s="1">
        <v>42590.5</v>
      </c>
      <c r="AJ199" t="s">
        <v>39</v>
      </c>
      <c r="AK199" t="s">
        <v>39</v>
      </c>
      <c r="AL199"/>
      <c r="AM199" t="s">
        <v>193</v>
      </c>
    </row>
    <row r="200" spans="1:39" ht="14.25" x14ac:dyDescent="0.45">
      <c r="A200" t="s">
        <v>39</v>
      </c>
      <c r="B200">
        <v>575211</v>
      </c>
      <c r="C200" t="s">
        <v>185</v>
      </c>
      <c r="D200" t="s">
        <v>41</v>
      </c>
      <c r="E200" t="s">
        <v>572</v>
      </c>
      <c r="F200" t="s">
        <v>573</v>
      </c>
      <c r="G200" t="s">
        <v>59</v>
      </c>
      <c r="H200">
        <v>5</v>
      </c>
      <c r="I200">
        <v>3</v>
      </c>
      <c r="J200" t="s">
        <v>574</v>
      </c>
      <c r="K200"/>
      <c r="L200" t="s">
        <v>46</v>
      </c>
      <c r="M200" t="s">
        <v>47</v>
      </c>
      <c r="N200" t="s">
        <v>48</v>
      </c>
      <c r="O200">
        <v>20000</v>
      </c>
      <c r="P200"/>
      <c r="Q200">
        <v>593044</v>
      </c>
      <c r="R200"/>
      <c r="S200" t="s">
        <v>50</v>
      </c>
      <c r="T200" t="s">
        <v>51</v>
      </c>
      <c r="U200" t="s">
        <v>51</v>
      </c>
      <c r="V200" t="b">
        <v>1</v>
      </c>
      <c r="W200" t="s">
        <v>575</v>
      </c>
      <c r="X200"/>
      <c r="Y200"/>
      <c r="Z200" t="s">
        <v>88</v>
      </c>
      <c r="AA200" t="s">
        <v>576</v>
      </c>
      <c r="AB200" t="s">
        <v>576</v>
      </c>
      <c r="AC200" t="b">
        <v>1</v>
      </c>
      <c r="AD200"/>
      <c r="AE200">
        <v>25992</v>
      </c>
      <c r="AF200"/>
      <c r="AG200"/>
      <c r="AH200" t="s">
        <v>39</v>
      </c>
      <c r="AI200" s="1">
        <v>42590.5</v>
      </c>
      <c r="AJ200" t="s">
        <v>39</v>
      </c>
      <c r="AK200" t="s">
        <v>39</v>
      </c>
      <c r="AL200"/>
      <c r="AM200" t="s">
        <v>193</v>
      </c>
    </row>
    <row r="201" spans="1:39" ht="14.25" x14ac:dyDescent="0.45">
      <c r="A201" t="s">
        <v>39</v>
      </c>
      <c r="B201">
        <v>575210</v>
      </c>
      <c r="C201" t="s">
        <v>185</v>
      </c>
      <c r="D201" t="s">
        <v>41</v>
      </c>
      <c r="E201" t="s">
        <v>572</v>
      </c>
      <c r="F201" t="s">
        <v>573</v>
      </c>
      <c r="G201" t="s">
        <v>59</v>
      </c>
      <c r="H201">
        <v>8</v>
      </c>
      <c r="I201">
        <v>3</v>
      </c>
      <c r="J201" t="s">
        <v>578</v>
      </c>
      <c r="K201"/>
      <c r="L201" t="s">
        <v>46</v>
      </c>
      <c r="M201" t="s">
        <v>47</v>
      </c>
      <c r="N201" t="s">
        <v>48</v>
      </c>
      <c r="O201">
        <v>20000</v>
      </c>
      <c r="P201"/>
      <c r="Q201">
        <v>593044</v>
      </c>
      <c r="R201"/>
      <c r="S201" t="s">
        <v>50</v>
      </c>
      <c r="T201" t="s">
        <v>51</v>
      </c>
      <c r="U201" t="s">
        <v>51</v>
      </c>
      <c r="V201" t="b">
        <v>1</v>
      </c>
      <c r="W201" t="s">
        <v>575</v>
      </c>
      <c r="X201"/>
      <c r="Y201"/>
      <c r="Z201" t="s">
        <v>88</v>
      </c>
      <c r="AA201" t="s">
        <v>576</v>
      </c>
      <c r="AB201" t="s">
        <v>576</v>
      </c>
      <c r="AC201" t="b">
        <v>1</v>
      </c>
      <c r="AD201"/>
      <c r="AE201">
        <v>25991</v>
      </c>
      <c r="AF201"/>
      <c r="AG201"/>
      <c r="AH201" t="s">
        <v>39</v>
      </c>
      <c r="AI201" s="1">
        <v>42590.5</v>
      </c>
      <c r="AJ201" t="s">
        <v>39</v>
      </c>
      <c r="AK201" t="s">
        <v>39</v>
      </c>
      <c r="AL201"/>
      <c r="AM201" t="s">
        <v>193</v>
      </c>
    </row>
    <row r="202" spans="1:39" ht="14.25" x14ac:dyDescent="0.45">
      <c r="A202" t="s">
        <v>39</v>
      </c>
      <c r="B202">
        <v>575200</v>
      </c>
      <c r="C202" t="s">
        <v>185</v>
      </c>
      <c r="D202" t="s">
        <v>41</v>
      </c>
      <c r="E202" t="s">
        <v>572</v>
      </c>
      <c r="F202" t="s">
        <v>579</v>
      </c>
      <c r="G202" t="s">
        <v>44</v>
      </c>
      <c r="H202">
        <v>3</v>
      </c>
      <c r="I202">
        <v>3</v>
      </c>
      <c r="J202" t="s">
        <v>580</v>
      </c>
      <c r="K202"/>
      <c r="L202" t="s">
        <v>46</v>
      </c>
      <c r="M202" t="s">
        <v>47</v>
      </c>
      <c r="N202" t="s">
        <v>48</v>
      </c>
      <c r="O202">
        <v>20000</v>
      </c>
      <c r="P202"/>
      <c r="Q202">
        <v>593044</v>
      </c>
      <c r="R202"/>
      <c r="S202" t="s">
        <v>50</v>
      </c>
      <c r="T202" t="s">
        <v>51</v>
      </c>
      <c r="U202" t="s">
        <v>51</v>
      </c>
      <c r="V202" t="b">
        <v>1</v>
      </c>
      <c r="W202" t="s">
        <v>575</v>
      </c>
      <c r="X202"/>
      <c r="Y202"/>
      <c r="Z202" t="s">
        <v>64</v>
      </c>
      <c r="AA202" t="s">
        <v>50</v>
      </c>
      <c r="AB202" t="s">
        <v>50</v>
      </c>
      <c r="AC202" t="b">
        <v>1</v>
      </c>
      <c r="AD202"/>
      <c r="AE202">
        <v>26046</v>
      </c>
      <c r="AF202"/>
      <c r="AG202"/>
      <c r="AH202" t="s">
        <v>39</v>
      </c>
      <c r="AI202" s="1">
        <v>42590.5</v>
      </c>
      <c r="AJ202" t="s">
        <v>39</v>
      </c>
      <c r="AK202" t="s">
        <v>39</v>
      </c>
      <c r="AL202"/>
      <c r="AM202" t="s">
        <v>193</v>
      </c>
    </row>
    <row r="203" spans="1:39" ht="14.25" x14ac:dyDescent="0.45">
      <c r="A203" t="s">
        <v>39</v>
      </c>
      <c r="B203">
        <v>575198</v>
      </c>
      <c r="C203" t="s">
        <v>185</v>
      </c>
      <c r="D203" t="s">
        <v>41</v>
      </c>
      <c r="E203" t="s">
        <v>572</v>
      </c>
      <c r="F203" t="s">
        <v>581</v>
      </c>
      <c r="G203" t="s">
        <v>59</v>
      </c>
      <c r="H203">
        <v>2</v>
      </c>
      <c r="I203">
        <v>2</v>
      </c>
      <c r="J203" t="s">
        <v>582</v>
      </c>
      <c r="K203"/>
      <c r="L203" t="s">
        <v>46</v>
      </c>
      <c r="M203" t="s">
        <v>47</v>
      </c>
      <c r="N203" t="s">
        <v>48</v>
      </c>
      <c r="O203">
        <v>20000</v>
      </c>
      <c r="P203"/>
      <c r="Q203">
        <v>593044</v>
      </c>
      <c r="R203"/>
      <c r="S203" t="s">
        <v>50</v>
      </c>
      <c r="T203" t="s">
        <v>51</v>
      </c>
      <c r="U203" t="s">
        <v>51</v>
      </c>
      <c r="V203" t="b">
        <v>1</v>
      </c>
      <c r="W203" t="s">
        <v>575</v>
      </c>
      <c r="X203"/>
      <c r="Y203"/>
      <c r="Z203" t="s">
        <v>64</v>
      </c>
      <c r="AA203" t="s">
        <v>583</v>
      </c>
      <c r="AB203" t="s">
        <v>576</v>
      </c>
      <c r="AC203" t="b">
        <v>1</v>
      </c>
      <c r="AD203"/>
      <c r="AE203">
        <v>25995</v>
      </c>
      <c r="AF203"/>
      <c r="AG203"/>
      <c r="AH203" t="s">
        <v>39</v>
      </c>
      <c r="AI203" s="1">
        <v>42590.5</v>
      </c>
      <c r="AJ203" t="s">
        <v>39</v>
      </c>
      <c r="AK203" t="s">
        <v>39</v>
      </c>
      <c r="AL203"/>
      <c r="AM203" t="s">
        <v>193</v>
      </c>
    </row>
    <row r="204" spans="1:39" ht="14.25" x14ac:dyDescent="0.45">
      <c r="A204" t="s">
        <v>39</v>
      </c>
      <c r="B204">
        <v>575197</v>
      </c>
      <c r="C204" t="s">
        <v>185</v>
      </c>
      <c r="D204" t="s">
        <v>41</v>
      </c>
      <c r="E204" t="s">
        <v>572</v>
      </c>
      <c r="F204" t="s">
        <v>573</v>
      </c>
      <c r="G204" t="s">
        <v>59</v>
      </c>
      <c r="H204">
        <v>8</v>
      </c>
      <c r="I204">
        <v>3</v>
      </c>
      <c r="J204" t="s">
        <v>584</v>
      </c>
      <c r="K204"/>
      <c r="L204" t="s">
        <v>46</v>
      </c>
      <c r="M204" t="s">
        <v>47</v>
      </c>
      <c r="N204" t="s">
        <v>48</v>
      </c>
      <c r="O204">
        <v>20000</v>
      </c>
      <c r="P204"/>
      <c r="Q204">
        <v>593044</v>
      </c>
      <c r="R204"/>
      <c r="S204" t="s">
        <v>50</v>
      </c>
      <c r="T204" t="s">
        <v>51</v>
      </c>
      <c r="U204" t="s">
        <v>51</v>
      </c>
      <c r="V204" t="b">
        <v>1</v>
      </c>
      <c r="W204" t="s">
        <v>575</v>
      </c>
      <c r="X204"/>
      <c r="Y204"/>
      <c r="Z204" t="s">
        <v>80</v>
      </c>
      <c r="AA204" t="s">
        <v>576</v>
      </c>
      <c r="AB204" t="s">
        <v>576</v>
      </c>
      <c r="AC204" t="b">
        <v>1</v>
      </c>
      <c r="AD204"/>
      <c r="AE204">
        <v>25994</v>
      </c>
      <c r="AF204"/>
      <c r="AG204"/>
      <c r="AH204" t="s">
        <v>39</v>
      </c>
      <c r="AI204" s="1">
        <v>42590.5</v>
      </c>
      <c r="AJ204" t="s">
        <v>39</v>
      </c>
      <c r="AK204" t="s">
        <v>39</v>
      </c>
      <c r="AL204"/>
      <c r="AM204" t="s">
        <v>193</v>
      </c>
    </row>
    <row r="205" spans="1:39" ht="14.25" x14ac:dyDescent="0.45">
      <c r="A205" t="s">
        <v>39</v>
      </c>
      <c r="B205">
        <v>575196</v>
      </c>
      <c r="C205" t="s">
        <v>185</v>
      </c>
      <c r="D205" t="s">
        <v>41</v>
      </c>
      <c r="E205" t="s">
        <v>572</v>
      </c>
      <c r="F205" t="s">
        <v>573</v>
      </c>
      <c r="G205" t="s">
        <v>59</v>
      </c>
      <c r="H205">
        <v>2</v>
      </c>
      <c r="I205">
        <v>3</v>
      </c>
      <c r="J205" t="s">
        <v>585</v>
      </c>
      <c r="K205"/>
      <c r="L205" t="s">
        <v>46</v>
      </c>
      <c r="M205" t="s">
        <v>47</v>
      </c>
      <c r="N205" t="s">
        <v>48</v>
      </c>
      <c r="O205">
        <v>20000</v>
      </c>
      <c r="P205"/>
      <c r="Q205">
        <v>593044</v>
      </c>
      <c r="R205"/>
      <c r="S205" t="s">
        <v>50</v>
      </c>
      <c r="T205" t="s">
        <v>51</v>
      </c>
      <c r="U205" t="s">
        <v>51</v>
      </c>
      <c r="V205" t="b">
        <v>1</v>
      </c>
      <c r="W205" t="s">
        <v>575</v>
      </c>
      <c r="X205"/>
      <c r="Y205"/>
      <c r="Z205" t="s">
        <v>80</v>
      </c>
      <c r="AA205" t="s">
        <v>576</v>
      </c>
      <c r="AB205" t="s">
        <v>576</v>
      </c>
      <c r="AC205" t="b">
        <v>1</v>
      </c>
      <c r="AD205"/>
      <c r="AE205">
        <v>25993</v>
      </c>
      <c r="AF205"/>
      <c r="AG205"/>
      <c r="AH205" t="s">
        <v>39</v>
      </c>
      <c r="AI205" s="1">
        <v>42590.5</v>
      </c>
      <c r="AJ205" t="s">
        <v>39</v>
      </c>
      <c r="AK205" t="s">
        <v>39</v>
      </c>
      <c r="AL205"/>
      <c r="AM205" t="s">
        <v>193</v>
      </c>
    </row>
    <row r="206" spans="1:39" ht="14.25" x14ac:dyDescent="0.45">
      <c r="A206" t="s">
        <v>39</v>
      </c>
      <c r="B206">
        <v>575199</v>
      </c>
      <c r="C206" t="s">
        <v>185</v>
      </c>
      <c r="D206" t="s">
        <v>41</v>
      </c>
      <c r="E206" t="s">
        <v>572</v>
      </c>
      <c r="F206" t="s">
        <v>586</v>
      </c>
      <c r="G206" t="s">
        <v>59</v>
      </c>
      <c r="H206">
        <v>2</v>
      </c>
      <c r="I206">
        <v>2</v>
      </c>
      <c r="J206" t="s">
        <v>587</v>
      </c>
      <c r="K206"/>
      <c r="L206" t="s">
        <v>46</v>
      </c>
      <c r="M206" t="s">
        <v>47</v>
      </c>
      <c r="N206" t="s">
        <v>48</v>
      </c>
      <c r="O206">
        <v>20000</v>
      </c>
      <c r="P206"/>
      <c r="Q206">
        <v>593044</v>
      </c>
      <c r="R206"/>
      <c r="S206" t="s">
        <v>50</v>
      </c>
      <c r="T206" t="s">
        <v>51</v>
      </c>
      <c r="U206" t="s">
        <v>51</v>
      </c>
      <c r="V206" t="b">
        <v>1</v>
      </c>
      <c r="W206" t="s">
        <v>575</v>
      </c>
      <c r="X206"/>
      <c r="Y206"/>
      <c r="Z206" t="s">
        <v>64</v>
      </c>
      <c r="AA206" t="s">
        <v>50</v>
      </c>
      <c r="AB206" t="s">
        <v>50</v>
      </c>
      <c r="AC206" t="b">
        <v>1</v>
      </c>
      <c r="AD206"/>
      <c r="AE206">
        <v>25996</v>
      </c>
      <c r="AF206"/>
      <c r="AG206"/>
      <c r="AH206" t="s">
        <v>39</v>
      </c>
      <c r="AI206" s="1">
        <v>42590.5</v>
      </c>
      <c r="AJ206" t="s">
        <v>39</v>
      </c>
      <c r="AK206" t="s">
        <v>39</v>
      </c>
      <c r="AL206"/>
      <c r="AM206" t="s">
        <v>193</v>
      </c>
    </row>
    <row r="207" spans="1:39" ht="14.25" x14ac:dyDescent="0.45">
      <c r="A207" t="s">
        <v>39</v>
      </c>
      <c r="B207">
        <v>575202</v>
      </c>
      <c r="C207" t="s">
        <v>185</v>
      </c>
      <c r="D207" t="s">
        <v>41</v>
      </c>
      <c r="E207" t="s">
        <v>572</v>
      </c>
      <c r="F207" t="s">
        <v>588</v>
      </c>
      <c r="G207" t="s">
        <v>59</v>
      </c>
      <c r="H207">
        <v>4</v>
      </c>
      <c r="I207">
        <v>2</v>
      </c>
      <c r="J207" t="s">
        <v>589</v>
      </c>
      <c r="K207"/>
      <c r="L207" t="s">
        <v>46</v>
      </c>
      <c r="M207" t="s">
        <v>47</v>
      </c>
      <c r="N207" t="s">
        <v>48</v>
      </c>
      <c r="O207">
        <v>20000</v>
      </c>
      <c r="P207"/>
      <c r="Q207">
        <v>593044</v>
      </c>
      <c r="R207"/>
      <c r="S207" t="s">
        <v>50</v>
      </c>
      <c r="T207" t="s">
        <v>51</v>
      </c>
      <c r="U207" t="s">
        <v>51</v>
      </c>
      <c r="V207" t="b">
        <v>1</v>
      </c>
      <c r="W207" t="s">
        <v>575</v>
      </c>
      <c r="X207"/>
      <c r="Y207"/>
      <c r="Z207" t="s">
        <v>64</v>
      </c>
      <c r="AA207" t="s">
        <v>576</v>
      </c>
      <c r="AB207" t="s">
        <v>576</v>
      </c>
      <c r="AC207" t="b">
        <v>1</v>
      </c>
      <c r="AD207"/>
      <c r="AE207">
        <v>26158</v>
      </c>
      <c r="AF207"/>
      <c r="AG207"/>
      <c r="AH207" t="s">
        <v>39</v>
      </c>
      <c r="AI207" s="1">
        <v>42590.5</v>
      </c>
      <c r="AJ207" t="s">
        <v>39</v>
      </c>
      <c r="AK207" t="s">
        <v>39</v>
      </c>
      <c r="AL207"/>
      <c r="AM207" t="s">
        <v>193</v>
      </c>
    </row>
    <row r="208" spans="1:39" ht="14.25" x14ac:dyDescent="0.45">
      <c r="A208" t="s">
        <v>39</v>
      </c>
      <c r="B208">
        <v>575201</v>
      </c>
      <c r="C208" t="s">
        <v>185</v>
      </c>
      <c r="D208" t="s">
        <v>41</v>
      </c>
      <c r="E208" t="s">
        <v>572</v>
      </c>
      <c r="F208" t="s">
        <v>590</v>
      </c>
      <c r="G208" t="s">
        <v>59</v>
      </c>
      <c r="H208">
        <v>4</v>
      </c>
      <c r="I208">
        <v>2</v>
      </c>
      <c r="J208" t="s">
        <v>591</v>
      </c>
      <c r="K208"/>
      <c r="L208" t="s">
        <v>46</v>
      </c>
      <c r="M208" t="s">
        <v>47</v>
      </c>
      <c r="N208" t="s">
        <v>48</v>
      </c>
      <c r="O208">
        <v>20000</v>
      </c>
      <c r="P208"/>
      <c r="Q208">
        <v>593044</v>
      </c>
      <c r="R208"/>
      <c r="S208" t="s">
        <v>50</v>
      </c>
      <c r="T208" t="s">
        <v>51</v>
      </c>
      <c r="U208" t="s">
        <v>51</v>
      </c>
      <c r="V208" t="b">
        <v>1</v>
      </c>
      <c r="W208" t="s">
        <v>492</v>
      </c>
      <c r="X208"/>
      <c r="Y208"/>
      <c r="Z208" t="s">
        <v>80</v>
      </c>
      <c r="AA208" t="s">
        <v>92</v>
      </c>
      <c r="AB208" t="s">
        <v>92</v>
      </c>
      <c r="AC208" t="b">
        <v>1</v>
      </c>
      <c r="AD208"/>
      <c r="AE208">
        <v>22432</v>
      </c>
      <c r="AF208"/>
      <c r="AG208"/>
      <c r="AH208" t="s">
        <v>39</v>
      </c>
      <c r="AI208" s="1">
        <v>42590.5</v>
      </c>
      <c r="AJ208" t="s">
        <v>39</v>
      </c>
      <c r="AK208" t="s">
        <v>39</v>
      </c>
      <c r="AL208"/>
      <c r="AM208" t="s">
        <v>193</v>
      </c>
    </row>
    <row r="209" spans="1:39" ht="14.25" x14ac:dyDescent="0.45">
      <c r="A209" t="s">
        <v>39</v>
      </c>
      <c r="B209">
        <v>557801</v>
      </c>
      <c r="C209" t="s">
        <v>185</v>
      </c>
      <c r="D209" t="s">
        <v>41</v>
      </c>
      <c r="E209" t="s">
        <v>572</v>
      </c>
      <c r="F209" t="s">
        <v>592</v>
      </c>
      <c r="G209" t="s">
        <v>59</v>
      </c>
      <c r="H209">
        <v>2</v>
      </c>
      <c r="I209">
        <v>2</v>
      </c>
      <c r="J209" t="s">
        <v>593</v>
      </c>
      <c r="K209"/>
      <c r="L209" t="s">
        <v>46</v>
      </c>
      <c r="M209" t="s">
        <v>47</v>
      </c>
      <c r="N209" t="s">
        <v>48</v>
      </c>
      <c r="O209">
        <v>20000</v>
      </c>
      <c r="P209"/>
      <c r="Q209">
        <v>593044</v>
      </c>
      <c r="R209"/>
      <c r="S209" t="s">
        <v>50</v>
      </c>
      <c r="T209" t="s">
        <v>51</v>
      </c>
      <c r="U209" t="s">
        <v>51</v>
      </c>
      <c r="V209" t="b">
        <v>1</v>
      </c>
      <c r="W209" t="s">
        <v>575</v>
      </c>
      <c r="X209"/>
      <c r="Y209"/>
      <c r="Z209" t="s">
        <v>64</v>
      </c>
      <c r="AA209" t="s">
        <v>583</v>
      </c>
      <c r="AB209" t="s">
        <v>576</v>
      </c>
      <c r="AC209" t="b">
        <v>1</v>
      </c>
      <c r="AD209"/>
      <c r="AE209">
        <v>25499</v>
      </c>
      <c r="AF209"/>
      <c r="AG209"/>
      <c r="AH209" t="s">
        <v>39</v>
      </c>
      <c r="AI209" s="1">
        <v>42590.5</v>
      </c>
      <c r="AJ209" t="s">
        <v>39</v>
      </c>
      <c r="AK209" t="s">
        <v>39</v>
      </c>
      <c r="AL209"/>
      <c r="AM209" t="s">
        <v>193</v>
      </c>
    </row>
    <row r="210" spans="1:39" ht="14.25" x14ac:dyDescent="0.45">
      <c r="A210" t="s">
        <v>39</v>
      </c>
      <c r="B210">
        <v>575203</v>
      </c>
      <c r="C210" t="s">
        <v>185</v>
      </c>
      <c r="D210" t="s">
        <v>41</v>
      </c>
      <c r="E210" t="s">
        <v>572</v>
      </c>
      <c r="F210" t="s">
        <v>594</v>
      </c>
      <c r="G210" t="s">
        <v>59</v>
      </c>
      <c r="H210">
        <v>3</v>
      </c>
      <c r="I210">
        <v>2</v>
      </c>
      <c r="J210" t="s">
        <v>595</v>
      </c>
      <c r="K210"/>
      <c r="L210" t="s">
        <v>46</v>
      </c>
      <c r="M210" t="s">
        <v>47</v>
      </c>
      <c r="N210" t="s">
        <v>48</v>
      </c>
      <c r="O210">
        <v>20000</v>
      </c>
      <c r="P210"/>
      <c r="Q210">
        <v>593044</v>
      </c>
      <c r="R210"/>
      <c r="S210" t="s">
        <v>50</v>
      </c>
      <c r="T210" t="s">
        <v>51</v>
      </c>
      <c r="U210" t="s">
        <v>51</v>
      </c>
      <c r="V210" t="b">
        <v>1</v>
      </c>
      <c r="W210" t="s">
        <v>575</v>
      </c>
      <c r="X210"/>
      <c r="Y210"/>
      <c r="Z210" t="s">
        <v>64</v>
      </c>
      <c r="AA210" t="s">
        <v>596</v>
      </c>
      <c r="AB210" t="s">
        <v>55</v>
      </c>
      <c r="AC210" t="b">
        <v>1</v>
      </c>
      <c r="AD210"/>
      <c r="AE210">
        <v>26159</v>
      </c>
      <c r="AF210"/>
      <c r="AG210"/>
      <c r="AH210" t="s">
        <v>39</v>
      </c>
      <c r="AI210" s="1">
        <v>42590.5</v>
      </c>
      <c r="AJ210" t="s">
        <v>39</v>
      </c>
      <c r="AK210" t="s">
        <v>39</v>
      </c>
      <c r="AL210"/>
      <c r="AM210" t="s">
        <v>193</v>
      </c>
    </row>
    <row r="211" spans="1:39" ht="14.25" x14ac:dyDescent="0.45">
      <c r="A211" t="s">
        <v>39</v>
      </c>
      <c r="B211">
        <v>648853</v>
      </c>
      <c r="C211" t="s">
        <v>185</v>
      </c>
      <c r="D211" t="s">
        <v>57</v>
      </c>
      <c r="E211" t="s">
        <v>597</v>
      </c>
      <c r="F211" t="s">
        <v>598</v>
      </c>
      <c r="G211" t="s">
        <v>44</v>
      </c>
      <c r="H211">
        <v>1</v>
      </c>
      <c r="I211">
        <v>2</v>
      </c>
      <c r="J211" t="s">
        <v>599</v>
      </c>
      <c r="K211"/>
      <c r="L211" t="s">
        <v>341</v>
      </c>
      <c r="M211" t="s">
        <v>47</v>
      </c>
      <c r="N211" t="s">
        <v>48</v>
      </c>
      <c r="O211">
        <v>32000</v>
      </c>
      <c r="P211"/>
      <c r="Q211">
        <v>620425</v>
      </c>
      <c r="R211"/>
      <c r="S211" t="s">
        <v>50</v>
      </c>
      <c r="T211" t="s">
        <v>62</v>
      </c>
      <c r="U211" t="s">
        <v>62</v>
      </c>
      <c r="V211" t="b">
        <v>1</v>
      </c>
      <c r="W211" t="s">
        <v>240</v>
      </c>
      <c r="X211"/>
      <c r="Y211"/>
      <c r="Z211" t="s">
        <v>53</v>
      </c>
      <c r="AA211" t="s">
        <v>267</v>
      </c>
      <c r="AB211" t="s">
        <v>120</v>
      </c>
      <c r="AC211" t="b">
        <v>1</v>
      </c>
      <c r="AD211"/>
      <c r="AE211"/>
      <c r="AF211"/>
      <c r="AG211" t="s">
        <v>113</v>
      </c>
      <c r="AH211" t="s">
        <v>39</v>
      </c>
      <c r="AI211" s="1">
        <v>42590.5</v>
      </c>
      <c r="AJ211" t="s">
        <v>39</v>
      </c>
      <c r="AK211" t="s">
        <v>39</v>
      </c>
      <c r="AL211" t="s">
        <v>113</v>
      </c>
      <c r="AM211" t="s">
        <v>193</v>
      </c>
    </row>
    <row r="212" spans="1:39" ht="14.25" x14ac:dyDescent="0.45">
      <c r="A212" t="s">
        <v>39</v>
      </c>
      <c r="B212">
        <v>648550</v>
      </c>
      <c r="C212" t="s">
        <v>185</v>
      </c>
      <c r="D212" t="s">
        <v>41</v>
      </c>
      <c r="E212" t="s">
        <v>597</v>
      </c>
      <c r="F212" t="s">
        <v>600</v>
      </c>
      <c r="G212" t="s">
        <v>117</v>
      </c>
      <c r="H212">
        <v>1</v>
      </c>
      <c r="I212">
        <v>2</v>
      </c>
      <c r="J212" t="s">
        <v>601</v>
      </c>
      <c r="K212" t="s">
        <v>924</v>
      </c>
      <c r="L212" t="s">
        <v>341</v>
      </c>
      <c r="M212" t="s">
        <v>47</v>
      </c>
      <c r="N212" t="s">
        <v>48</v>
      </c>
      <c r="O212">
        <v>32000</v>
      </c>
      <c r="P212" t="s">
        <v>924</v>
      </c>
      <c r="Q212">
        <v>620425</v>
      </c>
      <c r="R212"/>
      <c r="S212" t="s">
        <v>50</v>
      </c>
      <c r="T212" t="s">
        <v>399</v>
      </c>
      <c r="U212" t="s">
        <v>399</v>
      </c>
      <c r="V212" t="b">
        <v>1</v>
      </c>
      <c r="W212" t="s">
        <v>240</v>
      </c>
      <c r="X212"/>
      <c r="Y212"/>
      <c r="Z212" t="s">
        <v>80</v>
      </c>
      <c r="AA212" t="s">
        <v>84</v>
      </c>
      <c r="AB212" t="s">
        <v>120</v>
      </c>
      <c r="AC212" t="b">
        <v>0</v>
      </c>
      <c r="AD212"/>
      <c r="AE212"/>
      <c r="AF212" t="s">
        <v>39</v>
      </c>
      <c r="AG212" t="s">
        <v>113</v>
      </c>
      <c r="AH212" t="s">
        <v>39</v>
      </c>
      <c r="AI212" s="1">
        <v>42590.5</v>
      </c>
      <c r="AJ212" t="s">
        <v>39</v>
      </c>
      <c r="AK212" t="s">
        <v>39</v>
      </c>
      <c r="AL212" t="s">
        <v>113</v>
      </c>
      <c r="AM212" t="s">
        <v>193</v>
      </c>
    </row>
    <row r="213" spans="1:39" ht="14.25" x14ac:dyDescent="0.45">
      <c r="A213" t="s">
        <v>39</v>
      </c>
      <c r="B213">
        <v>648552</v>
      </c>
      <c r="C213" t="s">
        <v>185</v>
      </c>
      <c r="D213" t="s">
        <v>41</v>
      </c>
      <c r="E213" t="s">
        <v>597</v>
      </c>
      <c r="F213" t="s">
        <v>602</v>
      </c>
      <c r="G213" t="s">
        <v>311</v>
      </c>
      <c r="H213">
        <v>3</v>
      </c>
      <c r="I213">
        <v>2</v>
      </c>
      <c r="J213" t="s">
        <v>603</v>
      </c>
      <c r="K213"/>
      <c r="L213" t="s">
        <v>341</v>
      </c>
      <c r="M213" t="s">
        <v>47</v>
      </c>
      <c r="N213" t="s">
        <v>48</v>
      </c>
      <c r="O213">
        <v>32000</v>
      </c>
      <c r="P213"/>
      <c r="Q213" t="s">
        <v>604</v>
      </c>
      <c r="R213"/>
      <c r="S213" t="s">
        <v>50</v>
      </c>
      <c r="T213" t="s">
        <v>62</v>
      </c>
      <c r="U213" t="s">
        <v>62</v>
      </c>
      <c r="V213" t="b">
        <v>1</v>
      </c>
      <c r="W213" t="s">
        <v>240</v>
      </c>
      <c r="X213"/>
      <c r="Y213"/>
      <c r="Z213" t="s">
        <v>80</v>
      </c>
      <c r="AA213" t="s">
        <v>92</v>
      </c>
      <c r="AB213" t="s">
        <v>120</v>
      </c>
      <c r="AC213" t="b">
        <v>1</v>
      </c>
      <c r="AD213"/>
      <c r="AE213"/>
      <c r="AF213"/>
      <c r="AG213" t="s">
        <v>113</v>
      </c>
      <c r="AH213" t="s">
        <v>39</v>
      </c>
      <c r="AI213" s="1">
        <v>42590.5</v>
      </c>
      <c r="AJ213" t="s">
        <v>39</v>
      </c>
      <c r="AK213" t="s">
        <v>39</v>
      </c>
      <c r="AL213" t="s">
        <v>113</v>
      </c>
      <c r="AM213" t="s">
        <v>193</v>
      </c>
    </row>
    <row r="214" spans="1:39" ht="14.25" x14ac:dyDescent="0.45">
      <c r="A214" t="s">
        <v>39</v>
      </c>
      <c r="B214">
        <v>648544</v>
      </c>
      <c r="C214" t="s">
        <v>185</v>
      </c>
      <c r="D214" t="s">
        <v>41</v>
      </c>
      <c r="E214" t="s">
        <v>597</v>
      </c>
      <c r="F214" t="s">
        <v>605</v>
      </c>
      <c r="G214" t="s">
        <v>117</v>
      </c>
      <c r="H214">
        <v>1.5</v>
      </c>
      <c r="I214">
        <v>2</v>
      </c>
      <c r="J214" t="s">
        <v>606</v>
      </c>
      <c r="K214" t="s">
        <v>924</v>
      </c>
      <c r="L214" t="s">
        <v>341</v>
      </c>
      <c r="M214" t="s">
        <v>47</v>
      </c>
      <c r="N214" t="s">
        <v>48</v>
      </c>
      <c r="O214">
        <v>32000</v>
      </c>
      <c r="P214" t="s">
        <v>924</v>
      </c>
      <c r="Q214">
        <v>620425</v>
      </c>
      <c r="R214"/>
      <c r="S214" t="s">
        <v>50</v>
      </c>
      <c r="T214" t="s">
        <v>402</v>
      </c>
      <c r="U214" t="s">
        <v>402</v>
      </c>
      <c r="V214" t="b">
        <v>1</v>
      </c>
      <c r="W214" t="s">
        <v>240</v>
      </c>
      <c r="X214"/>
      <c r="Y214"/>
      <c r="Z214" t="s">
        <v>64</v>
      </c>
      <c r="AA214" t="s">
        <v>92</v>
      </c>
      <c r="AB214" t="s">
        <v>66</v>
      </c>
      <c r="AC214" t="b">
        <v>0</v>
      </c>
      <c r="AD214"/>
      <c r="AE214"/>
      <c r="AF214" t="s">
        <v>39</v>
      </c>
      <c r="AG214" t="s">
        <v>113</v>
      </c>
      <c r="AH214" t="s">
        <v>39</v>
      </c>
      <c r="AI214" s="1">
        <v>42590.5</v>
      </c>
      <c r="AJ214" t="s">
        <v>39</v>
      </c>
      <c r="AK214" t="s">
        <v>39</v>
      </c>
      <c r="AL214" t="s">
        <v>113</v>
      </c>
      <c r="AM214" t="s">
        <v>193</v>
      </c>
    </row>
    <row r="215" spans="1:39" ht="14.25" x14ac:dyDescent="0.45">
      <c r="A215" t="s">
        <v>39</v>
      </c>
      <c r="B215">
        <v>648545</v>
      </c>
      <c r="C215" t="s">
        <v>185</v>
      </c>
      <c r="D215" t="s">
        <v>41</v>
      </c>
      <c r="E215" t="s">
        <v>597</v>
      </c>
      <c r="F215" t="s">
        <v>607</v>
      </c>
      <c r="G215" t="s">
        <v>117</v>
      </c>
      <c r="H215">
        <v>1.5</v>
      </c>
      <c r="I215">
        <v>2</v>
      </c>
      <c r="J215" t="s">
        <v>608</v>
      </c>
      <c r="K215" t="s">
        <v>924</v>
      </c>
      <c r="L215" t="s">
        <v>341</v>
      </c>
      <c r="M215" t="s">
        <v>47</v>
      </c>
      <c r="N215" t="s">
        <v>48</v>
      </c>
      <c r="O215">
        <v>32000</v>
      </c>
      <c r="P215" t="s">
        <v>924</v>
      </c>
      <c r="Q215">
        <v>620425</v>
      </c>
      <c r="R215"/>
      <c r="S215" t="s">
        <v>50</v>
      </c>
      <c r="T215" t="s">
        <v>402</v>
      </c>
      <c r="U215" t="s">
        <v>402</v>
      </c>
      <c r="V215" t="b">
        <v>1</v>
      </c>
      <c r="W215" t="s">
        <v>240</v>
      </c>
      <c r="X215"/>
      <c r="Y215"/>
      <c r="Z215" t="s">
        <v>64</v>
      </c>
      <c r="AA215" t="s">
        <v>92</v>
      </c>
      <c r="AB215" t="s">
        <v>120</v>
      </c>
      <c r="AC215" t="b">
        <v>0</v>
      </c>
      <c r="AD215"/>
      <c r="AE215"/>
      <c r="AF215" t="s">
        <v>39</v>
      </c>
      <c r="AG215" t="s">
        <v>113</v>
      </c>
      <c r="AH215" t="s">
        <v>39</v>
      </c>
      <c r="AI215" s="1">
        <v>42590.5</v>
      </c>
      <c r="AJ215" t="s">
        <v>39</v>
      </c>
      <c r="AK215" t="s">
        <v>39</v>
      </c>
      <c r="AL215" t="s">
        <v>113</v>
      </c>
      <c r="AM215" t="s">
        <v>193</v>
      </c>
    </row>
    <row r="216" spans="1:39" ht="14.25" x14ac:dyDescent="0.45">
      <c r="A216" t="s">
        <v>39</v>
      </c>
      <c r="B216">
        <v>648543</v>
      </c>
      <c r="C216" t="s">
        <v>185</v>
      </c>
      <c r="D216" t="s">
        <v>41</v>
      </c>
      <c r="E216" t="s">
        <v>597</v>
      </c>
      <c r="F216" t="s">
        <v>609</v>
      </c>
      <c r="G216" t="s">
        <v>117</v>
      </c>
      <c r="H216">
        <v>1</v>
      </c>
      <c r="I216">
        <v>2</v>
      </c>
      <c r="J216" t="s">
        <v>610</v>
      </c>
      <c r="K216" t="s">
        <v>924</v>
      </c>
      <c r="L216" t="s">
        <v>341</v>
      </c>
      <c r="M216" t="s">
        <v>47</v>
      </c>
      <c r="N216" t="s">
        <v>48</v>
      </c>
      <c r="O216">
        <v>32000</v>
      </c>
      <c r="P216" t="s">
        <v>924</v>
      </c>
      <c r="Q216">
        <v>620425</v>
      </c>
      <c r="R216"/>
      <c r="S216" t="s">
        <v>50</v>
      </c>
      <c r="T216" t="s">
        <v>402</v>
      </c>
      <c r="U216" t="s">
        <v>402</v>
      </c>
      <c r="V216" t="b">
        <v>1</v>
      </c>
      <c r="W216" t="s">
        <v>492</v>
      </c>
      <c r="X216"/>
      <c r="Y216"/>
      <c r="Z216" t="s">
        <v>80</v>
      </c>
      <c r="AA216" t="s">
        <v>92</v>
      </c>
      <c r="AB216" t="s">
        <v>120</v>
      </c>
      <c r="AC216" t="b">
        <v>0</v>
      </c>
      <c r="AD216"/>
      <c r="AE216"/>
      <c r="AF216" t="s">
        <v>39</v>
      </c>
      <c r="AG216" t="s">
        <v>113</v>
      </c>
      <c r="AH216" t="s">
        <v>39</v>
      </c>
      <c r="AI216" s="1">
        <v>42590.5</v>
      </c>
      <c r="AJ216" t="s">
        <v>39</v>
      </c>
      <c r="AK216" t="s">
        <v>39</v>
      </c>
      <c r="AL216" t="s">
        <v>113</v>
      </c>
      <c r="AM216" t="s">
        <v>193</v>
      </c>
    </row>
    <row r="217" spans="1:39" ht="14.25" x14ac:dyDescent="0.45">
      <c r="A217" t="s">
        <v>39</v>
      </c>
      <c r="B217">
        <v>648530</v>
      </c>
      <c r="C217" t="s">
        <v>185</v>
      </c>
      <c r="D217" t="s">
        <v>41</v>
      </c>
      <c r="E217" t="s">
        <v>597</v>
      </c>
      <c r="F217" t="s">
        <v>611</v>
      </c>
      <c r="G217" t="s">
        <v>117</v>
      </c>
      <c r="H217">
        <v>1.5</v>
      </c>
      <c r="I217">
        <v>2</v>
      </c>
      <c r="J217" t="s">
        <v>612</v>
      </c>
      <c r="K217" t="s">
        <v>924</v>
      </c>
      <c r="L217" t="s">
        <v>341</v>
      </c>
      <c r="M217" t="s">
        <v>47</v>
      </c>
      <c r="N217" t="s">
        <v>48</v>
      </c>
      <c r="O217">
        <v>32000</v>
      </c>
      <c r="P217" t="s">
        <v>924</v>
      </c>
      <c r="Q217">
        <v>620425</v>
      </c>
      <c r="R217"/>
      <c r="S217" t="s">
        <v>50</v>
      </c>
      <c r="T217" t="s">
        <v>613</v>
      </c>
      <c r="U217" t="s">
        <v>613</v>
      </c>
      <c r="V217" t="b">
        <v>1</v>
      </c>
      <c r="W217" t="s">
        <v>240</v>
      </c>
      <c r="X217"/>
      <c r="Y217"/>
      <c r="Z217" t="s">
        <v>64</v>
      </c>
      <c r="AA217" t="s">
        <v>92</v>
      </c>
      <c r="AB217" t="s">
        <v>120</v>
      </c>
      <c r="AC217" t="b">
        <v>0</v>
      </c>
      <c r="AD217"/>
      <c r="AE217"/>
      <c r="AF217" t="s">
        <v>39</v>
      </c>
      <c r="AG217" t="s">
        <v>113</v>
      </c>
      <c r="AH217" t="s">
        <v>39</v>
      </c>
      <c r="AI217" s="1">
        <v>42590.5</v>
      </c>
      <c r="AJ217" t="s">
        <v>39</v>
      </c>
      <c r="AK217" t="s">
        <v>39</v>
      </c>
      <c r="AL217" t="s">
        <v>113</v>
      </c>
      <c r="AM217" t="s">
        <v>193</v>
      </c>
    </row>
    <row r="218" spans="1:39" ht="14.25" x14ac:dyDescent="0.45">
      <c r="A218" t="s">
        <v>39</v>
      </c>
      <c r="B218">
        <v>648533</v>
      </c>
      <c r="C218" t="s">
        <v>185</v>
      </c>
      <c r="D218" t="s">
        <v>41</v>
      </c>
      <c r="E218" t="s">
        <v>597</v>
      </c>
      <c r="F218" t="s">
        <v>614</v>
      </c>
      <c r="G218" t="s">
        <v>117</v>
      </c>
      <c r="H218">
        <v>1.5</v>
      </c>
      <c r="I218">
        <v>2</v>
      </c>
      <c r="J218" t="s">
        <v>615</v>
      </c>
      <c r="K218" t="s">
        <v>924</v>
      </c>
      <c r="L218" t="s">
        <v>341</v>
      </c>
      <c r="M218" t="s">
        <v>47</v>
      </c>
      <c r="N218" t="s">
        <v>48</v>
      </c>
      <c r="O218">
        <v>32000</v>
      </c>
      <c r="P218" t="s">
        <v>924</v>
      </c>
      <c r="Q218">
        <v>620425</v>
      </c>
      <c r="R218"/>
      <c r="S218" t="s">
        <v>50</v>
      </c>
      <c r="T218" t="s">
        <v>616</v>
      </c>
      <c r="U218" t="s">
        <v>616</v>
      </c>
      <c r="V218" t="b">
        <v>1</v>
      </c>
      <c r="W218" t="s">
        <v>240</v>
      </c>
      <c r="X218"/>
      <c r="Y218"/>
      <c r="Z218" t="s">
        <v>64</v>
      </c>
      <c r="AA218" t="s">
        <v>92</v>
      </c>
      <c r="AB218" t="s">
        <v>66</v>
      </c>
      <c r="AC218" t="b">
        <v>0</v>
      </c>
      <c r="AD218"/>
      <c r="AE218"/>
      <c r="AF218" t="s">
        <v>39</v>
      </c>
      <c r="AG218" t="s">
        <v>113</v>
      </c>
      <c r="AH218" t="s">
        <v>39</v>
      </c>
      <c r="AI218" s="1">
        <v>42590.5</v>
      </c>
      <c r="AJ218" t="s">
        <v>39</v>
      </c>
      <c r="AK218" t="s">
        <v>39</v>
      </c>
      <c r="AL218" t="s">
        <v>113</v>
      </c>
      <c r="AM218" t="s">
        <v>193</v>
      </c>
    </row>
    <row r="219" spans="1:39" ht="14.25" x14ac:dyDescent="0.45">
      <c r="A219" t="s">
        <v>39</v>
      </c>
      <c r="B219">
        <v>648553</v>
      </c>
      <c r="C219" t="s">
        <v>185</v>
      </c>
      <c r="D219" t="s">
        <v>57</v>
      </c>
      <c r="E219" t="s">
        <v>597</v>
      </c>
      <c r="F219" t="s">
        <v>617</v>
      </c>
      <c r="G219" t="s">
        <v>117</v>
      </c>
      <c r="H219">
        <v>4</v>
      </c>
      <c r="I219">
        <v>2</v>
      </c>
      <c r="J219" t="s">
        <v>618</v>
      </c>
      <c r="K219" t="s">
        <v>924</v>
      </c>
      <c r="L219" t="s">
        <v>341</v>
      </c>
      <c r="M219" t="s">
        <v>47</v>
      </c>
      <c r="N219" t="s">
        <v>48</v>
      </c>
      <c r="O219">
        <v>32000</v>
      </c>
      <c r="P219" t="s">
        <v>924</v>
      </c>
      <c r="Q219">
        <v>620425</v>
      </c>
      <c r="R219"/>
      <c r="S219" t="s">
        <v>50</v>
      </c>
      <c r="T219" t="s">
        <v>71</v>
      </c>
      <c r="U219" t="s">
        <v>71</v>
      </c>
      <c r="V219" t="b">
        <v>1</v>
      </c>
      <c r="W219" t="s">
        <v>240</v>
      </c>
      <c r="X219"/>
      <c r="Y219"/>
      <c r="Z219" t="s">
        <v>80</v>
      </c>
      <c r="AA219" t="s">
        <v>224</v>
      </c>
      <c r="AB219" t="s">
        <v>120</v>
      </c>
      <c r="AC219" t="b">
        <v>0</v>
      </c>
      <c r="AD219"/>
      <c r="AE219"/>
      <c r="AF219" t="s">
        <v>39</v>
      </c>
      <c r="AG219" t="s">
        <v>113</v>
      </c>
      <c r="AH219" t="s">
        <v>39</v>
      </c>
      <c r="AI219" s="1">
        <v>42590.5</v>
      </c>
      <c r="AJ219" t="s">
        <v>39</v>
      </c>
      <c r="AK219" t="s">
        <v>39</v>
      </c>
      <c r="AL219" t="s">
        <v>113</v>
      </c>
      <c r="AM219" t="s">
        <v>193</v>
      </c>
    </row>
    <row r="220" spans="1:39" ht="14.25" x14ac:dyDescent="0.45">
      <c r="A220" t="s">
        <v>39</v>
      </c>
      <c r="B220">
        <v>648548</v>
      </c>
      <c r="C220" t="s">
        <v>185</v>
      </c>
      <c r="D220" t="s">
        <v>41</v>
      </c>
      <c r="E220" t="s">
        <v>597</v>
      </c>
      <c r="F220" t="s">
        <v>619</v>
      </c>
      <c r="G220" t="s">
        <v>117</v>
      </c>
      <c r="H220">
        <v>1.5</v>
      </c>
      <c r="I220">
        <v>2</v>
      </c>
      <c r="J220" t="s">
        <v>620</v>
      </c>
      <c r="K220" t="s">
        <v>924</v>
      </c>
      <c r="L220" t="s">
        <v>341</v>
      </c>
      <c r="M220" t="s">
        <v>47</v>
      </c>
      <c r="N220" t="s">
        <v>48</v>
      </c>
      <c r="O220">
        <v>32000</v>
      </c>
      <c r="P220" t="s">
        <v>924</v>
      </c>
      <c r="Q220">
        <v>620425</v>
      </c>
      <c r="R220"/>
      <c r="S220" t="s">
        <v>50</v>
      </c>
      <c r="T220" t="s">
        <v>402</v>
      </c>
      <c r="U220" t="s">
        <v>402</v>
      </c>
      <c r="V220" t="b">
        <v>1</v>
      </c>
      <c r="W220" t="s">
        <v>240</v>
      </c>
      <c r="X220"/>
      <c r="Y220"/>
      <c r="Z220" t="s">
        <v>64</v>
      </c>
      <c r="AA220" t="s">
        <v>92</v>
      </c>
      <c r="AB220" t="s">
        <v>120</v>
      </c>
      <c r="AC220" t="b">
        <v>0</v>
      </c>
      <c r="AD220"/>
      <c r="AE220"/>
      <c r="AF220" t="s">
        <v>39</v>
      </c>
      <c r="AG220" t="s">
        <v>113</v>
      </c>
      <c r="AH220" t="s">
        <v>39</v>
      </c>
      <c r="AI220" s="1">
        <v>42590.5</v>
      </c>
      <c r="AJ220" t="s">
        <v>39</v>
      </c>
      <c r="AK220" t="s">
        <v>39</v>
      </c>
      <c r="AL220" t="s">
        <v>113</v>
      </c>
      <c r="AM220" t="s">
        <v>193</v>
      </c>
    </row>
    <row r="221" spans="1:39" ht="14.25" x14ac:dyDescent="0.45">
      <c r="A221" t="s">
        <v>39</v>
      </c>
      <c r="B221">
        <v>648547</v>
      </c>
      <c r="C221" t="s">
        <v>185</v>
      </c>
      <c r="D221" t="s">
        <v>41</v>
      </c>
      <c r="E221" t="s">
        <v>597</v>
      </c>
      <c r="F221" t="s">
        <v>621</v>
      </c>
      <c r="G221" t="s">
        <v>117</v>
      </c>
      <c r="H221">
        <v>2.5</v>
      </c>
      <c r="I221">
        <v>2</v>
      </c>
      <c r="J221" t="s">
        <v>622</v>
      </c>
      <c r="K221" t="s">
        <v>924</v>
      </c>
      <c r="L221" t="s">
        <v>341</v>
      </c>
      <c r="M221" t="s">
        <v>47</v>
      </c>
      <c r="N221" t="s">
        <v>48</v>
      </c>
      <c r="O221">
        <v>32000</v>
      </c>
      <c r="P221" t="s">
        <v>924</v>
      </c>
      <c r="Q221">
        <v>620425</v>
      </c>
      <c r="R221"/>
      <c r="S221" t="s">
        <v>50</v>
      </c>
      <c r="T221" t="s">
        <v>402</v>
      </c>
      <c r="U221" t="s">
        <v>402</v>
      </c>
      <c r="V221" t="b">
        <v>1</v>
      </c>
      <c r="W221" t="s">
        <v>240</v>
      </c>
      <c r="X221"/>
      <c r="Y221"/>
      <c r="Z221" t="s">
        <v>64</v>
      </c>
      <c r="AA221" t="s">
        <v>92</v>
      </c>
      <c r="AB221" t="s">
        <v>120</v>
      </c>
      <c r="AC221" t="b">
        <v>0</v>
      </c>
      <c r="AD221"/>
      <c r="AE221"/>
      <c r="AF221" t="s">
        <v>39</v>
      </c>
      <c r="AG221" t="s">
        <v>113</v>
      </c>
      <c r="AH221" t="s">
        <v>39</v>
      </c>
      <c r="AI221" s="1">
        <v>42590.5</v>
      </c>
      <c r="AJ221" t="s">
        <v>39</v>
      </c>
      <c r="AK221" t="s">
        <v>39</v>
      </c>
      <c r="AL221" t="s">
        <v>113</v>
      </c>
      <c r="AM221" t="s">
        <v>193</v>
      </c>
    </row>
    <row r="222" spans="1:39" ht="14.25" x14ac:dyDescent="0.45">
      <c r="A222" t="s">
        <v>39</v>
      </c>
      <c r="B222">
        <v>651917</v>
      </c>
      <c r="C222" t="s">
        <v>185</v>
      </c>
      <c r="D222" t="s">
        <v>41</v>
      </c>
      <c r="E222" t="s">
        <v>597</v>
      </c>
      <c r="F222" t="s">
        <v>623</v>
      </c>
      <c r="G222" t="s">
        <v>311</v>
      </c>
      <c r="H222">
        <v>3</v>
      </c>
      <c r="I222">
        <v>2</v>
      </c>
      <c r="J222" t="s">
        <v>624</v>
      </c>
      <c r="K222"/>
      <c r="L222" t="s">
        <v>341</v>
      </c>
      <c r="M222" t="s">
        <v>47</v>
      </c>
      <c r="N222" t="s">
        <v>48</v>
      </c>
      <c r="O222">
        <v>32000</v>
      </c>
      <c r="P222"/>
      <c r="Q222">
        <v>620425</v>
      </c>
      <c r="R222"/>
      <c r="S222" t="s">
        <v>50</v>
      </c>
      <c r="T222" t="s">
        <v>402</v>
      </c>
      <c r="U222" t="s">
        <v>402</v>
      </c>
      <c r="V222" t="b">
        <v>1</v>
      </c>
      <c r="W222" t="s">
        <v>240</v>
      </c>
      <c r="X222"/>
      <c r="Y222"/>
      <c r="Z222" t="s">
        <v>64</v>
      </c>
      <c r="AA222" t="s">
        <v>92</v>
      </c>
      <c r="AB222" t="s">
        <v>120</v>
      </c>
      <c r="AC222" t="b">
        <v>1</v>
      </c>
      <c r="AD222"/>
      <c r="AE222"/>
      <c r="AF222"/>
      <c r="AG222" t="s">
        <v>113</v>
      </c>
      <c r="AH222" t="s">
        <v>39</v>
      </c>
      <c r="AI222" s="1">
        <v>42590.5</v>
      </c>
      <c r="AJ222" t="s">
        <v>39</v>
      </c>
      <c r="AK222" t="s">
        <v>39</v>
      </c>
      <c r="AL222" t="s">
        <v>113</v>
      </c>
      <c r="AM222" t="s">
        <v>193</v>
      </c>
    </row>
    <row r="223" spans="1:39" ht="14.25" x14ac:dyDescent="0.45">
      <c r="A223" t="s">
        <v>39</v>
      </c>
      <c r="B223">
        <v>648541</v>
      </c>
      <c r="C223" t="s">
        <v>185</v>
      </c>
      <c r="D223" t="s">
        <v>41</v>
      </c>
      <c r="E223" t="s">
        <v>597</v>
      </c>
      <c r="F223" t="s">
        <v>625</v>
      </c>
      <c r="G223" t="s">
        <v>117</v>
      </c>
      <c r="H223">
        <v>2</v>
      </c>
      <c r="I223">
        <v>2</v>
      </c>
      <c r="J223" t="s">
        <v>626</v>
      </c>
      <c r="K223" t="s">
        <v>924</v>
      </c>
      <c r="L223" t="s">
        <v>341</v>
      </c>
      <c r="M223" t="s">
        <v>47</v>
      </c>
      <c r="N223" t="s">
        <v>48</v>
      </c>
      <c r="O223">
        <v>32000</v>
      </c>
      <c r="P223" t="s">
        <v>924</v>
      </c>
      <c r="Q223">
        <v>620425</v>
      </c>
      <c r="R223"/>
      <c r="S223" t="s">
        <v>50</v>
      </c>
      <c r="T223" t="s">
        <v>399</v>
      </c>
      <c r="U223" t="s">
        <v>399</v>
      </c>
      <c r="V223" t="b">
        <v>1</v>
      </c>
      <c r="W223" t="s">
        <v>240</v>
      </c>
      <c r="X223"/>
      <c r="Y223"/>
      <c r="Z223" t="s">
        <v>64</v>
      </c>
      <c r="AA223" t="s">
        <v>92</v>
      </c>
      <c r="AB223" t="s">
        <v>120</v>
      </c>
      <c r="AC223" t="b">
        <v>0</v>
      </c>
      <c r="AD223"/>
      <c r="AE223"/>
      <c r="AF223" t="s">
        <v>39</v>
      </c>
      <c r="AG223" t="s">
        <v>113</v>
      </c>
      <c r="AH223" t="s">
        <v>39</v>
      </c>
      <c r="AI223" s="1">
        <v>42590.5</v>
      </c>
      <c r="AJ223" t="s">
        <v>39</v>
      </c>
      <c r="AK223" t="s">
        <v>39</v>
      </c>
      <c r="AL223" t="s">
        <v>113</v>
      </c>
      <c r="AM223" t="s">
        <v>193</v>
      </c>
    </row>
    <row r="224" spans="1:39" ht="14.25" x14ac:dyDescent="0.45">
      <c r="A224" t="s">
        <v>39</v>
      </c>
      <c r="B224">
        <v>648535</v>
      </c>
      <c r="C224" t="s">
        <v>185</v>
      </c>
      <c r="D224" t="s">
        <v>41</v>
      </c>
      <c r="E224" t="s">
        <v>597</v>
      </c>
      <c r="F224" t="s">
        <v>627</v>
      </c>
      <c r="G224" t="s">
        <v>117</v>
      </c>
      <c r="H224">
        <v>1.5</v>
      </c>
      <c r="I224">
        <v>2</v>
      </c>
      <c r="J224" t="s">
        <v>628</v>
      </c>
      <c r="K224" t="s">
        <v>924</v>
      </c>
      <c r="L224" t="s">
        <v>341</v>
      </c>
      <c r="M224" t="s">
        <v>47</v>
      </c>
      <c r="N224" t="s">
        <v>48</v>
      </c>
      <c r="O224">
        <v>32000</v>
      </c>
      <c r="P224" t="s">
        <v>924</v>
      </c>
      <c r="Q224">
        <v>620425</v>
      </c>
      <c r="R224"/>
      <c r="S224" t="s">
        <v>50</v>
      </c>
      <c r="T224" t="s">
        <v>616</v>
      </c>
      <c r="U224" t="s">
        <v>616</v>
      </c>
      <c r="V224" t="b">
        <v>1</v>
      </c>
      <c r="W224" t="s">
        <v>240</v>
      </c>
      <c r="X224"/>
      <c r="Y224"/>
      <c r="Z224" t="s">
        <v>64</v>
      </c>
      <c r="AA224" t="s">
        <v>92</v>
      </c>
      <c r="AB224" t="s">
        <v>120</v>
      </c>
      <c r="AC224" t="b">
        <v>0</v>
      </c>
      <c r="AD224"/>
      <c r="AE224"/>
      <c r="AF224" t="s">
        <v>39</v>
      </c>
      <c r="AG224" t="s">
        <v>113</v>
      </c>
      <c r="AH224" t="s">
        <v>39</v>
      </c>
      <c r="AI224" s="1">
        <v>42590.5</v>
      </c>
      <c r="AJ224" t="s">
        <v>39</v>
      </c>
      <c r="AK224" t="s">
        <v>39</v>
      </c>
      <c r="AL224" t="s">
        <v>113</v>
      </c>
      <c r="AM224" t="s">
        <v>193</v>
      </c>
    </row>
    <row r="225" spans="1:39" ht="14.25" x14ac:dyDescent="0.45">
      <c r="A225" t="s">
        <v>39</v>
      </c>
      <c r="B225">
        <v>648532</v>
      </c>
      <c r="C225" t="s">
        <v>185</v>
      </c>
      <c r="D225" t="s">
        <v>41</v>
      </c>
      <c r="E225" t="s">
        <v>597</v>
      </c>
      <c r="F225" t="s">
        <v>629</v>
      </c>
      <c r="G225" t="s">
        <v>117</v>
      </c>
      <c r="H225">
        <v>0.5</v>
      </c>
      <c r="I225">
        <v>2</v>
      </c>
      <c r="J225" t="s">
        <v>630</v>
      </c>
      <c r="K225" t="s">
        <v>924</v>
      </c>
      <c r="L225" t="s">
        <v>341</v>
      </c>
      <c r="M225" t="s">
        <v>47</v>
      </c>
      <c r="N225" t="s">
        <v>48</v>
      </c>
      <c r="O225">
        <v>32000</v>
      </c>
      <c r="P225" t="s">
        <v>924</v>
      </c>
      <c r="Q225">
        <v>620425</v>
      </c>
      <c r="R225"/>
      <c r="S225" t="s">
        <v>50</v>
      </c>
      <c r="T225" t="s">
        <v>616</v>
      </c>
      <c r="U225" t="s">
        <v>616</v>
      </c>
      <c r="V225" t="b">
        <v>1</v>
      </c>
      <c r="W225" t="s">
        <v>492</v>
      </c>
      <c r="X225"/>
      <c r="Y225"/>
      <c r="Z225" t="s">
        <v>80</v>
      </c>
      <c r="AA225" t="s">
        <v>92</v>
      </c>
      <c r="AB225" t="s">
        <v>120</v>
      </c>
      <c r="AC225" t="b">
        <v>0</v>
      </c>
      <c r="AD225"/>
      <c r="AE225"/>
      <c r="AF225" t="s">
        <v>39</v>
      </c>
      <c r="AG225" t="s">
        <v>113</v>
      </c>
      <c r="AH225" t="s">
        <v>39</v>
      </c>
      <c r="AI225" s="1">
        <v>42590.5</v>
      </c>
      <c r="AJ225" t="s">
        <v>39</v>
      </c>
      <c r="AK225" t="s">
        <v>39</v>
      </c>
      <c r="AL225" t="s">
        <v>113</v>
      </c>
      <c r="AM225" t="s">
        <v>193</v>
      </c>
    </row>
    <row r="226" spans="1:39" ht="14.25" x14ac:dyDescent="0.45">
      <c r="A226" t="s">
        <v>39</v>
      </c>
      <c r="B226">
        <v>648538</v>
      </c>
      <c r="C226" t="s">
        <v>185</v>
      </c>
      <c r="D226" t="s">
        <v>41</v>
      </c>
      <c r="E226" t="s">
        <v>597</v>
      </c>
      <c r="F226" t="s">
        <v>631</v>
      </c>
      <c r="G226" t="s">
        <v>117</v>
      </c>
      <c r="H226">
        <v>1.5</v>
      </c>
      <c r="I226">
        <v>2</v>
      </c>
      <c r="J226" t="s">
        <v>632</v>
      </c>
      <c r="K226" t="s">
        <v>924</v>
      </c>
      <c r="L226" t="s">
        <v>341</v>
      </c>
      <c r="M226" t="s">
        <v>47</v>
      </c>
      <c r="N226" t="s">
        <v>48</v>
      </c>
      <c r="O226">
        <v>32000</v>
      </c>
      <c r="P226" t="s">
        <v>924</v>
      </c>
      <c r="Q226">
        <v>620425</v>
      </c>
      <c r="R226"/>
      <c r="S226" t="s">
        <v>50</v>
      </c>
      <c r="T226" t="s">
        <v>399</v>
      </c>
      <c r="U226" t="s">
        <v>399</v>
      </c>
      <c r="V226" t="b">
        <v>1</v>
      </c>
      <c r="W226" t="s">
        <v>240</v>
      </c>
      <c r="X226"/>
      <c r="Y226"/>
      <c r="Z226" t="s">
        <v>64</v>
      </c>
      <c r="AA226" t="s">
        <v>92</v>
      </c>
      <c r="AB226" t="s">
        <v>66</v>
      </c>
      <c r="AC226" t="b">
        <v>0</v>
      </c>
      <c r="AD226"/>
      <c r="AE226"/>
      <c r="AF226" t="s">
        <v>39</v>
      </c>
      <c r="AG226" t="s">
        <v>113</v>
      </c>
      <c r="AH226" t="s">
        <v>39</v>
      </c>
      <c r="AI226" s="1">
        <v>42590.5</v>
      </c>
      <c r="AJ226" t="s">
        <v>39</v>
      </c>
      <c r="AK226" t="s">
        <v>39</v>
      </c>
      <c r="AL226" t="s">
        <v>113</v>
      </c>
      <c r="AM226" t="s">
        <v>193</v>
      </c>
    </row>
    <row r="227" spans="1:39" ht="14.25" x14ac:dyDescent="0.45">
      <c r="A227" t="s">
        <v>39</v>
      </c>
      <c r="B227">
        <v>648537</v>
      </c>
      <c r="C227" t="s">
        <v>185</v>
      </c>
      <c r="D227" t="s">
        <v>41</v>
      </c>
      <c r="E227" t="s">
        <v>597</v>
      </c>
      <c r="F227" t="s">
        <v>633</v>
      </c>
      <c r="G227" t="s">
        <v>117</v>
      </c>
      <c r="H227">
        <v>0.5</v>
      </c>
      <c r="I227">
        <v>2</v>
      </c>
      <c r="J227" t="s">
        <v>634</v>
      </c>
      <c r="K227" t="s">
        <v>924</v>
      </c>
      <c r="L227" t="s">
        <v>341</v>
      </c>
      <c r="M227" t="s">
        <v>47</v>
      </c>
      <c r="N227" t="s">
        <v>48</v>
      </c>
      <c r="O227">
        <v>32000</v>
      </c>
      <c r="P227" t="s">
        <v>924</v>
      </c>
      <c r="Q227">
        <v>620425</v>
      </c>
      <c r="R227"/>
      <c r="S227" t="s">
        <v>50</v>
      </c>
      <c r="T227" t="s">
        <v>399</v>
      </c>
      <c r="U227" t="s">
        <v>399</v>
      </c>
      <c r="V227" t="b">
        <v>1</v>
      </c>
      <c r="W227" t="s">
        <v>492</v>
      </c>
      <c r="X227"/>
      <c r="Y227"/>
      <c r="Z227" t="s">
        <v>64</v>
      </c>
      <c r="AA227" t="s">
        <v>92</v>
      </c>
      <c r="AB227" t="s">
        <v>120</v>
      </c>
      <c r="AC227" t="b">
        <v>0</v>
      </c>
      <c r="AD227"/>
      <c r="AE227"/>
      <c r="AF227" t="s">
        <v>39</v>
      </c>
      <c r="AG227" t="s">
        <v>113</v>
      </c>
      <c r="AH227" t="s">
        <v>39</v>
      </c>
      <c r="AI227" s="1">
        <v>42590.5</v>
      </c>
      <c r="AJ227" t="s">
        <v>39</v>
      </c>
      <c r="AK227" t="s">
        <v>39</v>
      </c>
      <c r="AL227" t="s">
        <v>113</v>
      </c>
      <c r="AM227" t="s">
        <v>193</v>
      </c>
    </row>
    <row r="228" spans="1:39" ht="14.25" x14ac:dyDescent="0.45">
      <c r="A228" t="s">
        <v>39</v>
      </c>
      <c r="B228">
        <v>648536</v>
      </c>
      <c r="C228" t="s">
        <v>185</v>
      </c>
      <c r="D228" t="s">
        <v>41</v>
      </c>
      <c r="E228" t="s">
        <v>597</v>
      </c>
      <c r="F228" t="s">
        <v>635</v>
      </c>
      <c r="G228" t="s">
        <v>117</v>
      </c>
      <c r="H228">
        <v>1</v>
      </c>
      <c r="I228">
        <v>2</v>
      </c>
      <c r="J228" t="s">
        <v>636</v>
      </c>
      <c r="K228" t="s">
        <v>924</v>
      </c>
      <c r="L228" t="s">
        <v>341</v>
      </c>
      <c r="M228" t="s">
        <v>47</v>
      </c>
      <c r="N228" t="s">
        <v>48</v>
      </c>
      <c r="O228">
        <v>32000</v>
      </c>
      <c r="P228" t="s">
        <v>924</v>
      </c>
      <c r="Q228">
        <v>620425</v>
      </c>
      <c r="R228"/>
      <c r="S228" t="s">
        <v>50</v>
      </c>
      <c r="T228" t="s">
        <v>616</v>
      </c>
      <c r="U228" t="s">
        <v>616</v>
      </c>
      <c r="V228" t="b">
        <v>1</v>
      </c>
      <c r="W228" t="s">
        <v>240</v>
      </c>
      <c r="X228"/>
      <c r="Y228"/>
      <c r="Z228" t="s">
        <v>80</v>
      </c>
      <c r="AA228" t="s">
        <v>84</v>
      </c>
      <c r="AB228" t="s">
        <v>120</v>
      </c>
      <c r="AC228" t="b">
        <v>0</v>
      </c>
      <c r="AD228"/>
      <c r="AE228"/>
      <c r="AF228" t="s">
        <v>39</v>
      </c>
      <c r="AG228" t="s">
        <v>113</v>
      </c>
      <c r="AH228" t="s">
        <v>39</v>
      </c>
      <c r="AI228" s="1">
        <v>42590.5</v>
      </c>
      <c r="AJ228" t="s">
        <v>39</v>
      </c>
      <c r="AK228" t="s">
        <v>39</v>
      </c>
      <c r="AL228" t="s">
        <v>113</v>
      </c>
      <c r="AM228" t="s">
        <v>193</v>
      </c>
    </row>
    <row r="229" spans="1:39" ht="14.25" x14ac:dyDescent="0.45">
      <c r="A229" t="s">
        <v>39</v>
      </c>
      <c r="B229">
        <v>649734</v>
      </c>
      <c r="C229" t="s">
        <v>185</v>
      </c>
      <c r="D229" t="s">
        <v>41</v>
      </c>
      <c r="E229" t="s">
        <v>597</v>
      </c>
      <c r="F229" t="s">
        <v>637</v>
      </c>
      <c r="G229" t="s">
        <v>59</v>
      </c>
      <c r="H229">
        <v>1.5</v>
      </c>
      <c r="I229">
        <v>3.5</v>
      </c>
      <c r="J229" t="s">
        <v>638</v>
      </c>
      <c r="K229"/>
      <c r="L229" t="s">
        <v>341</v>
      </c>
      <c r="M229" t="s">
        <v>47</v>
      </c>
      <c r="N229" t="s">
        <v>48</v>
      </c>
      <c r="O229">
        <v>32000</v>
      </c>
      <c r="P229"/>
      <c r="Q229">
        <v>623379</v>
      </c>
      <c r="R229"/>
      <c r="S229" t="s">
        <v>50</v>
      </c>
      <c r="T229" t="s">
        <v>62</v>
      </c>
      <c r="U229" t="s">
        <v>62</v>
      </c>
      <c r="V229" t="b">
        <v>1</v>
      </c>
      <c r="W229" t="s">
        <v>352</v>
      </c>
      <c r="X229"/>
      <c r="Y229"/>
      <c r="Z229" t="s">
        <v>53</v>
      </c>
      <c r="AA229" t="s">
        <v>576</v>
      </c>
      <c r="AB229" t="s">
        <v>66</v>
      </c>
      <c r="AC229" t="b">
        <v>1</v>
      </c>
      <c r="AD229"/>
      <c r="AE229"/>
      <c r="AF229"/>
      <c r="AG229" t="s">
        <v>113</v>
      </c>
      <c r="AH229" t="s">
        <v>39</v>
      </c>
      <c r="AI229" s="1">
        <v>42590.5</v>
      </c>
      <c r="AJ229" t="s">
        <v>39</v>
      </c>
      <c r="AK229" t="s">
        <v>39</v>
      </c>
      <c r="AL229" t="s">
        <v>113</v>
      </c>
      <c r="AM229" t="s">
        <v>193</v>
      </c>
    </row>
    <row r="230" spans="1:39" ht="14.25" x14ac:dyDescent="0.45">
      <c r="A230" t="s">
        <v>39</v>
      </c>
      <c r="B230">
        <v>648534</v>
      </c>
      <c r="C230" t="s">
        <v>185</v>
      </c>
      <c r="D230" t="s">
        <v>41</v>
      </c>
      <c r="E230" t="s">
        <v>597</v>
      </c>
      <c r="F230" t="s">
        <v>639</v>
      </c>
      <c r="G230" t="s">
        <v>117</v>
      </c>
      <c r="H230">
        <v>1.5</v>
      </c>
      <c r="I230">
        <v>2</v>
      </c>
      <c r="J230" t="s">
        <v>640</v>
      </c>
      <c r="K230" t="s">
        <v>924</v>
      </c>
      <c r="L230" t="s">
        <v>341</v>
      </c>
      <c r="M230" t="s">
        <v>47</v>
      </c>
      <c r="N230" t="s">
        <v>48</v>
      </c>
      <c r="O230">
        <v>32000</v>
      </c>
      <c r="P230" t="s">
        <v>924</v>
      </c>
      <c r="Q230">
        <v>620425</v>
      </c>
      <c r="R230"/>
      <c r="S230" t="s">
        <v>50</v>
      </c>
      <c r="T230" t="s">
        <v>616</v>
      </c>
      <c r="U230" t="s">
        <v>616</v>
      </c>
      <c r="V230" t="b">
        <v>1</v>
      </c>
      <c r="W230" t="s">
        <v>240</v>
      </c>
      <c r="X230"/>
      <c r="Y230"/>
      <c r="Z230" t="s">
        <v>64</v>
      </c>
      <c r="AA230" t="s">
        <v>92</v>
      </c>
      <c r="AB230" t="s">
        <v>120</v>
      </c>
      <c r="AC230" t="b">
        <v>0</v>
      </c>
      <c r="AD230"/>
      <c r="AE230"/>
      <c r="AF230" t="s">
        <v>39</v>
      </c>
      <c r="AG230" t="s">
        <v>113</v>
      </c>
      <c r="AH230" t="s">
        <v>39</v>
      </c>
      <c r="AI230" s="1">
        <v>42590.5</v>
      </c>
      <c r="AJ230" t="s">
        <v>39</v>
      </c>
      <c r="AK230" t="s">
        <v>39</v>
      </c>
      <c r="AL230" t="s">
        <v>113</v>
      </c>
      <c r="AM230" t="s">
        <v>193</v>
      </c>
    </row>
    <row r="231" spans="1:39" ht="14.25" x14ac:dyDescent="0.45">
      <c r="A231" t="s">
        <v>39</v>
      </c>
      <c r="B231">
        <v>648542</v>
      </c>
      <c r="C231" t="s">
        <v>185</v>
      </c>
      <c r="D231" t="s">
        <v>41</v>
      </c>
      <c r="E231" t="s">
        <v>597</v>
      </c>
      <c r="F231" t="s">
        <v>641</v>
      </c>
      <c r="G231" t="s">
        <v>117</v>
      </c>
      <c r="H231">
        <v>1</v>
      </c>
      <c r="I231">
        <v>2</v>
      </c>
      <c r="J231" t="s">
        <v>642</v>
      </c>
      <c r="K231" t="s">
        <v>924</v>
      </c>
      <c r="L231" t="s">
        <v>341</v>
      </c>
      <c r="M231" t="s">
        <v>47</v>
      </c>
      <c r="N231" t="s">
        <v>48</v>
      </c>
      <c r="O231">
        <v>32000</v>
      </c>
      <c r="P231" t="s">
        <v>924</v>
      </c>
      <c r="Q231">
        <v>620425</v>
      </c>
      <c r="R231"/>
      <c r="S231" t="s">
        <v>50</v>
      </c>
      <c r="T231" t="s">
        <v>399</v>
      </c>
      <c r="U231" t="s">
        <v>399</v>
      </c>
      <c r="V231" t="b">
        <v>1</v>
      </c>
      <c r="W231" t="s">
        <v>240</v>
      </c>
      <c r="X231"/>
      <c r="Y231"/>
      <c r="Z231" t="s">
        <v>64</v>
      </c>
      <c r="AA231" t="s">
        <v>50</v>
      </c>
      <c r="AB231" t="s">
        <v>50</v>
      </c>
      <c r="AC231" t="b">
        <v>0</v>
      </c>
      <c r="AD231"/>
      <c r="AE231"/>
      <c r="AF231" t="s">
        <v>39</v>
      </c>
      <c r="AG231" t="s">
        <v>113</v>
      </c>
      <c r="AH231" t="s">
        <v>39</v>
      </c>
      <c r="AI231" s="1">
        <v>42590.5</v>
      </c>
      <c r="AJ231" t="s">
        <v>39</v>
      </c>
      <c r="AK231" t="s">
        <v>39</v>
      </c>
      <c r="AL231" t="s">
        <v>113</v>
      </c>
      <c r="AM231" t="s">
        <v>193</v>
      </c>
    </row>
    <row r="232" spans="1:39" ht="14.25" x14ac:dyDescent="0.45">
      <c r="A232" t="s">
        <v>39</v>
      </c>
      <c r="B232">
        <v>648546</v>
      </c>
      <c r="C232" t="s">
        <v>185</v>
      </c>
      <c r="D232" t="s">
        <v>41</v>
      </c>
      <c r="E232" t="s">
        <v>597</v>
      </c>
      <c r="F232" t="s">
        <v>643</v>
      </c>
      <c r="G232" t="s">
        <v>117</v>
      </c>
      <c r="H232">
        <v>1</v>
      </c>
      <c r="I232">
        <v>2</v>
      </c>
      <c r="J232" t="s">
        <v>644</v>
      </c>
      <c r="K232" t="s">
        <v>924</v>
      </c>
      <c r="L232" t="s">
        <v>341</v>
      </c>
      <c r="M232" t="s">
        <v>47</v>
      </c>
      <c r="N232" t="s">
        <v>48</v>
      </c>
      <c r="O232">
        <v>32000</v>
      </c>
      <c r="P232" t="s">
        <v>924</v>
      </c>
      <c r="Q232">
        <v>620425</v>
      </c>
      <c r="R232"/>
      <c r="S232" t="s">
        <v>50</v>
      </c>
      <c r="T232" t="s">
        <v>402</v>
      </c>
      <c r="U232" t="s">
        <v>402</v>
      </c>
      <c r="V232" t="b">
        <v>1</v>
      </c>
      <c r="W232" t="s">
        <v>240</v>
      </c>
      <c r="X232"/>
      <c r="Y232"/>
      <c r="Z232" t="s">
        <v>80</v>
      </c>
      <c r="AA232" t="s">
        <v>92</v>
      </c>
      <c r="AB232" t="s">
        <v>120</v>
      </c>
      <c r="AC232" t="b">
        <v>0</v>
      </c>
      <c r="AD232"/>
      <c r="AE232"/>
      <c r="AF232" t="s">
        <v>39</v>
      </c>
      <c r="AG232" t="s">
        <v>113</v>
      </c>
      <c r="AH232" t="s">
        <v>39</v>
      </c>
      <c r="AI232" s="1">
        <v>42590.5</v>
      </c>
      <c r="AJ232" t="s">
        <v>39</v>
      </c>
      <c r="AK232" t="s">
        <v>39</v>
      </c>
      <c r="AL232" t="s">
        <v>113</v>
      </c>
      <c r="AM232" t="s">
        <v>193</v>
      </c>
    </row>
    <row r="233" spans="1:39" ht="14.25" x14ac:dyDescent="0.45">
      <c r="A233" t="s">
        <v>39</v>
      </c>
      <c r="B233">
        <v>648549</v>
      </c>
      <c r="C233" t="s">
        <v>185</v>
      </c>
      <c r="D233" t="s">
        <v>41</v>
      </c>
      <c r="E233" t="s">
        <v>597</v>
      </c>
      <c r="F233" t="s">
        <v>645</v>
      </c>
      <c r="G233" t="s">
        <v>117</v>
      </c>
      <c r="H233">
        <v>2</v>
      </c>
      <c r="I233">
        <v>2</v>
      </c>
      <c r="J233" t="s">
        <v>646</v>
      </c>
      <c r="K233" t="s">
        <v>924</v>
      </c>
      <c r="L233" t="s">
        <v>341</v>
      </c>
      <c r="M233" t="s">
        <v>47</v>
      </c>
      <c r="N233" t="s">
        <v>48</v>
      </c>
      <c r="O233">
        <v>32000</v>
      </c>
      <c r="P233" t="s">
        <v>924</v>
      </c>
      <c r="Q233">
        <v>620425</v>
      </c>
      <c r="R233"/>
      <c r="S233" t="s">
        <v>50</v>
      </c>
      <c r="T233" t="s">
        <v>402</v>
      </c>
      <c r="U233" t="s">
        <v>402</v>
      </c>
      <c r="V233" t="b">
        <v>1</v>
      </c>
      <c r="W233" t="s">
        <v>240</v>
      </c>
      <c r="X233"/>
      <c r="Y233"/>
      <c r="Z233" t="s">
        <v>80</v>
      </c>
      <c r="AA233" t="s">
        <v>84</v>
      </c>
      <c r="AB233" t="s">
        <v>120</v>
      </c>
      <c r="AC233" t="b">
        <v>0</v>
      </c>
      <c r="AD233"/>
      <c r="AE233"/>
      <c r="AF233" t="s">
        <v>39</v>
      </c>
      <c r="AG233" t="s">
        <v>113</v>
      </c>
      <c r="AH233" t="s">
        <v>39</v>
      </c>
      <c r="AI233" s="1">
        <v>42590.5</v>
      </c>
      <c r="AJ233" t="s">
        <v>39</v>
      </c>
      <c r="AK233" t="s">
        <v>39</v>
      </c>
      <c r="AL233" t="s">
        <v>113</v>
      </c>
      <c r="AM233" t="s">
        <v>193</v>
      </c>
    </row>
    <row r="234" spans="1:39" ht="14.25" x14ac:dyDescent="0.45">
      <c r="A234" t="s">
        <v>39</v>
      </c>
      <c r="B234">
        <v>648551</v>
      </c>
      <c r="C234" t="s">
        <v>185</v>
      </c>
      <c r="D234" t="s">
        <v>41</v>
      </c>
      <c r="E234" t="s">
        <v>597</v>
      </c>
      <c r="F234" t="s">
        <v>647</v>
      </c>
      <c r="G234" t="s">
        <v>311</v>
      </c>
      <c r="H234">
        <v>2</v>
      </c>
      <c r="I234">
        <v>2</v>
      </c>
      <c r="J234" t="s">
        <v>648</v>
      </c>
      <c r="K234"/>
      <c r="L234" t="s">
        <v>341</v>
      </c>
      <c r="M234" t="s">
        <v>47</v>
      </c>
      <c r="N234" t="s">
        <v>48</v>
      </c>
      <c r="O234">
        <v>32000</v>
      </c>
      <c r="P234"/>
      <c r="Q234">
        <v>620425</v>
      </c>
      <c r="R234"/>
      <c r="S234" t="s">
        <v>50</v>
      </c>
      <c r="T234" t="s">
        <v>616</v>
      </c>
      <c r="U234" t="s">
        <v>616</v>
      </c>
      <c r="V234" t="b">
        <v>1</v>
      </c>
      <c r="W234" t="s">
        <v>240</v>
      </c>
      <c r="X234"/>
      <c r="Y234"/>
      <c r="Z234" t="s">
        <v>64</v>
      </c>
      <c r="AA234" t="s">
        <v>92</v>
      </c>
      <c r="AB234" t="s">
        <v>120</v>
      </c>
      <c r="AC234" t="b">
        <v>1</v>
      </c>
      <c r="AD234"/>
      <c r="AE234"/>
      <c r="AF234"/>
      <c r="AG234" t="s">
        <v>113</v>
      </c>
      <c r="AH234" t="s">
        <v>39</v>
      </c>
      <c r="AI234" s="1">
        <v>42590.5</v>
      </c>
      <c r="AJ234" t="s">
        <v>39</v>
      </c>
      <c r="AK234" t="s">
        <v>39</v>
      </c>
      <c r="AL234" t="s">
        <v>113</v>
      </c>
      <c r="AM234" t="s">
        <v>193</v>
      </c>
    </row>
    <row r="235" spans="1:39" ht="14.25" x14ac:dyDescent="0.45">
      <c r="A235" t="s">
        <v>39</v>
      </c>
      <c r="B235">
        <v>648528</v>
      </c>
      <c r="C235" t="s">
        <v>185</v>
      </c>
      <c r="D235" t="s">
        <v>41</v>
      </c>
      <c r="E235" t="s">
        <v>597</v>
      </c>
      <c r="F235" t="s">
        <v>649</v>
      </c>
      <c r="G235" t="s">
        <v>117</v>
      </c>
      <c r="H235">
        <v>0.5</v>
      </c>
      <c r="I235">
        <v>2</v>
      </c>
      <c r="J235" t="s">
        <v>650</v>
      </c>
      <c r="K235" t="s">
        <v>924</v>
      </c>
      <c r="L235" t="s">
        <v>341</v>
      </c>
      <c r="M235" t="s">
        <v>47</v>
      </c>
      <c r="N235" t="s">
        <v>48</v>
      </c>
      <c r="O235">
        <v>32000</v>
      </c>
      <c r="P235" t="s">
        <v>924</v>
      </c>
      <c r="Q235">
        <v>620425</v>
      </c>
      <c r="R235"/>
      <c r="S235" t="s">
        <v>50</v>
      </c>
      <c r="T235" t="s">
        <v>613</v>
      </c>
      <c r="U235" t="s">
        <v>613</v>
      </c>
      <c r="V235" t="b">
        <v>1</v>
      </c>
      <c r="W235" t="s">
        <v>492</v>
      </c>
      <c r="X235"/>
      <c r="Y235"/>
      <c r="Z235" t="s">
        <v>64</v>
      </c>
      <c r="AA235" t="s">
        <v>92</v>
      </c>
      <c r="AB235" t="s">
        <v>120</v>
      </c>
      <c r="AC235" t="b">
        <v>0</v>
      </c>
      <c r="AD235"/>
      <c r="AE235"/>
      <c r="AF235" t="s">
        <v>39</v>
      </c>
      <c r="AG235" t="s">
        <v>113</v>
      </c>
      <c r="AH235" t="s">
        <v>39</v>
      </c>
      <c r="AI235" s="1">
        <v>42590.5</v>
      </c>
      <c r="AJ235" t="s">
        <v>39</v>
      </c>
      <c r="AK235" t="s">
        <v>39</v>
      </c>
      <c r="AL235" t="s">
        <v>113</v>
      </c>
      <c r="AM235" t="s">
        <v>193</v>
      </c>
    </row>
    <row r="236" spans="1:39" ht="14.25" x14ac:dyDescent="0.45">
      <c r="A236" t="s">
        <v>39</v>
      </c>
      <c r="B236">
        <v>648529</v>
      </c>
      <c r="C236" t="s">
        <v>185</v>
      </c>
      <c r="D236" t="s">
        <v>41</v>
      </c>
      <c r="E236" t="s">
        <v>597</v>
      </c>
      <c r="F236" t="s">
        <v>651</v>
      </c>
      <c r="G236" t="s">
        <v>117</v>
      </c>
      <c r="H236">
        <v>1.5</v>
      </c>
      <c r="I236">
        <v>2</v>
      </c>
      <c r="J236" t="s">
        <v>652</v>
      </c>
      <c r="K236" t="s">
        <v>924</v>
      </c>
      <c r="L236" t="s">
        <v>341</v>
      </c>
      <c r="M236" t="s">
        <v>47</v>
      </c>
      <c r="N236" t="s">
        <v>48</v>
      </c>
      <c r="O236">
        <v>32000</v>
      </c>
      <c r="P236" t="s">
        <v>924</v>
      </c>
      <c r="Q236">
        <v>620425</v>
      </c>
      <c r="R236"/>
      <c r="S236" t="s">
        <v>50</v>
      </c>
      <c r="T236" t="s">
        <v>613</v>
      </c>
      <c r="U236" t="s">
        <v>613</v>
      </c>
      <c r="V236" t="b">
        <v>1</v>
      </c>
      <c r="W236" t="s">
        <v>240</v>
      </c>
      <c r="X236"/>
      <c r="Y236"/>
      <c r="Z236" t="s">
        <v>64</v>
      </c>
      <c r="AA236" t="s">
        <v>92</v>
      </c>
      <c r="AB236" t="s">
        <v>66</v>
      </c>
      <c r="AC236" t="b">
        <v>0</v>
      </c>
      <c r="AD236"/>
      <c r="AE236"/>
      <c r="AF236" t="s">
        <v>39</v>
      </c>
      <c r="AG236" t="s">
        <v>113</v>
      </c>
      <c r="AH236" t="s">
        <v>39</v>
      </c>
      <c r="AI236" s="1">
        <v>42590.5</v>
      </c>
      <c r="AJ236" t="s">
        <v>39</v>
      </c>
      <c r="AK236" t="s">
        <v>39</v>
      </c>
      <c r="AL236" t="s">
        <v>113</v>
      </c>
      <c r="AM236" t="s">
        <v>193</v>
      </c>
    </row>
    <row r="237" spans="1:39" ht="14.25" x14ac:dyDescent="0.45">
      <c r="A237" t="s">
        <v>39</v>
      </c>
      <c r="B237">
        <v>648531</v>
      </c>
      <c r="C237" t="s">
        <v>185</v>
      </c>
      <c r="D237" t="s">
        <v>41</v>
      </c>
      <c r="E237" t="s">
        <v>597</v>
      </c>
      <c r="F237" t="s">
        <v>653</v>
      </c>
      <c r="G237" t="s">
        <v>117</v>
      </c>
      <c r="H237">
        <v>1.5</v>
      </c>
      <c r="I237">
        <v>2</v>
      </c>
      <c r="J237" t="s">
        <v>654</v>
      </c>
      <c r="K237" t="s">
        <v>924</v>
      </c>
      <c r="L237" t="s">
        <v>341</v>
      </c>
      <c r="M237" t="s">
        <v>47</v>
      </c>
      <c r="N237" t="s">
        <v>48</v>
      </c>
      <c r="O237">
        <v>32000</v>
      </c>
      <c r="P237" t="s">
        <v>924</v>
      </c>
      <c r="Q237">
        <v>620425</v>
      </c>
      <c r="R237"/>
      <c r="S237" t="s">
        <v>50</v>
      </c>
      <c r="T237" t="s">
        <v>613</v>
      </c>
      <c r="U237" t="s">
        <v>613</v>
      </c>
      <c r="V237" t="b">
        <v>1</v>
      </c>
      <c r="W237" t="s">
        <v>240</v>
      </c>
      <c r="X237"/>
      <c r="Y237"/>
      <c r="Z237" t="s">
        <v>64</v>
      </c>
      <c r="AA237" t="s">
        <v>92</v>
      </c>
      <c r="AB237" t="s">
        <v>120</v>
      </c>
      <c r="AC237" t="b">
        <v>0</v>
      </c>
      <c r="AD237"/>
      <c r="AE237"/>
      <c r="AF237" t="s">
        <v>39</v>
      </c>
      <c r="AG237" t="s">
        <v>113</v>
      </c>
      <c r="AH237" t="s">
        <v>39</v>
      </c>
      <c r="AI237" s="1">
        <v>42590.5</v>
      </c>
      <c r="AJ237" t="s">
        <v>39</v>
      </c>
      <c r="AK237" t="s">
        <v>39</v>
      </c>
      <c r="AL237" t="s">
        <v>113</v>
      </c>
      <c r="AM237" t="s">
        <v>193</v>
      </c>
    </row>
    <row r="238" spans="1:39" ht="14.25" x14ac:dyDescent="0.45">
      <c r="A238" t="s">
        <v>39</v>
      </c>
      <c r="B238">
        <v>648540</v>
      </c>
      <c r="C238" t="s">
        <v>185</v>
      </c>
      <c r="D238" t="s">
        <v>41</v>
      </c>
      <c r="E238" t="s">
        <v>597</v>
      </c>
      <c r="F238" t="s">
        <v>655</v>
      </c>
      <c r="G238" t="s">
        <v>117</v>
      </c>
      <c r="H238">
        <v>2</v>
      </c>
      <c r="I238">
        <v>2</v>
      </c>
      <c r="J238" t="s">
        <v>656</v>
      </c>
      <c r="K238" t="s">
        <v>924</v>
      </c>
      <c r="L238" t="s">
        <v>341</v>
      </c>
      <c r="M238" t="s">
        <v>47</v>
      </c>
      <c r="N238" t="s">
        <v>48</v>
      </c>
      <c r="O238">
        <v>32000</v>
      </c>
      <c r="P238" t="s">
        <v>924</v>
      </c>
      <c r="Q238">
        <v>620425</v>
      </c>
      <c r="R238"/>
      <c r="S238" t="s">
        <v>50</v>
      </c>
      <c r="T238" t="s">
        <v>399</v>
      </c>
      <c r="U238" t="s">
        <v>399</v>
      </c>
      <c r="V238" t="b">
        <v>1</v>
      </c>
      <c r="W238" t="s">
        <v>240</v>
      </c>
      <c r="X238"/>
      <c r="Y238"/>
      <c r="Z238" t="s">
        <v>64</v>
      </c>
      <c r="AA238" t="s">
        <v>92</v>
      </c>
      <c r="AB238" t="s">
        <v>120</v>
      </c>
      <c r="AC238" t="b">
        <v>0</v>
      </c>
      <c r="AD238"/>
      <c r="AE238"/>
      <c r="AF238" t="s">
        <v>39</v>
      </c>
      <c r="AG238" t="s">
        <v>113</v>
      </c>
      <c r="AH238" t="s">
        <v>39</v>
      </c>
      <c r="AI238" s="1">
        <v>42590.5</v>
      </c>
      <c r="AJ238" t="s">
        <v>39</v>
      </c>
      <c r="AK238" t="s">
        <v>39</v>
      </c>
      <c r="AL238" t="s">
        <v>113</v>
      </c>
      <c r="AM238" t="s">
        <v>193</v>
      </c>
    </row>
    <row r="239" spans="1:39" ht="14.25" x14ac:dyDescent="0.45">
      <c r="A239" t="s">
        <v>39</v>
      </c>
      <c r="B239">
        <v>648539</v>
      </c>
      <c r="C239" t="s">
        <v>185</v>
      </c>
      <c r="D239" t="s">
        <v>41</v>
      </c>
      <c r="E239" t="s">
        <v>597</v>
      </c>
      <c r="F239" t="s">
        <v>657</v>
      </c>
      <c r="G239" t="s">
        <v>117</v>
      </c>
      <c r="H239">
        <v>1.5</v>
      </c>
      <c r="I239">
        <v>2</v>
      </c>
      <c r="J239" t="s">
        <v>658</v>
      </c>
      <c r="K239" t="s">
        <v>924</v>
      </c>
      <c r="L239" t="s">
        <v>341</v>
      </c>
      <c r="M239" t="s">
        <v>47</v>
      </c>
      <c r="N239" t="s">
        <v>48</v>
      </c>
      <c r="O239">
        <v>32000</v>
      </c>
      <c r="P239" t="s">
        <v>924</v>
      </c>
      <c r="Q239">
        <v>620425</v>
      </c>
      <c r="R239"/>
      <c r="S239" t="s">
        <v>50</v>
      </c>
      <c r="T239" t="s">
        <v>399</v>
      </c>
      <c r="U239" t="s">
        <v>399</v>
      </c>
      <c r="V239" t="b">
        <v>1</v>
      </c>
      <c r="W239" t="s">
        <v>240</v>
      </c>
      <c r="X239"/>
      <c r="Y239"/>
      <c r="Z239" t="s">
        <v>64</v>
      </c>
      <c r="AA239" t="s">
        <v>92</v>
      </c>
      <c r="AB239" t="s">
        <v>120</v>
      </c>
      <c r="AC239" t="b">
        <v>0</v>
      </c>
      <c r="AD239"/>
      <c r="AE239" t="s">
        <v>426</v>
      </c>
      <c r="AF239" t="s">
        <v>39</v>
      </c>
      <c r="AG239" t="s">
        <v>113</v>
      </c>
      <c r="AH239" t="s">
        <v>39</v>
      </c>
      <c r="AI239" s="1">
        <v>42590.5</v>
      </c>
      <c r="AJ239" t="s">
        <v>39</v>
      </c>
      <c r="AK239" t="s">
        <v>39</v>
      </c>
      <c r="AL239" t="s">
        <v>113</v>
      </c>
      <c r="AM239" t="s">
        <v>193</v>
      </c>
    </row>
    <row r="240" spans="1:39" ht="14.25" x14ac:dyDescent="0.45">
      <c r="A240" t="s">
        <v>39</v>
      </c>
      <c r="B240">
        <v>592758</v>
      </c>
      <c r="C240" t="s">
        <v>185</v>
      </c>
      <c r="D240" t="s">
        <v>41</v>
      </c>
      <c r="E240" t="s">
        <v>659</v>
      </c>
      <c r="F240" t="s">
        <v>660</v>
      </c>
      <c r="G240" t="s">
        <v>59</v>
      </c>
      <c r="H240">
        <v>4</v>
      </c>
      <c r="I240">
        <v>2</v>
      </c>
      <c r="J240" t="s">
        <v>661</v>
      </c>
      <c r="K240"/>
      <c r="L240" t="s">
        <v>46</v>
      </c>
      <c r="M240" t="s">
        <v>47</v>
      </c>
      <c r="N240" t="s">
        <v>48</v>
      </c>
      <c r="O240">
        <v>30000</v>
      </c>
      <c r="P240"/>
      <c r="Q240">
        <v>593046</v>
      </c>
      <c r="R240"/>
      <c r="S240" t="s">
        <v>50</v>
      </c>
      <c r="T240" t="s">
        <v>51</v>
      </c>
      <c r="U240" t="s">
        <v>51</v>
      </c>
      <c r="V240" t="b">
        <v>1</v>
      </c>
      <c r="W240" t="s">
        <v>492</v>
      </c>
      <c r="X240"/>
      <c r="Y240"/>
      <c r="Z240" t="s">
        <v>64</v>
      </c>
      <c r="AA240" t="s">
        <v>92</v>
      </c>
      <c r="AB240" t="s">
        <v>66</v>
      </c>
      <c r="AC240" t="b">
        <v>1</v>
      </c>
      <c r="AD240"/>
      <c r="AE240">
        <v>25907</v>
      </c>
      <c r="AF240"/>
      <c r="AG240" t="s">
        <v>113</v>
      </c>
      <c r="AH240" t="s">
        <v>39</v>
      </c>
      <c r="AI240" s="1">
        <v>42590.5</v>
      </c>
      <c r="AJ240" t="s">
        <v>39</v>
      </c>
      <c r="AK240" t="s">
        <v>39</v>
      </c>
      <c r="AL240"/>
      <c r="AM240" t="s">
        <v>193</v>
      </c>
    </row>
    <row r="241" spans="1:39" ht="14.25" x14ac:dyDescent="0.45">
      <c r="A241" t="s">
        <v>39</v>
      </c>
      <c r="B241">
        <v>592760</v>
      </c>
      <c r="C241" t="s">
        <v>185</v>
      </c>
      <c r="D241" t="s">
        <v>41</v>
      </c>
      <c r="E241" t="s">
        <v>659</v>
      </c>
      <c r="F241" t="s">
        <v>662</v>
      </c>
      <c r="G241" t="s">
        <v>59</v>
      </c>
      <c r="H241">
        <v>3</v>
      </c>
      <c r="I241">
        <v>3</v>
      </c>
      <c r="J241" t="s">
        <v>663</v>
      </c>
      <c r="K241"/>
      <c r="L241" t="s">
        <v>46</v>
      </c>
      <c r="M241" t="s">
        <v>47</v>
      </c>
      <c r="N241" t="s">
        <v>48</v>
      </c>
      <c r="O241">
        <v>30000</v>
      </c>
      <c r="P241"/>
      <c r="Q241">
        <v>593046</v>
      </c>
      <c r="R241"/>
      <c r="S241" t="s">
        <v>50</v>
      </c>
      <c r="T241" t="s">
        <v>51</v>
      </c>
      <c r="U241" t="s">
        <v>51</v>
      </c>
      <c r="V241" t="b">
        <v>1</v>
      </c>
      <c r="W241" t="s">
        <v>492</v>
      </c>
      <c r="X241"/>
      <c r="Y241"/>
      <c r="Z241" t="s">
        <v>64</v>
      </c>
      <c r="AA241" t="s">
        <v>92</v>
      </c>
      <c r="AB241" t="s">
        <v>92</v>
      </c>
      <c r="AC241" t="b">
        <v>1</v>
      </c>
      <c r="AD241"/>
      <c r="AE241">
        <v>25916</v>
      </c>
      <c r="AF241"/>
      <c r="AG241" t="s">
        <v>113</v>
      </c>
      <c r="AH241" t="s">
        <v>39</v>
      </c>
      <c r="AI241" s="1">
        <v>42590.5</v>
      </c>
      <c r="AJ241" t="s">
        <v>39</v>
      </c>
      <c r="AK241" t="s">
        <v>39</v>
      </c>
      <c r="AL241"/>
      <c r="AM241" t="s">
        <v>193</v>
      </c>
    </row>
    <row r="242" spans="1:39" ht="14.25" x14ac:dyDescent="0.45">
      <c r="A242" t="s">
        <v>39</v>
      </c>
      <c r="B242">
        <v>623090</v>
      </c>
      <c r="C242" t="s">
        <v>40</v>
      </c>
      <c r="D242" t="s">
        <v>57</v>
      </c>
      <c r="E242" t="s">
        <v>664</v>
      </c>
      <c r="F242" t="s">
        <v>665</v>
      </c>
      <c r="G242" t="s">
        <v>59</v>
      </c>
      <c r="H242">
        <v>1</v>
      </c>
      <c r="I242">
        <v>2</v>
      </c>
      <c r="J242" t="s">
        <v>666</v>
      </c>
      <c r="K242" t="s">
        <v>667</v>
      </c>
      <c r="L242" t="s">
        <v>341</v>
      </c>
      <c r="M242" t="s">
        <v>47</v>
      </c>
      <c r="N242" t="s">
        <v>48</v>
      </c>
      <c r="O242">
        <v>50000</v>
      </c>
      <c r="P242" t="s">
        <v>667</v>
      </c>
      <c r="Q242">
        <v>602733</v>
      </c>
      <c r="R242"/>
      <c r="S242" t="s">
        <v>50</v>
      </c>
      <c r="T242" t="s">
        <v>50</v>
      </c>
      <c r="U242" t="s">
        <v>62</v>
      </c>
      <c r="V242" t="b">
        <v>1</v>
      </c>
      <c r="W242" t="s">
        <v>83</v>
      </c>
      <c r="X242"/>
      <c r="Y242"/>
      <c r="Z242" t="s">
        <v>64</v>
      </c>
      <c r="AA242" t="s">
        <v>50</v>
      </c>
      <c r="AB242" t="s">
        <v>50</v>
      </c>
      <c r="AC242" t="b">
        <v>1</v>
      </c>
      <c r="AD242"/>
      <c r="AE242"/>
      <c r="AF242"/>
      <c r="AG242" t="s">
        <v>113</v>
      </c>
      <c r="AH242" t="s">
        <v>39</v>
      </c>
      <c r="AI242" s="1">
        <v>42548.5</v>
      </c>
      <c r="AJ242" t="s">
        <v>39</v>
      </c>
      <c r="AK242" t="s">
        <v>39</v>
      </c>
      <c r="AL242"/>
      <c r="AM242" t="s">
        <v>56</v>
      </c>
    </row>
    <row r="243" spans="1:39" ht="14.25" x14ac:dyDescent="0.45">
      <c r="A243" t="s">
        <v>39</v>
      </c>
      <c r="B243">
        <v>623080</v>
      </c>
      <c r="C243" t="s">
        <v>40</v>
      </c>
      <c r="D243" t="s">
        <v>57</v>
      </c>
      <c r="E243" t="s">
        <v>664</v>
      </c>
      <c r="F243" t="s">
        <v>668</v>
      </c>
      <c r="G243" t="s">
        <v>59</v>
      </c>
      <c r="H243">
        <v>2</v>
      </c>
      <c r="I243">
        <v>2</v>
      </c>
      <c r="J243" t="s">
        <v>669</v>
      </c>
      <c r="K243" t="s">
        <v>667</v>
      </c>
      <c r="L243" t="s">
        <v>341</v>
      </c>
      <c r="M243" t="s">
        <v>47</v>
      </c>
      <c r="N243" t="s">
        <v>48</v>
      </c>
      <c r="O243">
        <v>50000</v>
      </c>
      <c r="P243"/>
      <c r="Q243">
        <v>602732</v>
      </c>
      <c r="R243"/>
      <c r="S243" t="s">
        <v>50</v>
      </c>
      <c r="T243" t="s">
        <v>50</v>
      </c>
      <c r="U243" t="s">
        <v>62</v>
      </c>
      <c r="V243" t="b">
        <v>1</v>
      </c>
      <c r="W243" t="s">
        <v>83</v>
      </c>
      <c r="X243"/>
      <c r="Y243"/>
      <c r="Z243" t="s">
        <v>64</v>
      </c>
      <c r="AA243" t="s">
        <v>50</v>
      </c>
      <c r="AB243" t="s">
        <v>50</v>
      </c>
      <c r="AC243" t="b">
        <v>1</v>
      </c>
      <c r="AD243"/>
      <c r="AE243"/>
      <c r="AF243"/>
      <c r="AG243" t="s">
        <v>113</v>
      </c>
      <c r="AH243" t="s">
        <v>39</v>
      </c>
      <c r="AI243" s="1">
        <v>42548.5</v>
      </c>
      <c r="AJ243" t="s">
        <v>39</v>
      </c>
      <c r="AK243" t="s">
        <v>39</v>
      </c>
      <c r="AL243"/>
      <c r="AM243" t="s">
        <v>56</v>
      </c>
    </row>
    <row r="244" spans="1:39" ht="14.25" x14ac:dyDescent="0.45">
      <c r="A244" t="s">
        <v>39</v>
      </c>
      <c r="B244">
        <v>623078</v>
      </c>
      <c r="C244" t="s">
        <v>40</v>
      </c>
      <c r="D244" t="s">
        <v>57</v>
      </c>
      <c r="E244" t="s">
        <v>664</v>
      </c>
      <c r="F244" t="s">
        <v>670</v>
      </c>
      <c r="G244" t="s">
        <v>59</v>
      </c>
      <c r="H244">
        <v>1</v>
      </c>
      <c r="I244">
        <v>2</v>
      </c>
      <c r="J244" t="s">
        <v>671</v>
      </c>
      <c r="K244" t="s">
        <v>667</v>
      </c>
      <c r="L244" t="s">
        <v>341</v>
      </c>
      <c r="M244" t="s">
        <v>47</v>
      </c>
      <c r="N244" t="s">
        <v>48</v>
      </c>
      <c r="O244">
        <v>50000</v>
      </c>
      <c r="P244" t="s">
        <v>667</v>
      </c>
      <c r="Q244">
        <v>602727</v>
      </c>
      <c r="R244"/>
      <c r="S244" t="s">
        <v>50</v>
      </c>
      <c r="T244" t="s">
        <v>50</v>
      </c>
      <c r="U244" t="s">
        <v>71</v>
      </c>
      <c r="V244" t="b">
        <v>1</v>
      </c>
      <c r="W244" t="s">
        <v>83</v>
      </c>
      <c r="X244"/>
      <c r="Y244"/>
      <c r="Z244" t="s">
        <v>80</v>
      </c>
      <c r="AA244" t="s">
        <v>50</v>
      </c>
      <c r="AB244" t="s">
        <v>50</v>
      </c>
      <c r="AC244" t="b">
        <v>1</v>
      </c>
      <c r="AD244"/>
      <c r="AE244"/>
      <c r="AF244"/>
      <c r="AG244" t="s">
        <v>113</v>
      </c>
      <c r="AH244" t="s">
        <v>39</v>
      </c>
      <c r="AI244" s="1">
        <v>42548.5</v>
      </c>
      <c r="AJ244" t="s">
        <v>39</v>
      </c>
      <c r="AK244" t="s">
        <v>39</v>
      </c>
      <c r="AL244"/>
      <c r="AM244" t="s">
        <v>56</v>
      </c>
    </row>
    <row r="245" spans="1:39" ht="14.25" x14ac:dyDescent="0.45">
      <c r="A245" t="s">
        <v>39</v>
      </c>
      <c r="B245">
        <v>623084</v>
      </c>
      <c r="C245" t="s">
        <v>40</v>
      </c>
      <c r="D245" t="s">
        <v>57</v>
      </c>
      <c r="E245" t="s">
        <v>664</v>
      </c>
      <c r="F245" t="s">
        <v>672</v>
      </c>
      <c r="G245" t="s">
        <v>59</v>
      </c>
      <c r="H245">
        <v>1</v>
      </c>
      <c r="I245">
        <v>2</v>
      </c>
      <c r="J245" t="s">
        <v>673</v>
      </c>
      <c r="K245" t="s">
        <v>667</v>
      </c>
      <c r="L245" t="s">
        <v>341</v>
      </c>
      <c r="M245" t="s">
        <v>47</v>
      </c>
      <c r="N245" t="s">
        <v>48</v>
      </c>
      <c r="O245">
        <v>50000</v>
      </c>
      <c r="P245"/>
      <c r="Q245">
        <v>602727</v>
      </c>
      <c r="R245"/>
      <c r="S245" t="s">
        <v>50</v>
      </c>
      <c r="T245" t="s">
        <v>50</v>
      </c>
      <c r="U245" t="s">
        <v>62</v>
      </c>
      <c r="V245" t="b">
        <v>1</v>
      </c>
      <c r="W245" t="s">
        <v>83</v>
      </c>
      <c r="X245"/>
      <c r="Y245"/>
      <c r="Z245" t="s">
        <v>64</v>
      </c>
      <c r="AA245" t="s">
        <v>50</v>
      </c>
      <c r="AB245" t="s">
        <v>50</v>
      </c>
      <c r="AC245" t="b">
        <v>1</v>
      </c>
      <c r="AD245"/>
      <c r="AE245"/>
      <c r="AF245"/>
      <c r="AG245" t="s">
        <v>113</v>
      </c>
      <c r="AH245" t="s">
        <v>39</v>
      </c>
      <c r="AI245" s="1">
        <v>42548.5</v>
      </c>
      <c r="AJ245" t="s">
        <v>39</v>
      </c>
      <c r="AK245" t="s">
        <v>39</v>
      </c>
      <c r="AL245"/>
      <c r="AM245" t="s">
        <v>56</v>
      </c>
    </row>
    <row r="246" spans="1:39" ht="14.25" x14ac:dyDescent="0.45">
      <c r="A246" t="s">
        <v>39</v>
      </c>
      <c r="B246">
        <v>623089</v>
      </c>
      <c r="C246" t="s">
        <v>40</v>
      </c>
      <c r="D246" t="s">
        <v>57</v>
      </c>
      <c r="E246" t="s">
        <v>664</v>
      </c>
      <c r="F246" t="s">
        <v>674</v>
      </c>
      <c r="G246" t="s">
        <v>59</v>
      </c>
      <c r="H246">
        <v>1</v>
      </c>
      <c r="I246">
        <v>2</v>
      </c>
      <c r="J246" t="s">
        <v>675</v>
      </c>
      <c r="K246" t="s">
        <v>667</v>
      </c>
      <c r="L246" t="s">
        <v>341</v>
      </c>
      <c r="M246" t="s">
        <v>47</v>
      </c>
      <c r="N246" t="s">
        <v>48</v>
      </c>
      <c r="O246">
        <v>50000</v>
      </c>
      <c r="P246" t="s">
        <v>667</v>
      </c>
      <c r="Q246">
        <v>602732</v>
      </c>
      <c r="R246"/>
      <c r="S246" t="s">
        <v>50</v>
      </c>
      <c r="T246" t="s">
        <v>50</v>
      </c>
      <c r="U246" t="s">
        <v>62</v>
      </c>
      <c r="V246" t="b">
        <v>1</v>
      </c>
      <c r="W246" t="s">
        <v>83</v>
      </c>
      <c r="X246"/>
      <c r="Y246"/>
      <c r="Z246" t="s">
        <v>64</v>
      </c>
      <c r="AA246" t="s">
        <v>50</v>
      </c>
      <c r="AB246" t="s">
        <v>50</v>
      </c>
      <c r="AC246" t="b">
        <v>1</v>
      </c>
      <c r="AD246"/>
      <c r="AE246"/>
      <c r="AF246"/>
      <c r="AG246" t="s">
        <v>113</v>
      </c>
      <c r="AH246" t="s">
        <v>39</v>
      </c>
      <c r="AI246" s="1">
        <v>42548.5</v>
      </c>
      <c r="AJ246" t="s">
        <v>39</v>
      </c>
      <c r="AK246" t="s">
        <v>39</v>
      </c>
      <c r="AL246"/>
      <c r="AM246" t="s">
        <v>56</v>
      </c>
    </row>
    <row r="247" spans="1:39" ht="14.25" x14ac:dyDescent="0.45">
      <c r="A247" t="s">
        <v>39</v>
      </c>
      <c r="B247">
        <v>623088</v>
      </c>
      <c r="C247" t="s">
        <v>40</v>
      </c>
      <c r="D247" t="s">
        <v>57</v>
      </c>
      <c r="E247" t="s">
        <v>664</v>
      </c>
      <c r="F247" t="s">
        <v>676</v>
      </c>
      <c r="G247" t="s">
        <v>59</v>
      </c>
      <c r="H247">
        <v>2</v>
      </c>
      <c r="I247">
        <v>2</v>
      </c>
      <c r="J247" t="s">
        <v>677</v>
      </c>
      <c r="K247" t="s">
        <v>667</v>
      </c>
      <c r="L247" t="s">
        <v>341</v>
      </c>
      <c r="M247" t="s">
        <v>47</v>
      </c>
      <c r="N247" t="s">
        <v>48</v>
      </c>
      <c r="O247">
        <v>50000</v>
      </c>
      <c r="P247" t="s">
        <v>667</v>
      </c>
      <c r="Q247">
        <v>602732</v>
      </c>
      <c r="R247"/>
      <c r="S247" t="s">
        <v>50</v>
      </c>
      <c r="T247" t="s">
        <v>50</v>
      </c>
      <c r="U247" t="s">
        <v>62</v>
      </c>
      <c r="V247" t="b">
        <v>1</v>
      </c>
      <c r="W247" t="s">
        <v>83</v>
      </c>
      <c r="X247"/>
      <c r="Y247"/>
      <c r="Z247" t="s">
        <v>88</v>
      </c>
      <c r="AA247" t="s">
        <v>50</v>
      </c>
      <c r="AB247" t="s">
        <v>50</v>
      </c>
      <c r="AC247" t="b">
        <v>1</v>
      </c>
      <c r="AD247"/>
      <c r="AE247"/>
      <c r="AF247"/>
      <c r="AG247" t="s">
        <v>113</v>
      </c>
      <c r="AH247" t="s">
        <v>39</v>
      </c>
      <c r="AI247" s="1">
        <v>42548.5</v>
      </c>
      <c r="AJ247" t="s">
        <v>39</v>
      </c>
      <c r="AK247" t="s">
        <v>39</v>
      </c>
      <c r="AL247"/>
      <c r="AM247" t="s">
        <v>56</v>
      </c>
    </row>
    <row r="248" spans="1:39" ht="14.25" x14ac:dyDescent="0.45">
      <c r="A248" t="s">
        <v>39</v>
      </c>
      <c r="B248">
        <v>623074</v>
      </c>
      <c r="C248" t="s">
        <v>40</v>
      </c>
      <c r="D248" t="s">
        <v>57</v>
      </c>
      <c r="E248" t="s">
        <v>664</v>
      </c>
      <c r="F248" t="s">
        <v>678</v>
      </c>
      <c r="G248" t="s">
        <v>59</v>
      </c>
      <c r="H248">
        <v>4</v>
      </c>
      <c r="I248">
        <v>2</v>
      </c>
      <c r="J248" t="s">
        <v>920</v>
      </c>
      <c r="K248" t="s">
        <v>667</v>
      </c>
      <c r="L248" t="s">
        <v>341</v>
      </c>
      <c r="M248" t="s">
        <v>47</v>
      </c>
      <c r="N248" t="s">
        <v>48</v>
      </c>
      <c r="O248">
        <v>50000</v>
      </c>
      <c r="P248" t="s">
        <v>667</v>
      </c>
      <c r="Q248">
        <v>602727</v>
      </c>
      <c r="R248"/>
      <c r="S248" t="s">
        <v>50</v>
      </c>
      <c r="T248" t="s">
        <v>50</v>
      </c>
      <c r="U248" t="s">
        <v>62</v>
      </c>
      <c r="V248" t="b">
        <v>1</v>
      </c>
      <c r="W248" t="s">
        <v>83</v>
      </c>
      <c r="X248"/>
      <c r="Y248"/>
      <c r="Z248" t="s">
        <v>64</v>
      </c>
      <c r="AA248" t="s">
        <v>50</v>
      </c>
      <c r="AB248" t="s">
        <v>50</v>
      </c>
      <c r="AC248" t="b">
        <v>1</v>
      </c>
      <c r="AD248"/>
      <c r="AE248"/>
      <c r="AF248"/>
      <c r="AG248" t="s">
        <v>113</v>
      </c>
      <c r="AH248" t="s">
        <v>39</v>
      </c>
      <c r="AI248" s="1">
        <v>42548.5</v>
      </c>
      <c r="AJ248" t="s">
        <v>39</v>
      </c>
      <c r="AK248" t="s">
        <v>39</v>
      </c>
      <c r="AL248"/>
      <c r="AM248" t="s">
        <v>56</v>
      </c>
    </row>
    <row r="249" spans="1:39" ht="14.25" x14ac:dyDescent="0.45">
      <c r="A249" t="s">
        <v>39</v>
      </c>
      <c r="B249">
        <v>623075</v>
      </c>
      <c r="C249" t="s">
        <v>40</v>
      </c>
      <c r="D249" t="s">
        <v>57</v>
      </c>
      <c r="E249" t="s">
        <v>664</v>
      </c>
      <c r="F249" t="s">
        <v>680</v>
      </c>
      <c r="G249" t="s">
        <v>44</v>
      </c>
      <c r="H249">
        <v>4</v>
      </c>
      <c r="I249">
        <v>2</v>
      </c>
      <c r="J249" t="s">
        <v>681</v>
      </c>
      <c r="K249" t="s">
        <v>667</v>
      </c>
      <c r="L249" t="s">
        <v>341</v>
      </c>
      <c r="M249" t="s">
        <v>47</v>
      </c>
      <c r="N249" t="s">
        <v>48</v>
      </c>
      <c r="O249">
        <v>50000</v>
      </c>
      <c r="P249" t="s">
        <v>667</v>
      </c>
      <c r="Q249">
        <v>602727</v>
      </c>
      <c r="R249"/>
      <c r="S249" t="s">
        <v>50</v>
      </c>
      <c r="T249" t="s">
        <v>50</v>
      </c>
      <c r="U249" t="s">
        <v>62</v>
      </c>
      <c r="V249" t="b">
        <v>1</v>
      </c>
      <c r="W249" t="s">
        <v>83</v>
      </c>
      <c r="X249"/>
      <c r="Y249"/>
      <c r="Z249" t="s">
        <v>64</v>
      </c>
      <c r="AA249" t="s">
        <v>50</v>
      </c>
      <c r="AB249" t="s">
        <v>50</v>
      </c>
      <c r="AC249" t="b">
        <v>1</v>
      </c>
      <c r="AD249"/>
      <c r="AE249"/>
      <c r="AF249"/>
      <c r="AG249" t="s">
        <v>113</v>
      </c>
      <c r="AH249" t="s">
        <v>39</v>
      </c>
      <c r="AI249" s="1">
        <v>42548.5</v>
      </c>
      <c r="AJ249" t="s">
        <v>39</v>
      </c>
      <c r="AK249" t="s">
        <v>39</v>
      </c>
      <c r="AL249"/>
      <c r="AM249" t="s">
        <v>56</v>
      </c>
    </row>
    <row r="250" spans="1:39" ht="14.25" x14ac:dyDescent="0.45">
      <c r="A250" t="s">
        <v>39</v>
      </c>
      <c r="B250">
        <v>623077</v>
      </c>
      <c r="C250" t="s">
        <v>40</v>
      </c>
      <c r="D250" t="s">
        <v>57</v>
      </c>
      <c r="E250" t="s">
        <v>664</v>
      </c>
      <c r="F250" t="s">
        <v>682</v>
      </c>
      <c r="G250" t="s">
        <v>59</v>
      </c>
      <c r="H250">
        <v>0.5</v>
      </c>
      <c r="I250">
        <v>2</v>
      </c>
      <c r="J250" t="s">
        <v>683</v>
      </c>
      <c r="K250" t="s">
        <v>667</v>
      </c>
      <c r="L250" t="s">
        <v>341</v>
      </c>
      <c r="M250" t="s">
        <v>47</v>
      </c>
      <c r="N250" t="s">
        <v>48</v>
      </c>
      <c r="O250">
        <v>50000</v>
      </c>
      <c r="P250" t="s">
        <v>667</v>
      </c>
      <c r="Q250">
        <v>602727</v>
      </c>
      <c r="R250"/>
      <c r="S250" t="s">
        <v>50</v>
      </c>
      <c r="T250" t="s">
        <v>50</v>
      </c>
      <c r="U250" t="s">
        <v>62</v>
      </c>
      <c r="V250" t="b">
        <v>1</v>
      </c>
      <c r="W250" t="s">
        <v>83</v>
      </c>
      <c r="X250"/>
      <c r="Y250"/>
      <c r="Z250" t="s">
        <v>64</v>
      </c>
      <c r="AA250" t="s">
        <v>50</v>
      </c>
      <c r="AB250" t="s">
        <v>50</v>
      </c>
      <c r="AC250" t="b">
        <v>1</v>
      </c>
      <c r="AD250"/>
      <c r="AE250"/>
      <c r="AF250"/>
      <c r="AG250" t="s">
        <v>113</v>
      </c>
      <c r="AH250" t="s">
        <v>39</v>
      </c>
      <c r="AI250" s="1">
        <v>42548.5</v>
      </c>
      <c r="AJ250" t="s">
        <v>39</v>
      </c>
      <c r="AK250" t="s">
        <v>39</v>
      </c>
      <c r="AL250"/>
      <c r="AM250" t="s">
        <v>56</v>
      </c>
    </row>
    <row r="251" spans="1:39" ht="14.25" x14ac:dyDescent="0.45">
      <c r="A251" t="s">
        <v>39</v>
      </c>
      <c r="B251">
        <v>623073</v>
      </c>
      <c r="C251" t="s">
        <v>40</v>
      </c>
      <c r="D251" t="s">
        <v>57</v>
      </c>
      <c r="E251" t="s">
        <v>664</v>
      </c>
      <c r="F251" t="s">
        <v>684</v>
      </c>
      <c r="G251" t="s">
        <v>59</v>
      </c>
      <c r="H251">
        <v>2.5</v>
      </c>
      <c r="I251">
        <v>2</v>
      </c>
      <c r="J251" t="s">
        <v>685</v>
      </c>
      <c r="K251" t="s">
        <v>667</v>
      </c>
      <c r="L251" t="s">
        <v>341</v>
      </c>
      <c r="M251" t="s">
        <v>47</v>
      </c>
      <c r="N251" t="s">
        <v>48</v>
      </c>
      <c r="O251">
        <v>50000</v>
      </c>
      <c r="P251" t="s">
        <v>667</v>
      </c>
      <c r="Q251">
        <v>602727</v>
      </c>
      <c r="R251"/>
      <c r="S251" t="s">
        <v>50</v>
      </c>
      <c r="T251" t="s">
        <v>50</v>
      </c>
      <c r="U251" t="s">
        <v>62</v>
      </c>
      <c r="V251" t="b">
        <v>1</v>
      </c>
      <c r="W251" t="s">
        <v>83</v>
      </c>
      <c r="X251"/>
      <c r="Y251"/>
      <c r="Z251" t="s">
        <v>80</v>
      </c>
      <c r="AA251" t="s">
        <v>50</v>
      </c>
      <c r="AB251" t="s">
        <v>50</v>
      </c>
      <c r="AC251" t="b">
        <v>1</v>
      </c>
      <c r="AD251"/>
      <c r="AE251"/>
      <c r="AF251"/>
      <c r="AG251" t="s">
        <v>113</v>
      </c>
      <c r="AH251" t="s">
        <v>39</v>
      </c>
      <c r="AI251" s="1">
        <v>42548.5</v>
      </c>
      <c r="AJ251" t="s">
        <v>39</v>
      </c>
      <c r="AK251" t="s">
        <v>39</v>
      </c>
      <c r="AL251"/>
      <c r="AM251" t="s">
        <v>56</v>
      </c>
    </row>
    <row r="252" spans="1:39" ht="14.25" x14ac:dyDescent="0.45">
      <c r="A252" t="s">
        <v>39</v>
      </c>
      <c r="B252">
        <v>623076</v>
      </c>
      <c r="C252" t="s">
        <v>40</v>
      </c>
      <c r="D252" t="s">
        <v>57</v>
      </c>
      <c r="E252" t="s">
        <v>664</v>
      </c>
      <c r="F252" t="s">
        <v>686</v>
      </c>
      <c r="G252" t="s">
        <v>59</v>
      </c>
      <c r="H252">
        <v>0.5</v>
      </c>
      <c r="I252">
        <v>2</v>
      </c>
      <c r="J252" t="s">
        <v>687</v>
      </c>
      <c r="K252" t="s">
        <v>667</v>
      </c>
      <c r="L252" t="s">
        <v>341</v>
      </c>
      <c r="M252" t="s">
        <v>47</v>
      </c>
      <c r="N252" t="s">
        <v>48</v>
      </c>
      <c r="O252">
        <v>50000</v>
      </c>
      <c r="P252" t="s">
        <v>667</v>
      </c>
      <c r="Q252">
        <v>602727</v>
      </c>
      <c r="R252"/>
      <c r="S252" t="s">
        <v>50</v>
      </c>
      <c r="T252" t="s">
        <v>50</v>
      </c>
      <c r="U252" t="s">
        <v>62</v>
      </c>
      <c r="V252" t="b">
        <v>1</v>
      </c>
      <c r="W252" t="s">
        <v>83</v>
      </c>
      <c r="X252"/>
      <c r="Y252"/>
      <c r="Z252" t="s">
        <v>53</v>
      </c>
      <c r="AA252" t="s">
        <v>50</v>
      </c>
      <c r="AB252" t="s">
        <v>50</v>
      </c>
      <c r="AC252" t="b">
        <v>1</v>
      </c>
      <c r="AD252"/>
      <c r="AE252"/>
      <c r="AF252"/>
      <c r="AG252" t="s">
        <v>113</v>
      </c>
      <c r="AH252" t="s">
        <v>39</v>
      </c>
      <c r="AI252" s="1">
        <v>42548.5</v>
      </c>
      <c r="AJ252" t="s">
        <v>39</v>
      </c>
      <c r="AK252" t="s">
        <v>39</v>
      </c>
      <c r="AL252"/>
      <c r="AM252" t="s">
        <v>56</v>
      </c>
    </row>
    <row r="253" spans="1:39" ht="14.25" x14ac:dyDescent="0.45">
      <c r="A253" t="s">
        <v>39</v>
      </c>
      <c r="B253">
        <v>623086</v>
      </c>
      <c r="C253" t="s">
        <v>40</v>
      </c>
      <c r="D253" t="s">
        <v>57</v>
      </c>
      <c r="E253" t="s">
        <v>664</v>
      </c>
      <c r="F253" t="s">
        <v>688</v>
      </c>
      <c r="G253" t="s">
        <v>59</v>
      </c>
      <c r="H253">
        <v>2.5</v>
      </c>
      <c r="I253">
        <v>2</v>
      </c>
      <c r="J253" t="s">
        <v>689</v>
      </c>
      <c r="K253" t="s">
        <v>667</v>
      </c>
      <c r="L253" t="s">
        <v>341</v>
      </c>
      <c r="M253" t="s">
        <v>47</v>
      </c>
      <c r="N253" t="s">
        <v>48</v>
      </c>
      <c r="O253">
        <v>50000</v>
      </c>
      <c r="P253" t="s">
        <v>667</v>
      </c>
      <c r="Q253">
        <v>602732</v>
      </c>
      <c r="R253"/>
      <c r="S253" t="s">
        <v>50</v>
      </c>
      <c r="T253" t="s">
        <v>50</v>
      </c>
      <c r="U253" t="s">
        <v>62</v>
      </c>
      <c r="V253" t="b">
        <v>1</v>
      </c>
      <c r="W253" t="s">
        <v>83</v>
      </c>
      <c r="X253"/>
      <c r="Y253"/>
      <c r="Z253" t="s">
        <v>53</v>
      </c>
      <c r="AA253" t="s">
        <v>50</v>
      </c>
      <c r="AB253" t="s">
        <v>50</v>
      </c>
      <c r="AC253" t="b">
        <v>1</v>
      </c>
      <c r="AD253"/>
      <c r="AE253"/>
      <c r="AF253"/>
      <c r="AG253" t="s">
        <v>113</v>
      </c>
      <c r="AH253" t="s">
        <v>39</v>
      </c>
      <c r="AI253" s="1">
        <v>42548.5</v>
      </c>
      <c r="AJ253" t="s">
        <v>39</v>
      </c>
      <c r="AK253" t="s">
        <v>39</v>
      </c>
      <c r="AL253"/>
      <c r="AM253" t="s">
        <v>56</v>
      </c>
    </row>
    <row r="254" spans="1:39" ht="14.25" x14ac:dyDescent="0.45">
      <c r="A254" t="s">
        <v>39</v>
      </c>
      <c r="B254">
        <v>623085</v>
      </c>
      <c r="C254" t="s">
        <v>40</v>
      </c>
      <c r="D254" t="s">
        <v>57</v>
      </c>
      <c r="E254" t="s">
        <v>664</v>
      </c>
      <c r="F254" t="s">
        <v>690</v>
      </c>
      <c r="G254" t="s">
        <v>59</v>
      </c>
      <c r="H254">
        <v>2.5</v>
      </c>
      <c r="I254">
        <v>2</v>
      </c>
      <c r="J254" t="s">
        <v>691</v>
      </c>
      <c r="K254" t="s">
        <v>667</v>
      </c>
      <c r="L254" t="s">
        <v>341</v>
      </c>
      <c r="M254" t="s">
        <v>47</v>
      </c>
      <c r="N254" t="s">
        <v>48</v>
      </c>
      <c r="O254">
        <v>50000</v>
      </c>
      <c r="P254" t="s">
        <v>667</v>
      </c>
      <c r="Q254">
        <v>602732</v>
      </c>
      <c r="R254"/>
      <c r="S254" t="s">
        <v>50</v>
      </c>
      <c r="T254" t="s">
        <v>50</v>
      </c>
      <c r="U254" t="s">
        <v>62</v>
      </c>
      <c r="V254" t="b">
        <v>1</v>
      </c>
      <c r="W254" t="s">
        <v>83</v>
      </c>
      <c r="X254"/>
      <c r="Y254"/>
      <c r="Z254" t="s">
        <v>64</v>
      </c>
      <c r="AA254" t="s">
        <v>50</v>
      </c>
      <c r="AB254" t="s">
        <v>50</v>
      </c>
      <c r="AC254" t="b">
        <v>1</v>
      </c>
      <c r="AD254"/>
      <c r="AE254"/>
      <c r="AF254"/>
      <c r="AG254" t="s">
        <v>113</v>
      </c>
      <c r="AH254" t="s">
        <v>39</v>
      </c>
      <c r="AI254" s="1">
        <v>42548.5</v>
      </c>
      <c r="AJ254" t="s">
        <v>39</v>
      </c>
      <c r="AK254" t="s">
        <v>39</v>
      </c>
      <c r="AL254"/>
      <c r="AM254" t="s">
        <v>56</v>
      </c>
    </row>
    <row r="255" spans="1:39" ht="14.25" x14ac:dyDescent="0.45">
      <c r="A255" t="s">
        <v>39</v>
      </c>
      <c r="B255">
        <v>623081</v>
      </c>
      <c r="C255" t="s">
        <v>40</v>
      </c>
      <c r="D255" t="s">
        <v>57</v>
      </c>
      <c r="E255" t="s">
        <v>664</v>
      </c>
      <c r="F255" t="s">
        <v>692</v>
      </c>
      <c r="G255" t="s">
        <v>59</v>
      </c>
      <c r="H255">
        <v>0.5</v>
      </c>
      <c r="I255">
        <v>2</v>
      </c>
      <c r="J255" t="s">
        <v>693</v>
      </c>
      <c r="K255" t="s">
        <v>667</v>
      </c>
      <c r="L255" t="s">
        <v>341</v>
      </c>
      <c r="M255" t="s">
        <v>47</v>
      </c>
      <c r="N255" t="s">
        <v>48</v>
      </c>
      <c r="O255">
        <v>50000</v>
      </c>
      <c r="P255"/>
      <c r="Q255">
        <v>602727</v>
      </c>
      <c r="R255"/>
      <c r="S255" t="s">
        <v>50</v>
      </c>
      <c r="T255" t="s">
        <v>50</v>
      </c>
      <c r="U255" t="s">
        <v>62</v>
      </c>
      <c r="V255" t="b">
        <v>1</v>
      </c>
      <c r="W255" t="s">
        <v>83</v>
      </c>
      <c r="X255"/>
      <c r="Y255"/>
      <c r="Z255" t="s">
        <v>64</v>
      </c>
      <c r="AA255" t="s">
        <v>50</v>
      </c>
      <c r="AB255" t="s">
        <v>50</v>
      </c>
      <c r="AC255" t="b">
        <v>1</v>
      </c>
      <c r="AD255"/>
      <c r="AE255"/>
      <c r="AF255"/>
      <c r="AG255" t="s">
        <v>113</v>
      </c>
      <c r="AH255" t="s">
        <v>39</v>
      </c>
      <c r="AI255" s="1">
        <v>42548.5</v>
      </c>
      <c r="AJ255" t="s">
        <v>39</v>
      </c>
      <c r="AK255" t="s">
        <v>39</v>
      </c>
      <c r="AL255"/>
      <c r="AM255" t="s">
        <v>56</v>
      </c>
    </row>
    <row r="256" spans="1:39" ht="14.25" x14ac:dyDescent="0.45">
      <c r="A256" t="s">
        <v>39</v>
      </c>
      <c r="B256">
        <v>623079</v>
      </c>
      <c r="C256" t="s">
        <v>40</v>
      </c>
      <c r="D256" t="s">
        <v>57</v>
      </c>
      <c r="E256" t="s">
        <v>664</v>
      </c>
      <c r="F256" t="s">
        <v>694</v>
      </c>
      <c r="G256" t="s">
        <v>59</v>
      </c>
      <c r="H256">
        <v>3</v>
      </c>
      <c r="I256">
        <v>2</v>
      </c>
      <c r="J256" t="s">
        <v>695</v>
      </c>
      <c r="K256" t="s">
        <v>667</v>
      </c>
      <c r="L256" t="s">
        <v>341</v>
      </c>
      <c r="M256" t="s">
        <v>47</v>
      </c>
      <c r="N256" t="s">
        <v>48</v>
      </c>
      <c r="O256">
        <v>50000</v>
      </c>
      <c r="P256" t="s">
        <v>667</v>
      </c>
      <c r="Q256">
        <v>602727</v>
      </c>
      <c r="R256"/>
      <c r="S256" t="s">
        <v>50</v>
      </c>
      <c r="T256" t="s">
        <v>50</v>
      </c>
      <c r="U256" t="s">
        <v>62</v>
      </c>
      <c r="V256" t="b">
        <v>1</v>
      </c>
      <c r="W256" t="s">
        <v>83</v>
      </c>
      <c r="X256"/>
      <c r="Y256"/>
      <c r="Z256" t="s">
        <v>64</v>
      </c>
      <c r="AA256" t="s">
        <v>50</v>
      </c>
      <c r="AB256" t="s">
        <v>50</v>
      </c>
      <c r="AC256" t="b">
        <v>1</v>
      </c>
      <c r="AD256"/>
      <c r="AE256"/>
      <c r="AF256"/>
      <c r="AG256" t="s">
        <v>113</v>
      </c>
      <c r="AH256" t="s">
        <v>39</v>
      </c>
      <c r="AI256" s="1">
        <v>42548.5</v>
      </c>
      <c r="AJ256" t="s">
        <v>39</v>
      </c>
      <c r="AK256" t="s">
        <v>39</v>
      </c>
      <c r="AL256"/>
      <c r="AM256" t="s">
        <v>56</v>
      </c>
    </row>
    <row r="257" spans="1:39" ht="14.25" x14ac:dyDescent="0.45">
      <c r="A257" t="s">
        <v>39</v>
      </c>
      <c r="B257">
        <v>673463</v>
      </c>
      <c r="C257" t="s">
        <v>185</v>
      </c>
      <c r="D257" t="s">
        <v>57</v>
      </c>
      <c r="E257" t="s">
        <v>664</v>
      </c>
      <c r="F257" t="s">
        <v>696</v>
      </c>
      <c r="G257" t="s">
        <v>311</v>
      </c>
      <c r="H257">
        <v>4</v>
      </c>
      <c r="I257">
        <v>2</v>
      </c>
      <c r="J257" t="s">
        <v>697</v>
      </c>
      <c r="K257" t="s">
        <v>698</v>
      </c>
      <c r="L257" t="s">
        <v>341</v>
      </c>
      <c r="M257" t="s">
        <v>47</v>
      </c>
      <c r="N257" t="s">
        <v>48</v>
      </c>
      <c r="O257">
        <v>34000</v>
      </c>
      <c r="P257" t="s">
        <v>698</v>
      </c>
      <c r="Q257"/>
      <c r="R257"/>
      <c r="S257" t="s">
        <v>50</v>
      </c>
      <c r="T257" t="s">
        <v>50</v>
      </c>
      <c r="U257" t="s">
        <v>62</v>
      </c>
      <c r="V257" t="b">
        <v>1</v>
      </c>
      <c r="W257" t="s">
        <v>347</v>
      </c>
      <c r="X257"/>
      <c r="Y257"/>
      <c r="Z257" t="s">
        <v>80</v>
      </c>
      <c r="AA257" t="s">
        <v>50</v>
      </c>
      <c r="AB257" t="s">
        <v>50</v>
      </c>
      <c r="AC257" t="b">
        <v>1</v>
      </c>
      <c r="AD257"/>
      <c r="AE257"/>
      <c r="AF257" t="s">
        <v>113</v>
      </c>
      <c r="AG257" t="s">
        <v>39</v>
      </c>
      <c r="AH257" t="s">
        <v>39</v>
      </c>
      <c r="AI257" s="1">
        <v>42590.5</v>
      </c>
      <c r="AJ257" t="s">
        <v>113</v>
      </c>
      <c r="AK257" t="s">
        <v>39</v>
      </c>
      <c r="AL257" t="s">
        <v>113</v>
      </c>
      <c r="AM257" t="s">
        <v>193</v>
      </c>
    </row>
    <row r="258" spans="1:39" ht="14.25" x14ac:dyDescent="0.45">
      <c r="A258" t="s">
        <v>39</v>
      </c>
      <c r="B258">
        <v>623082</v>
      </c>
      <c r="C258" t="s">
        <v>40</v>
      </c>
      <c r="D258" t="s">
        <v>57</v>
      </c>
      <c r="E258" t="s">
        <v>664</v>
      </c>
      <c r="F258" t="s">
        <v>699</v>
      </c>
      <c r="G258" t="s">
        <v>59</v>
      </c>
      <c r="H258">
        <v>1</v>
      </c>
      <c r="I258">
        <v>2</v>
      </c>
      <c r="J258" t="s">
        <v>700</v>
      </c>
      <c r="K258" t="s">
        <v>667</v>
      </c>
      <c r="L258" t="s">
        <v>341</v>
      </c>
      <c r="M258" t="s">
        <v>47</v>
      </c>
      <c r="N258" t="s">
        <v>48</v>
      </c>
      <c r="O258">
        <v>50000</v>
      </c>
      <c r="P258"/>
      <c r="Q258">
        <v>602727</v>
      </c>
      <c r="R258"/>
      <c r="S258" t="s">
        <v>50</v>
      </c>
      <c r="T258" t="s">
        <v>50</v>
      </c>
      <c r="U258" t="s">
        <v>62</v>
      </c>
      <c r="V258" t="b">
        <v>1</v>
      </c>
      <c r="W258" t="s">
        <v>83</v>
      </c>
      <c r="X258"/>
      <c r="Y258"/>
      <c r="Z258" t="s">
        <v>64</v>
      </c>
      <c r="AA258" t="s">
        <v>50</v>
      </c>
      <c r="AB258" t="s">
        <v>50</v>
      </c>
      <c r="AC258" t="b">
        <v>1</v>
      </c>
      <c r="AD258"/>
      <c r="AE258"/>
      <c r="AF258"/>
      <c r="AG258" t="s">
        <v>113</v>
      </c>
      <c r="AH258" t="s">
        <v>39</v>
      </c>
      <c r="AI258" s="1">
        <v>42548.5</v>
      </c>
      <c r="AJ258" t="s">
        <v>39</v>
      </c>
      <c r="AK258" t="s">
        <v>39</v>
      </c>
      <c r="AL258"/>
      <c r="AM258" t="s">
        <v>56</v>
      </c>
    </row>
    <row r="259" spans="1:39" ht="14.25" x14ac:dyDescent="0.45">
      <c r="A259" t="s">
        <v>39</v>
      </c>
      <c r="B259">
        <v>623083</v>
      </c>
      <c r="C259" t="s">
        <v>40</v>
      </c>
      <c r="D259" t="s">
        <v>57</v>
      </c>
      <c r="E259" t="s">
        <v>664</v>
      </c>
      <c r="F259" t="s">
        <v>701</v>
      </c>
      <c r="G259" t="s">
        <v>59</v>
      </c>
      <c r="H259">
        <v>1</v>
      </c>
      <c r="I259">
        <v>2</v>
      </c>
      <c r="J259" t="s">
        <v>702</v>
      </c>
      <c r="K259" t="s">
        <v>667</v>
      </c>
      <c r="L259" t="s">
        <v>341</v>
      </c>
      <c r="M259" t="s">
        <v>47</v>
      </c>
      <c r="N259" t="s">
        <v>48</v>
      </c>
      <c r="O259">
        <v>50000</v>
      </c>
      <c r="P259"/>
      <c r="Q259">
        <v>602733</v>
      </c>
      <c r="R259"/>
      <c r="S259" t="s">
        <v>50</v>
      </c>
      <c r="T259" t="s">
        <v>50</v>
      </c>
      <c r="U259" t="s">
        <v>62</v>
      </c>
      <c r="V259" t="b">
        <v>1</v>
      </c>
      <c r="W259" t="s">
        <v>83</v>
      </c>
      <c r="X259"/>
      <c r="Y259"/>
      <c r="Z259" t="s">
        <v>88</v>
      </c>
      <c r="AA259" t="s">
        <v>50</v>
      </c>
      <c r="AB259" t="s">
        <v>50</v>
      </c>
      <c r="AC259" t="b">
        <v>1</v>
      </c>
      <c r="AD259"/>
      <c r="AE259"/>
      <c r="AF259"/>
      <c r="AG259" t="s">
        <v>113</v>
      </c>
      <c r="AH259" t="s">
        <v>39</v>
      </c>
      <c r="AI259" s="1">
        <v>42548.5</v>
      </c>
      <c r="AJ259" t="s">
        <v>39</v>
      </c>
      <c r="AK259" t="s">
        <v>39</v>
      </c>
      <c r="AL259"/>
      <c r="AM259" t="s">
        <v>56</v>
      </c>
    </row>
    <row r="260" spans="1:39" ht="14.25" x14ac:dyDescent="0.45">
      <c r="A260" t="s">
        <v>39</v>
      </c>
      <c r="B260">
        <v>572522</v>
      </c>
      <c r="C260" t="s">
        <v>40</v>
      </c>
      <c r="D260" t="s">
        <v>57</v>
      </c>
      <c r="E260" t="s">
        <v>703</v>
      </c>
      <c r="F260" t="s">
        <v>704</v>
      </c>
      <c r="G260" t="s">
        <v>59</v>
      </c>
      <c r="H260">
        <v>4.5</v>
      </c>
      <c r="I260">
        <v>2</v>
      </c>
      <c r="J260" t="s">
        <v>705</v>
      </c>
      <c r="K260" t="s">
        <v>706</v>
      </c>
      <c r="L260" t="s">
        <v>341</v>
      </c>
      <c r="M260" t="s">
        <v>47</v>
      </c>
      <c r="N260" t="s">
        <v>48</v>
      </c>
      <c r="O260">
        <v>31000</v>
      </c>
      <c r="P260" t="s">
        <v>707</v>
      </c>
      <c r="Q260">
        <v>593047</v>
      </c>
      <c r="R260"/>
      <c r="S260" t="s">
        <v>50</v>
      </c>
      <c r="T260" t="s">
        <v>71</v>
      </c>
      <c r="U260" t="s">
        <v>71</v>
      </c>
      <c r="V260" t="b">
        <v>1</v>
      </c>
      <c r="W260" t="s">
        <v>708</v>
      </c>
      <c r="X260"/>
      <c r="Y260"/>
      <c r="Z260" t="s">
        <v>88</v>
      </c>
      <c r="AA260" t="s">
        <v>50</v>
      </c>
      <c r="AB260" t="s">
        <v>55</v>
      </c>
      <c r="AC260" t="b">
        <v>1</v>
      </c>
      <c r="AD260" t="s">
        <v>709</v>
      </c>
      <c r="AE260" t="s">
        <v>710</v>
      </c>
      <c r="AF260"/>
      <c r="AG260" t="s">
        <v>113</v>
      </c>
      <c r="AH260" t="s">
        <v>39</v>
      </c>
      <c r="AI260" s="1">
        <v>42548.5</v>
      </c>
      <c r="AJ260" t="s">
        <v>39</v>
      </c>
      <c r="AK260" t="s">
        <v>39</v>
      </c>
      <c r="AL260"/>
      <c r="AM260" t="s">
        <v>56</v>
      </c>
    </row>
    <row r="261" spans="1:39" ht="14.25" x14ac:dyDescent="0.45">
      <c r="A261" t="s">
        <v>39</v>
      </c>
      <c r="B261">
        <v>588986</v>
      </c>
      <c r="C261" t="s">
        <v>40</v>
      </c>
      <c r="D261" t="s">
        <v>57</v>
      </c>
      <c r="E261" t="s">
        <v>703</v>
      </c>
      <c r="F261" t="s">
        <v>711</v>
      </c>
      <c r="G261" t="s">
        <v>59</v>
      </c>
      <c r="H261">
        <v>1</v>
      </c>
      <c r="I261">
        <v>2</v>
      </c>
      <c r="J261" t="s">
        <v>712</v>
      </c>
      <c r="K261" t="s">
        <v>706</v>
      </c>
      <c r="L261" t="s">
        <v>341</v>
      </c>
      <c r="M261" t="s">
        <v>47</v>
      </c>
      <c r="N261" t="s">
        <v>48</v>
      </c>
      <c r="O261">
        <v>31000</v>
      </c>
      <c r="P261" t="s">
        <v>713</v>
      </c>
      <c r="Q261" t="s">
        <v>714</v>
      </c>
      <c r="R261"/>
      <c r="S261" t="s">
        <v>50</v>
      </c>
      <c r="T261" t="s">
        <v>62</v>
      </c>
      <c r="U261" t="s">
        <v>62</v>
      </c>
      <c r="V261" t="b">
        <v>1</v>
      </c>
      <c r="W261" t="s">
        <v>708</v>
      </c>
      <c r="X261"/>
      <c r="Y261"/>
      <c r="Z261" t="s">
        <v>53</v>
      </c>
      <c r="AA261" t="s">
        <v>50</v>
      </c>
      <c r="AB261" t="s">
        <v>50</v>
      </c>
      <c r="AC261" t="b">
        <v>1</v>
      </c>
      <c r="AD261" t="s">
        <v>709</v>
      </c>
      <c r="AE261"/>
      <c r="AF261"/>
      <c r="AG261" t="s">
        <v>113</v>
      </c>
      <c r="AH261" t="s">
        <v>39</v>
      </c>
      <c r="AI261" s="1">
        <v>42548.5</v>
      </c>
      <c r="AJ261" t="s">
        <v>39</v>
      </c>
      <c r="AK261" t="s">
        <v>39</v>
      </c>
      <c r="AL261"/>
      <c r="AM261" t="s">
        <v>56</v>
      </c>
    </row>
    <row r="262" spans="1:39" ht="14.25" x14ac:dyDescent="0.45">
      <c r="A262" t="s">
        <v>39</v>
      </c>
      <c r="B262">
        <v>594181</v>
      </c>
      <c r="C262" t="s">
        <v>40</v>
      </c>
      <c r="D262" t="s">
        <v>41</v>
      </c>
      <c r="E262" t="s">
        <v>703</v>
      </c>
      <c r="F262" t="s">
        <v>715</v>
      </c>
      <c r="G262" t="s">
        <v>59</v>
      </c>
      <c r="H262">
        <v>1</v>
      </c>
      <c r="I262">
        <v>2</v>
      </c>
      <c r="J262" t="s">
        <v>716</v>
      </c>
      <c r="K262"/>
      <c r="L262" t="s">
        <v>341</v>
      </c>
      <c r="M262" t="s">
        <v>47</v>
      </c>
      <c r="N262" t="s">
        <v>48</v>
      </c>
      <c r="O262">
        <v>88888</v>
      </c>
      <c r="P262" t="s">
        <v>717</v>
      </c>
      <c r="Q262">
        <v>593047</v>
      </c>
      <c r="R262"/>
      <c r="S262" t="s">
        <v>50</v>
      </c>
      <c r="T262" t="s">
        <v>62</v>
      </c>
      <c r="U262" t="s">
        <v>62</v>
      </c>
      <c r="V262" t="b">
        <v>1</v>
      </c>
      <c r="W262" t="s">
        <v>83</v>
      </c>
      <c r="X262"/>
      <c r="Y262"/>
      <c r="Z262" t="s">
        <v>88</v>
      </c>
      <c r="AA262" t="s">
        <v>576</v>
      </c>
      <c r="AB262" t="s">
        <v>576</v>
      </c>
      <c r="AC262" t="b">
        <v>1</v>
      </c>
      <c r="AD262" t="s">
        <v>709</v>
      </c>
      <c r="AE262"/>
      <c r="AF262"/>
      <c r="AG262"/>
      <c r="AH262" t="s">
        <v>39</v>
      </c>
      <c r="AI262" s="1">
        <v>42548.5</v>
      </c>
      <c r="AJ262" t="s">
        <v>39</v>
      </c>
      <c r="AK262" t="s">
        <v>39</v>
      </c>
      <c r="AL262"/>
      <c r="AM262" t="s">
        <v>56</v>
      </c>
    </row>
    <row r="263" spans="1:39" ht="14.25" x14ac:dyDescent="0.45">
      <c r="A263" t="s">
        <v>39</v>
      </c>
      <c r="B263">
        <v>538656</v>
      </c>
      <c r="C263" t="s">
        <v>40</v>
      </c>
      <c r="D263" t="s">
        <v>57</v>
      </c>
      <c r="E263" t="s">
        <v>703</v>
      </c>
      <c r="F263" t="s">
        <v>718</v>
      </c>
      <c r="G263" t="s">
        <v>59</v>
      </c>
      <c r="H263">
        <v>4.5</v>
      </c>
      <c r="I263">
        <v>2</v>
      </c>
      <c r="J263" t="s">
        <v>719</v>
      </c>
      <c r="K263" t="s">
        <v>706</v>
      </c>
      <c r="L263" t="s">
        <v>341</v>
      </c>
      <c r="M263" t="s">
        <v>47</v>
      </c>
      <c r="N263" t="s">
        <v>48</v>
      </c>
      <c r="O263">
        <v>31000</v>
      </c>
      <c r="P263" t="s">
        <v>707</v>
      </c>
      <c r="Q263">
        <v>593047</v>
      </c>
      <c r="R263"/>
      <c r="S263" t="s">
        <v>50</v>
      </c>
      <c r="T263" t="s">
        <v>62</v>
      </c>
      <c r="U263" t="s">
        <v>62</v>
      </c>
      <c r="V263" t="b">
        <v>1</v>
      </c>
      <c r="W263" t="s">
        <v>708</v>
      </c>
      <c r="X263"/>
      <c r="Y263"/>
      <c r="Z263" t="s">
        <v>88</v>
      </c>
      <c r="AA263" t="s">
        <v>50</v>
      </c>
      <c r="AB263" t="s">
        <v>50</v>
      </c>
      <c r="AC263" t="b">
        <v>1</v>
      </c>
      <c r="AD263" t="s">
        <v>709</v>
      </c>
      <c r="AE263"/>
      <c r="AF263"/>
      <c r="AG263" t="s">
        <v>113</v>
      </c>
      <c r="AH263" t="s">
        <v>39</v>
      </c>
      <c r="AI263" s="1">
        <v>42548.5</v>
      </c>
      <c r="AJ263" t="s">
        <v>39</v>
      </c>
      <c r="AK263" t="s">
        <v>39</v>
      </c>
      <c r="AL263"/>
      <c r="AM263" t="s">
        <v>56</v>
      </c>
    </row>
    <row r="264" spans="1:39" ht="14.25" x14ac:dyDescent="0.45">
      <c r="A264" t="s">
        <v>39</v>
      </c>
      <c r="B264">
        <v>572514</v>
      </c>
      <c r="C264" t="s">
        <v>40</v>
      </c>
      <c r="D264" t="s">
        <v>57</v>
      </c>
      <c r="E264" t="s">
        <v>703</v>
      </c>
      <c r="F264" t="s">
        <v>720</v>
      </c>
      <c r="G264" t="s">
        <v>59</v>
      </c>
      <c r="H264">
        <v>2</v>
      </c>
      <c r="I264">
        <v>2</v>
      </c>
      <c r="J264" t="s">
        <v>721</v>
      </c>
      <c r="K264" t="s">
        <v>706</v>
      </c>
      <c r="L264" t="s">
        <v>341</v>
      </c>
      <c r="M264" t="s">
        <v>47</v>
      </c>
      <c r="N264" t="s">
        <v>48</v>
      </c>
      <c r="O264">
        <v>31000</v>
      </c>
      <c r="P264" t="s">
        <v>707</v>
      </c>
      <c r="Q264">
        <v>593047</v>
      </c>
      <c r="R264"/>
      <c r="S264" t="s">
        <v>50</v>
      </c>
      <c r="T264" t="s">
        <v>62</v>
      </c>
      <c r="U264" t="s">
        <v>62</v>
      </c>
      <c r="V264" t="b">
        <v>1</v>
      </c>
      <c r="W264" t="s">
        <v>708</v>
      </c>
      <c r="X264"/>
      <c r="Y264"/>
      <c r="Z264" t="s">
        <v>88</v>
      </c>
      <c r="AA264" t="s">
        <v>50</v>
      </c>
      <c r="AB264" t="s">
        <v>50</v>
      </c>
      <c r="AC264" t="b">
        <v>1</v>
      </c>
      <c r="AD264" t="s">
        <v>709</v>
      </c>
      <c r="AE264"/>
      <c r="AF264"/>
      <c r="AG264" t="s">
        <v>113</v>
      </c>
      <c r="AH264" t="s">
        <v>39</v>
      </c>
      <c r="AI264" s="1">
        <v>42548.5</v>
      </c>
      <c r="AJ264" t="s">
        <v>39</v>
      </c>
      <c r="AK264" t="s">
        <v>39</v>
      </c>
      <c r="AL264"/>
      <c r="AM264" t="s">
        <v>56</v>
      </c>
    </row>
    <row r="265" spans="1:39" ht="14.25" x14ac:dyDescent="0.45">
      <c r="A265" t="s">
        <v>39</v>
      </c>
      <c r="B265">
        <v>572513</v>
      </c>
      <c r="C265" t="s">
        <v>185</v>
      </c>
      <c r="D265" t="s">
        <v>41</v>
      </c>
      <c r="E265" t="s">
        <v>703</v>
      </c>
      <c r="F265" t="s">
        <v>722</v>
      </c>
      <c r="G265" t="s">
        <v>59</v>
      </c>
      <c r="H265">
        <v>4</v>
      </c>
      <c r="I265">
        <v>2</v>
      </c>
      <c r="J265" t="s">
        <v>723</v>
      </c>
      <c r="K265" t="s">
        <v>706</v>
      </c>
      <c r="L265" t="s">
        <v>341</v>
      </c>
      <c r="M265" t="s">
        <v>47</v>
      </c>
      <c r="N265" t="s">
        <v>48</v>
      </c>
      <c r="O265">
        <v>31000</v>
      </c>
      <c r="P265" t="s">
        <v>707</v>
      </c>
      <c r="Q265">
        <v>593047</v>
      </c>
      <c r="R265"/>
      <c r="S265" t="s">
        <v>50</v>
      </c>
      <c r="T265" t="s">
        <v>402</v>
      </c>
      <c r="U265" t="s">
        <v>402</v>
      </c>
      <c r="V265" t="b">
        <v>1</v>
      </c>
      <c r="W265" t="s">
        <v>352</v>
      </c>
      <c r="X265"/>
      <c r="Y265"/>
      <c r="Z265" t="s">
        <v>64</v>
      </c>
      <c r="AA265" t="s">
        <v>576</v>
      </c>
      <c r="AB265" t="s">
        <v>576</v>
      </c>
      <c r="AC265" t="b">
        <v>1</v>
      </c>
      <c r="AD265" t="s">
        <v>709</v>
      </c>
      <c r="AE265" t="s">
        <v>724</v>
      </c>
      <c r="AF265"/>
      <c r="AG265" t="s">
        <v>113</v>
      </c>
      <c r="AH265" t="s">
        <v>39</v>
      </c>
      <c r="AI265" s="1">
        <v>42590.5</v>
      </c>
      <c r="AJ265" t="s">
        <v>39</v>
      </c>
      <c r="AK265" t="s">
        <v>39</v>
      </c>
      <c r="AL265"/>
      <c r="AM265" t="s">
        <v>193</v>
      </c>
    </row>
    <row r="266" spans="1:39" ht="14.25" x14ac:dyDescent="0.45">
      <c r="A266" t="s">
        <v>39</v>
      </c>
      <c r="B266">
        <v>593939</v>
      </c>
      <c r="C266" t="s">
        <v>40</v>
      </c>
      <c r="D266" t="s">
        <v>41</v>
      </c>
      <c r="E266" t="s">
        <v>703</v>
      </c>
      <c r="F266" t="s">
        <v>725</v>
      </c>
      <c r="G266" t="s">
        <v>59</v>
      </c>
      <c r="H266">
        <v>1</v>
      </c>
      <c r="I266">
        <v>2</v>
      </c>
      <c r="J266" t="s">
        <v>726</v>
      </c>
      <c r="K266" t="s">
        <v>706</v>
      </c>
      <c r="L266" t="s">
        <v>341</v>
      </c>
      <c r="M266" t="s">
        <v>47</v>
      </c>
      <c r="N266" t="s">
        <v>48</v>
      </c>
      <c r="O266">
        <v>31000</v>
      </c>
      <c r="P266" t="s">
        <v>707</v>
      </c>
      <c r="Q266">
        <v>593047</v>
      </c>
      <c r="R266"/>
      <c r="S266" t="s">
        <v>50</v>
      </c>
      <c r="T266" t="s">
        <v>402</v>
      </c>
      <c r="U266" t="s">
        <v>402</v>
      </c>
      <c r="V266" t="b">
        <v>1</v>
      </c>
      <c r="W266" t="s">
        <v>72</v>
      </c>
      <c r="X266"/>
      <c r="Y266"/>
      <c r="Z266" t="s">
        <v>88</v>
      </c>
      <c r="AA266" t="s">
        <v>50</v>
      </c>
      <c r="AB266" t="s">
        <v>50</v>
      </c>
      <c r="AC266" t="b">
        <v>1</v>
      </c>
      <c r="AD266" t="s">
        <v>709</v>
      </c>
      <c r="AE266"/>
      <c r="AF266"/>
      <c r="AG266" t="s">
        <v>113</v>
      </c>
      <c r="AH266" t="s">
        <v>39</v>
      </c>
      <c r="AI266" s="1">
        <v>42548.5</v>
      </c>
      <c r="AJ266" t="s">
        <v>39</v>
      </c>
      <c r="AK266" t="s">
        <v>39</v>
      </c>
      <c r="AL266"/>
      <c r="AM266" t="s">
        <v>56</v>
      </c>
    </row>
    <row r="267" spans="1:39" ht="14.25" x14ac:dyDescent="0.45">
      <c r="A267" t="s">
        <v>39</v>
      </c>
      <c r="B267">
        <v>572461</v>
      </c>
      <c r="C267" t="s">
        <v>40</v>
      </c>
      <c r="D267" t="s">
        <v>41</v>
      </c>
      <c r="E267" t="s">
        <v>703</v>
      </c>
      <c r="F267" t="s">
        <v>727</v>
      </c>
      <c r="G267" t="s">
        <v>59</v>
      </c>
      <c r="H267">
        <v>4</v>
      </c>
      <c r="I267">
        <v>2</v>
      </c>
      <c r="J267" t="s">
        <v>728</v>
      </c>
      <c r="K267" t="s">
        <v>706</v>
      </c>
      <c r="L267" t="s">
        <v>341</v>
      </c>
      <c r="M267" t="s">
        <v>47</v>
      </c>
      <c r="N267" t="s">
        <v>48</v>
      </c>
      <c r="O267">
        <v>31000</v>
      </c>
      <c r="P267" t="s">
        <v>707</v>
      </c>
      <c r="Q267">
        <v>593047</v>
      </c>
      <c r="R267"/>
      <c r="S267" t="s">
        <v>50</v>
      </c>
      <c r="T267" t="s">
        <v>361</v>
      </c>
      <c r="U267" t="s">
        <v>361</v>
      </c>
      <c r="V267" t="b">
        <v>1</v>
      </c>
      <c r="W267" t="s">
        <v>708</v>
      </c>
      <c r="X267"/>
      <c r="Y267"/>
      <c r="Z267" t="s">
        <v>64</v>
      </c>
      <c r="AA267" t="s">
        <v>576</v>
      </c>
      <c r="AB267" t="s">
        <v>576</v>
      </c>
      <c r="AC267" t="b">
        <v>1</v>
      </c>
      <c r="AD267" t="s">
        <v>709</v>
      </c>
      <c r="AE267" t="s">
        <v>724</v>
      </c>
      <c r="AF267"/>
      <c r="AG267" t="s">
        <v>113</v>
      </c>
      <c r="AH267" t="s">
        <v>39</v>
      </c>
      <c r="AI267" s="1">
        <v>42548.5</v>
      </c>
      <c r="AJ267" t="s">
        <v>39</v>
      </c>
      <c r="AK267" t="s">
        <v>39</v>
      </c>
      <c r="AL267"/>
      <c r="AM267" t="s">
        <v>56</v>
      </c>
    </row>
    <row r="268" spans="1:39" ht="14.25" x14ac:dyDescent="0.45">
      <c r="A268" t="s">
        <v>39</v>
      </c>
      <c r="B268">
        <v>572434</v>
      </c>
      <c r="C268" t="s">
        <v>185</v>
      </c>
      <c r="D268" t="s">
        <v>41</v>
      </c>
      <c r="E268" t="s">
        <v>703</v>
      </c>
      <c r="F268" t="s">
        <v>729</v>
      </c>
      <c r="G268" t="s">
        <v>59</v>
      </c>
      <c r="H268">
        <v>5</v>
      </c>
      <c r="I268">
        <v>2</v>
      </c>
      <c r="J268" t="s">
        <v>730</v>
      </c>
      <c r="K268" t="s">
        <v>706</v>
      </c>
      <c r="L268" t="s">
        <v>341</v>
      </c>
      <c r="M268" t="s">
        <v>47</v>
      </c>
      <c r="N268" t="s">
        <v>48</v>
      </c>
      <c r="O268">
        <v>31000</v>
      </c>
      <c r="P268" t="s">
        <v>707</v>
      </c>
      <c r="Q268">
        <v>593047</v>
      </c>
      <c r="R268"/>
      <c r="S268" t="s">
        <v>50</v>
      </c>
      <c r="T268" t="s">
        <v>399</v>
      </c>
      <c r="U268" t="s">
        <v>399</v>
      </c>
      <c r="V268" t="b">
        <v>1</v>
      </c>
      <c r="W268" t="s">
        <v>352</v>
      </c>
      <c r="X268"/>
      <c r="Y268"/>
      <c r="Z268" t="s">
        <v>64</v>
      </c>
      <c r="AA268" t="s">
        <v>576</v>
      </c>
      <c r="AB268" t="s">
        <v>576</v>
      </c>
      <c r="AC268" t="b">
        <v>1</v>
      </c>
      <c r="AD268" t="s">
        <v>709</v>
      </c>
      <c r="AE268"/>
      <c r="AF268"/>
      <c r="AG268" t="s">
        <v>113</v>
      </c>
      <c r="AH268" t="s">
        <v>39</v>
      </c>
      <c r="AI268" s="1">
        <v>42590.5</v>
      </c>
      <c r="AJ268" t="s">
        <v>39</v>
      </c>
      <c r="AK268" t="s">
        <v>39</v>
      </c>
      <c r="AL268"/>
      <c r="AM268" t="s">
        <v>193</v>
      </c>
    </row>
    <row r="269" spans="1:39" ht="14.25" x14ac:dyDescent="0.45">
      <c r="A269" t="s">
        <v>39</v>
      </c>
      <c r="B269">
        <v>593933</v>
      </c>
      <c r="C269" t="s">
        <v>40</v>
      </c>
      <c r="D269" t="s">
        <v>41</v>
      </c>
      <c r="E269" t="s">
        <v>703</v>
      </c>
      <c r="F269" t="s">
        <v>731</v>
      </c>
      <c r="G269" t="s">
        <v>59</v>
      </c>
      <c r="H269">
        <v>0.5</v>
      </c>
      <c r="I269">
        <v>2</v>
      </c>
      <c r="J269" t="s">
        <v>732</v>
      </c>
      <c r="K269" t="s">
        <v>706</v>
      </c>
      <c r="L269" t="s">
        <v>341</v>
      </c>
      <c r="M269" t="s">
        <v>47</v>
      </c>
      <c r="N269" t="s">
        <v>48</v>
      </c>
      <c r="O269">
        <v>31000</v>
      </c>
      <c r="P269" t="s">
        <v>707</v>
      </c>
      <c r="Q269">
        <v>593047</v>
      </c>
      <c r="R269"/>
      <c r="S269" t="s">
        <v>50</v>
      </c>
      <c r="T269" t="s">
        <v>361</v>
      </c>
      <c r="U269" t="s">
        <v>361</v>
      </c>
      <c r="V269" t="b">
        <v>1</v>
      </c>
      <c r="W269" t="s">
        <v>72</v>
      </c>
      <c r="X269"/>
      <c r="Y269"/>
      <c r="Z269" t="s">
        <v>88</v>
      </c>
      <c r="AA269" t="s">
        <v>50</v>
      </c>
      <c r="AB269" t="s">
        <v>50</v>
      </c>
      <c r="AC269" t="b">
        <v>1</v>
      </c>
      <c r="AD269" t="s">
        <v>709</v>
      </c>
      <c r="AE269"/>
      <c r="AF269"/>
      <c r="AG269" t="s">
        <v>113</v>
      </c>
      <c r="AH269" t="s">
        <v>39</v>
      </c>
      <c r="AI269" s="1">
        <v>42548.5</v>
      </c>
      <c r="AJ269" t="s">
        <v>39</v>
      </c>
      <c r="AK269" t="s">
        <v>39</v>
      </c>
      <c r="AL269"/>
      <c r="AM269" t="s">
        <v>56</v>
      </c>
    </row>
    <row r="270" spans="1:39" ht="14.25" x14ac:dyDescent="0.45">
      <c r="A270" t="s">
        <v>39</v>
      </c>
      <c r="B270">
        <v>593935</v>
      </c>
      <c r="C270" t="s">
        <v>40</v>
      </c>
      <c r="D270" t="s">
        <v>41</v>
      </c>
      <c r="E270" t="s">
        <v>703</v>
      </c>
      <c r="F270" t="s">
        <v>733</v>
      </c>
      <c r="G270" t="s">
        <v>59</v>
      </c>
      <c r="H270">
        <v>1</v>
      </c>
      <c r="I270">
        <v>2</v>
      </c>
      <c r="J270" t="s">
        <v>734</v>
      </c>
      <c r="K270" t="s">
        <v>706</v>
      </c>
      <c r="L270" t="s">
        <v>341</v>
      </c>
      <c r="M270" t="s">
        <v>47</v>
      </c>
      <c r="N270" t="s">
        <v>48</v>
      </c>
      <c r="O270">
        <v>31000</v>
      </c>
      <c r="P270" t="s">
        <v>707</v>
      </c>
      <c r="Q270">
        <v>593047</v>
      </c>
      <c r="R270"/>
      <c r="S270" t="s">
        <v>50</v>
      </c>
      <c r="T270" t="s">
        <v>613</v>
      </c>
      <c r="U270" t="s">
        <v>613</v>
      </c>
      <c r="V270" t="b">
        <v>1</v>
      </c>
      <c r="W270" t="s">
        <v>83</v>
      </c>
      <c r="X270"/>
      <c r="Y270"/>
      <c r="Z270" t="s">
        <v>88</v>
      </c>
      <c r="AA270" t="s">
        <v>50</v>
      </c>
      <c r="AB270" t="s">
        <v>50</v>
      </c>
      <c r="AC270" t="b">
        <v>1</v>
      </c>
      <c r="AD270" t="s">
        <v>709</v>
      </c>
      <c r="AE270"/>
      <c r="AF270"/>
      <c r="AG270" t="s">
        <v>113</v>
      </c>
      <c r="AH270" t="s">
        <v>39</v>
      </c>
      <c r="AI270" s="1">
        <v>42548.5</v>
      </c>
      <c r="AJ270" t="s">
        <v>39</v>
      </c>
      <c r="AK270" t="s">
        <v>39</v>
      </c>
      <c r="AL270"/>
      <c r="AM270" t="s">
        <v>56</v>
      </c>
    </row>
    <row r="271" spans="1:39" ht="14.25" x14ac:dyDescent="0.45">
      <c r="A271" t="s">
        <v>39</v>
      </c>
      <c r="B271">
        <v>572510</v>
      </c>
      <c r="C271" t="s">
        <v>40</v>
      </c>
      <c r="D271" t="s">
        <v>41</v>
      </c>
      <c r="E271" t="s">
        <v>703</v>
      </c>
      <c r="F271" t="s">
        <v>735</v>
      </c>
      <c r="G271" t="s">
        <v>59</v>
      </c>
      <c r="H271">
        <v>4</v>
      </c>
      <c r="I271">
        <v>2</v>
      </c>
      <c r="J271" t="s">
        <v>736</v>
      </c>
      <c r="K271" t="s">
        <v>706</v>
      </c>
      <c r="L271" t="s">
        <v>341</v>
      </c>
      <c r="M271" t="s">
        <v>47</v>
      </c>
      <c r="N271" t="s">
        <v>48</v>
      </c>
      <c r="O271">
        <v>31000</v>
      </c>
      <c r="P271" t="s">
        <v>707</v>
      </c>
      <c r="Q271">
        <v>593047</v>
      </c>
      <c r="R271"/>
      <c r="S271" t="s">
        <v>50</v>
      </c>
      <c r="T271" t="s">
        <v>616</v>
      </c>
      <c r="U271" t="s">
        <v>616</v>
      </c>
      <c r="V271" t="b">
        <v>1</v>
      </c>
      <c r="W271" t="s">
        <v>83</v>
      </c>
      <c r="X271"/>
      <c r="Y271"/>
      <c r="Z271" t="s">
        <v>64</v>
      </c>
      <c r="AA271" t="s">
        <v>576</v>
      </c>
      <c r="AB271" t="s">
        <v>576</v>
      </c>
      <c r="AC271" t="b">
        <v>1</v>
      </c>
      <c r="AD271" t="s">
        <v>709</v>
      </c>
      <c r="AE271"/>
      <c r="AF271"/>
      <c r="AG271" t="s">
        <v>113</v>
      </c>
      <c r="AH271" t="s">
        <v>39</v>
      </c>
      <c r="AI271" s="1">
        <v>42548.5</v>
      </c>
      <c r="AJ271" t="s">
        <v>39</v>
      </c>
      <c r="AK271" t="s">
        <v>39</v>
      </c>
      <c r="AL271"/>
      <c r="AM271" t="s">
        <v>56</v>
      </c>
    </row>
    <row r="272" spans="1:39" ht="14.25" x14ac:dyDescent="0.45">
      <c r="A272" t="s">
        <v>39</v>
      </c>
      <c r="B272">
        <v>593938</v>
      </c>
      <c r="C272" t="s">
        <v>40</v>
      </c>
      <c r="D272" t="s">
        <v>41</v>
      </c>
      <c r="E272" t="s">
        <v>703</v>
      </c>
      <c r="F272" t="s">
        <v>737</v>
      </c>
      <c r="G272" t="s">
        <v>59</v>
      </c>
      <c r="H272">
        <v>1</v>
      </c>
      <c r="I272">
        <v>2</v>
      </c>
      <c r="J272" t="s">
        <v>738</v>
      </c>
      <c r="K272" t="s">
        <v>706</v>
      </c>
      <c r="L272" t="s">
        <v>341</v>
      </c>
      <c r="M272" t="s">
        <v>47</v>
      </c>
      <c r="N272" t="s">
        <v>48</v>
      </c>
      <c r="O272">
        <v>31000</v>
      </c>
      <c r="P272" t="s">
        <v>707</v>
      </c>
      <c r="Q272">
        <v>593047</v>
      </c>
      <c r="R272"/>
      <c r="S272" t="s">
        <v>50</v>
      </c>
      <c r="T272" t="s">
        <v>616</v>
      </c>
      <c r="U272" t="s">
        <v>616</v>
      </c>
      <c r="V272" t="b">
        <v>1</v>
      </c>
      <c r="W272" t="s">
        <v>83</v>
      </c>
      <c r="X272"/>
      <c r="Y272"/>
      <c r="Z272" t="s">
        <v>88</v>
      </c>
      <c r="AA272" t="s">
        <v>50</v>
      </c>
      <c r="AB272" t="s">
        <v>50</v>
      </c>
      <c r="AC272" t="b">
        <v>1</v>
      </c>
      <c r="AD272" t="s">
        <v>709</v>
      </c>
      <c r="AE272"/>
      <c r="AF272"/>
      <c r="AG272" t="s">
        <v>113</v>
      </c>
      <c r="AH272" t="s">
        <v>39</v>
      </c>
      <c r="AI272" s="1">
        <v>42548.5</v>
      </c>
      <c r="AJ272" t="s">
        <v>39</v>
      </c>
      <c r="AK272" t="s">
        <v>39</v>
      </c>
      <c r="AL272"/>
      <c r="AM272" t="s">
        <v>56</v>
      </c>
    </row>
    <row r="273" spans="1:39" ht="14.25" x14ac:dyDescent="0.45">
      <c r="A273" t="s">
        <v>39</v>
      </c>
      <c r="B273">
        <v>572385</v>
      </c>
      <c r="C273" t="s">
        <v>40</v>
      </c>
      <c r="D273" t="s">
        <v>41</v>
      </c>
      <c r="E273" t="s">
        <v>703</v>
      </c>
      <c r="F273" t="s">
        <v>739</v>
      </c>
      <c r="G273" t="s">
        <v>59</v>
      </c>
      <c r="H273">
        <v>4</v>
      </c>
      <c r="I273">
        <v>2</v>
      </c>
      <c r="J273" t="s">
        <v>740</v>
      </c>
      <c r="K273" t="s">
        <v>706</v>
      </c>
      <c r="L273" t="s">
        <v>341</v>
      </c>
      <c r="M273" t="s">
        <v>47</v>
      </c>
      <c r="N273" t="s">
        <v>48</v>
      </c>
      <c r="O273">
        <v>31000</v>
      </c>
      <c r="P273" t="s">
        <v>707</v>
      </c>
      <c r="Q273">
        <v>593047</v>
      </c>
      <c r="R273"/>
      <c r="S273" t="s">
        <v>50</v>
      </c>
      <c r="T273" t="s">
        <v>613</v>
      </c>
      <c r="U273" t="s">
        <v>613</v>
      </c>
      <c r="V273" t="b">
        <v>1</v>
      </c>
      <c r="W273" t="s">
        <v>83</v>
      </c>
      <c r="X273"/>
      <c r="Y273"/>
      <c r="Z273" t="s">
        <v>64</v>
      </c>
      <c r="AA273" t="s">
        <v>576</v>
      </c>
      <c r="AB273" t="s">
        <v>576</v>
      </c>
      <c r="AC273" t="b">
        <v>1</v>
      </c>
      <c r="AD273" t="s">
        <v>709</v>
      </c>
      <c r="AE273" t="s">
        <v>724</v>
      </c>
      <c r="AF273"/>
      <c r="AG273" t="s">
        <v>113</v>
      </c>
      <c r="AH273" t="s">
        <v>39</v>
      </c>
      <c r="AI273" s="1">
        <v>42548.5</v>
      </c>
      <c r="AJ273" t="s">
        <v>39</v>
      </c>
      <c r="AK273" t="s">
        <v>39</v>
      </c>
      <c r="AL273"/>
      <c r="AM273" t="s">
        <v>56</v>
      </c>
    </row>
    <row r="274" spans="1:39" ht="14.25" x14ac:dyDescent="0.45">
      <c r="A274" t="s">
        <v>39</v>
      </c>
      <c r="B274">
        <v>593932</v>
      </c>
      <c r="C274" t="s">
        <v>40</v>
      </c>
      <c r="D274" t="s">
        <v>41</v>
      </c>
      <c r="E274" t="s">
        <v>703</v>
      </c>
      <c r="F274" t="s">
        <v>741</v>
      </c>
      <c r="G274" t="s">
        <v>59</v>
      </c>
      <c r="H274">
        <v>0.5</v>
      </c>
      <c r="I274">
        <v>2</v>
      </c>
      <c r="J274" t="s">
        <v>742</v>
      </c>
      <c r="K274" t="s">
        <v>706</v>
      </c>
      <c r="L274" t="s">
        <v>341</v>
      </c>
      <c r="M274" t="s">
        <v>47</v>
      </c>
      <c r="N274" t="s">
        <v>48</v>
      </c>
      <c r="O274">
        <v>31000</v>
      </c>
      <c r="P274" t="s">
        <v>707</v>
      </c>
      <c r="Q274">
        <v>593047</v>
      </c>
      <c r="R274"/>
      <c r="S274" t="s">
        <v>50</v>
      </c>
      <c r="T274" t="s">
        <v>399</v>
      </c>
      <c r="U274" t="s">
        <v>399</v>
      </c>
      <c r="V274" t="b">
        <v>1</v>
      </c>
      <c r="W274" t="s">
        <v>72</v>
      </c>
      <c r="X274"/>
      <c r="Y274"/>
      <c r="Z274" t="s">
        <v>88</v>
      </c>
      <c r="AA274" t="s">
        <v>50</v>
      </c>
      <c r="AB274" t="s">
        <v>50</v>
      </c>
      <c r="AC274" t="b">
        <v>1</v>
      </c>
      <c r="AD274" t="s">
        <v>709</v>
      </c>
      <c r="AE274" t="s">
        <v>743</v>
      </c>
      <c r="AF274"/>
      <c r="AG274" t="s">
        <v>113</v>
      </c>
      <c r="AH274" t="s">
        <v>39</v>
      </c>
      <c r="AI274" s="1">
        <v>42548.5</v>
      </c>
      <c r="AJ274" t="s">
        <v>39</v>
      </c>
      <c r="AK274" t="s">
        <v>39</v>
      </c>
      <c r="AL274"/>
      <c r="AM274" t="s">
        <v>56</v>
      </c>
    </row>
    <row r="275" spans="1:39" ht="14.25" x14ac:dyDescent="0.45">
      <c r="A275" t="s">
        <v>39</v>
      </c>
      <c r="B275">
        <v>572517</v>
      </c>
      <c r="C275" t="s">
        <v>40</v>
      </c>
      <c r="D275" t="s">
        <v>57</v>
      </c>
      <c r="E275" t="s">
        <v>703</v>
      </c>
      <c r="F275" t="s">
        <v>744</v>
      </c>
      <c r="G275" t="s">
        <v>59</v>
      </c>
      <c r="H275">
        <v>3</v>
      </c>
      <c r="I275">
        <v>2</v>
      </c>
      <c r="J275" t="s">
        <v>745</v>
      </c>
      <c r="K275" t="s">
        <v>706</v>
      </c>
      <c r="L275" t="s">
        <v>341</v>
      </c>
      <c r="M275" t="s">
        <v>47</v>
      </c>
      <c r="N275" t="s">
        <v>48</v>
      </c>
      <c r="O275">
        <v>31000</v>
      </c>
      <c r="P275" t="s">
        <v>707</v>
      </c>
      <c r="Q275">
        <v>593047</v>
      </c>
      <c r="R275"/>
      <c r="S275" t="s">
        <v>50</v>
      </c>
      <c r="T275" t="s">
        <v>71</v>
      </c>
      <c r="U275" t="s">
        <v>71</v>
      </c>
      <c r="V275" t="b">
        <v>1</v>
      </c>
      <c r="W275" t="s">
        <v>83</v>
      </c>
      <c r="X275"/>
      <c r="Y275"/>
      <c r="Z275" t="s">
        <v>88</v>
      </c>
      <c r="AA275" t="s">
        <v>50</v>
      </c>
      <c r="AB275" t="s">
        <v>50</v>
      </c>
      <c r="AC275" t="b">
        <v>1</v>
      </c>
      <c r="AD275" t="s">
        <v>709</v>
      </c>
      <c r="AE275"/>
      <c r="AF275"/>
      <c r="AG275" t="s">
        <v>113</v>
      </c>
      <c r="AH275" t="s">
        <v>39</v>
      </c>
      <c r="AI275" s="1">
        <v>42548.5</v>
      </c>
      <c r="AJ275" t="s">
        <v>39</v>
      </c>
      <c r="AK275" t="s">
        <v>39</v>
      </c>
      <c r="AL275"/>
      <c r="AM275" t="s">
        <v>56</v>
      </c>
    </row>
    <row r="276" spans="1:39" ht="14.25" x14ac:dyDescent="0.45">
      <c r="A276" t="s">
        <v>39</v>
      </c>
      <c r="B276">
        <v>624535</v>
      </c>
      <c r="C276" t="s">
        <v>40</v>
      </c>
      <c r="D276" t="s">
        <v>41</v>
      </c>
      <c r="E276" t="s">
        <v>746</v>
      </c>
      <c r="F276" t="s">
        <v>747</v>
      </c>
      <c r="G276" t="s">
        <v>59</v>
      </c>
      <c r="H276">
        <v>3.5</v>
      </c>
      <c r="I276">
        <v>2</v>
      </c>
      <c r="J276" t="s">
        <v>748</v>
      </c>
      <c r="K276" t="s">
        <v>749</v>
      </c>
      <c r="L276" t="s">
        <v>46</v>
      </c>
      <c r="M276" t="s">
        <v>47</v>
      </c>
      <c r="N276" t="s">
        <v>48</v>
      </c>
      <c r="O276">
        <v>40000</v>
      </c>
      <c r="P276" t="s">
        <v>749</v>
      </c>
      <c r="Q276">
        <v>602757</v>
      </c>
      <c r="R276"/>
      <c r="S276" t="s">
        <v>50</v>
      </c>
      <c r="T276" t="s">
        <v>468</v>
      </c>
      <c r="U276" t="s">
        <v>468</v>
      </c>
      <c r="V276" t="b">
        <v>1</v>
      </c>
      <c r="W276" t="s">
        <v>708</v>
      </c>
      <c r="X276"/>
      <c r="Y276"/>
      <c r="Z276" t="s">
        <v>80</v>
      </c>
      <c r="AA276" t="s">
        <v>73</v>
      </c>
      <c r="AB276" t="s">
        <v>66</v>
      </c>
      <c r="AC276" t="b">
        <v>1</v>
      </c>
      <c r="AD276"/>
      <c r="AE276">
        <v>23665</v>
      </c>
      <c r="AF276"/>
      <c r="AG276" t="s">
        <v>113</v>
      </c>
      <c r="AH276" t="s">
        <v>39</v>
      </c>
      <c r="AI276" s="1">
        <v>42548.5</v>
      </c>
      <c r="AJ276" t="s">
        <v>39</v>
      </c>
      <c r="AK276" t="s">
        <v>39</v>
      </c>
      <c r="AL276"/>
      <c r="AM276" t="s">
        <v>56</v>
      </c>
    </row>
    <row r="277" spans="1:39" ht="14.25" x14ac:dyDescent="0.45">
      <c r="A277" t="s">
        <v>39</v>
      </c>
      <c r="B277">
        <v>623100</v>
      </c>
      <c r="C277" t="s">
        <v>40</v>
      </c>
      <c r="D277" t="s">
        <v>57</v>
      </c>
      <c r="E277" t="s">
        <v>746</v>
      </c>
      <c r="F277" t="s">
        <v>750</v>
      </c>
      <c r="G277" t="s">
        <v>117</v>
      </c>
      <c r="H277">
        <v>2</v>
      </c>
      <c r="I277">
        <v>3.5</v>
      </c>
      <c r="J277" t="s">
        <v>751</v>
      </c>
      <c r="K277" t="s">
        <v>749</v>
      </c>
      <c r="L277" t="s">
        <v>46</v>
      </c>
      <c r="M277" t="s">
        <v>47</v>
      </c>
      <c r="N277" t="s">
        <v>143</v>
      </c>
      <c r="O277">
        <v>40000</v>
      </c>
      <c r="P277" t="s">
        <v>749</v>
      </c>
      <c r="Q277">
        <v>602755</v>
      </c>
      <c r="R277"/>
      <c r="S277" t="s">
        <v>50</v>
      </c>
      <c r="T277" t="s">
        <v>71</v>
      </c>
      <c r="U277" t="s">
        <v>71</v>
      </c>
      <c r="V277" t="b">
        <v>1</v>
      </c>
      <c r="W277" t="s">
        <v>72</v>
      </c>
      <c r="X277"/>
      <c r="Y277"/>
      <c r="Z277" t="s">
        <v>64</v>
      </c>
      <c r="AA277" t="s">
        <v>50</v>
      </c>
      <c r="AB277" t="s">
        <v>50</v>
      </c>
      <c r="AC277" t="b">
        <v>1</v>
      </c>
      <c r="AD277"/>
      <c r="AE277">
        <v>26876</v>
      </c>
      <c r="AF277"/>
      <c r="AG277" t="s">
        <v>113</v>
      </c>
      <c r="AH277" t="s">
        <v>39</v>
      </c>
      <c r="AI277" s="1">
        <v>42548.5</v>
      </c>
      <c r="AJ277" t="s">
        <v>39</v>
      </c>
      <c r="AK277" t="s">
        <v>39</v>
      </c>
      <c r="AL277"/>
      <c r="AM277" t="s">
        <v>56</v>
      </c>
    </row>
    <row r="278" spans="1:39" ht="14.25" x14ac:dyDescent="0.45">
      <c r="A278" t="s">
        <v>39</v>
      </c>
      <c r="B278">
        <v>624529</v>
      </c>
      <c r="C278" t="s">
        <v>40</v>
      </c>
      <c r="D278" t="s">
        <v>57</v>
      </c>
      <c r="E278" t="s">
        <v>746</v>
      </c>
      <c r="F278" t="s">
        <v>752</v>
      </c>
      <c r="G278" t="s">
        <v>59</v>
      </c>
      <c r="H278">
        <v>3.5</v>
      </c>
      <c r="I278">
        <v>3.5</v>
      </c>
      <c r="J278" t="s">
        <v>753</v>
      </c>
      <c r="K278" t="s">
        <v>749</v>
      </c>
      <c r="L278" t="s">
        <v>46</v>
      </c>
      <c r="M278" t="s">
        <v>47</v>
      </c>
      <c r="N278" t="s">
        <v>48</v>
      </c>
      <c r="O278">
        <v>40000</v>
      </c>
      <c r="P278" t="s">
        <v>749</v>
      </c>
      <c r="Q278">
        <v>602757</v>
      </c>
      <c r="R278"/>
      <c r="S278" t="s">
        <v>50</v>
      </c>
      <c r="T278" t="s">
        <v>62</v>
      </c>
      <c r="U278" t="s">
        <v>62</v>
      </c>
      <c r="V278" t="b">
        <v>1</v>
      </c>
      <c r="W278" t="s">
        <v>708</v>
      </c>
      <c r="X278"/>
      <c r="Y278"/>
      <c r="Z278" t="s">
        <v>88</v>
      </c>
      <c r="AA278" t="s">
        <v>73</v>
      </c>
      <c r="AB278" t="s">
        <v>66</v>
      </c>
      <c r="AC278" t="b">
        <v>1</v>
      </c>
      <c r="AD278"/>
      <c r="AE278">
        <v>26884</v>
      </c>
      <c r="AF278"/>
      <c r="AG278" t="s">
        <v>113</v>
      </c>
      <c r="AH278" t="s">
        <v>39</v>
      </c>
      <c r="AI278" s="1">
        <v>42548.5</v>
      </c>
      <c r="AJ278" t="s">
        <v>39</v>
      </c>
      <c r="AK278" t="s">
        <v>39</v>
      </c>
      <c r="AL278"/>
      <c r="AM278" t="s">
        <v>56</v>
      </c>
    </row>
    <row r="279" spans="1:39" ht="14.25" x14ac:dyDescent="0.45">
      <c r="A279" t="s">
        <v>39</v>
      </c>
      <c r="B279">
        <v>624530</v>
      </c>
      <c r="C279" t="s">
        <v>40</v>
      </c>
      <c r="D279" t="s">
        <v>57</v>
      </c>
      <c r="E279" t="s">
        <v>746</v>
      </c>
      <c r="F279" t="s">
        <v>754</v>
      </c>
      <c r="G279" t="s">
        <v>59</v>
      </c>
      <c r="H279">
        <v>9</v>
      </c>
      <c r="I279">
        <v>2</v>
      </c>
      <c r="J279" t="s">
        <v>755</v>
      </c>
      <c r="K279" t="s">
        <v>749</v>
      </c>
      <c r="L279" t="s">
        <v>46</v>
      </c>
      <c r="M279" t="s">
        <v>47</v>
      </c>
      <c r="N279" t="s">
        <v>48</v>
      </c>
      <c r="O279">
        <v>40000</v>
      </c>
      <c r="P279" t="s">
        <v>749</v>
      </c>
      <c r="Q279">
        <v>602757</v>
      </c>
      <c r="R279"/>
      <c r="S279" t="s">
        <v>50</v>
      </c>
      <c r="T279" t="s">
        <v>62</v>
      </c>
      <c r="U279" t="s">
        <v>62</v>
      </c>
      <c r="V279" t="b">
        <v>1</v>
      </c>
      <c r="W279" t="s">
        <v>708</v>
      </c>
      <c r="X279"/>
      <c r="Y279"/>
      <c r="Z279" t="s">
        <v>88</v>
      </c>
      <c r="AA279" t="s">
        <v>73</v>
      </c>
      <c r="AB279" t="s">
        <v>66</v>
      </c>
      <c r="AC279" t="b">
        <v>1</v>
      </c>
      <c r="AD279"/>
      <c r="AE279">
        <v>22565</v>
      </c>
      <c r="AF279"/>
      <c r="AG279" t="s">
        <v>113</v>
      </c>
      <c r="AH279" t="s">
        <v>39</v>
      </c>
      <c r="AI279" s="1">
        <v>42548.5</v>
      </c>
      <c r="AJ279" t="s">
        <v>39</v>
      </c>
      <c r="AK279" t="s">
        <v>39</v>
      </c>
      <c r="AL279"/>
      <c r="AM279" t="s">
        <v>56</v>
      </c>
    </row>
    <row r="280" spans="1:39" ht="14.25" x14ac:dyDescent="0.45">
      <c r="A280" t="s">
        <v>39</v>
      </c>
      <c r="B280">
        <v>624533</v>
      </c>
      <c r="C280" t="s">
        <v>40</v>
      </c>
      <c r="D280" t="s">
        <v>41</v>
      </c>
      <c r="E280" t="s">
        <v>746</v>
      </c>
      <c r="F280" t="s">
        <v>756</v>
      </c>
      <c r="G280" t="s">
        <v>59</v>
      </c>
      <c r="H280">
        <v>0.5</v>
      </c>
      <c r="I280">
        <v>3</v>
      </c>
      <c r="J280" t="s">
        <v>757</v>
      </c>
      <c r="K280" t="s">
        <v>749</v>
      </c>
      <c r="L280" t="s">
        <v>46</v>
      </c>
      <c r="M280" t="s">
        <v>47</v>
      </c>
      <c r="N280" t="s">
        <v>48</v>
      </c>
      <c r="O280">
        <v>40000</v>
      </c>
      <c r="P280" t="s">
        <v>749</v>
      </c>
      <c r="Q280">
        <v>602757</v>
      </c>
      <c r="R280"/>
      <c r="S280" t="s">
        <v>50</v>
      </c>
      <c r="T280" t="s">
        <v>468</v>
      </c>
      <c r="U280" t="s">
        <v>468</v>
      </c>
      <c r="V280" t="b">
        <v>1</v>
      </c>
      <c r="W280" t="s">
        <v>708</v>
      </c>
      <c r="X280"/>
      <c r="Y280"/>
      <c r="Z280" t="s">
        <v>53</v>
      </c>
      <c r="AA280" t="s">
        <v>73</v>
      </c>
      <c r="AB280" t="s">
        <v>111</v>
      </c>
      <c r="AC280" t="b">
        <v>1</v>
      </c>
      <c r="AD280"/>
      <c r="AE280">
        <v>26941</v>
      </c>
      <c r="AF280"/>
      <c r="AG280" t="s">
        <v>113</v>
      </c>
      <c r="AH280" t="s">
        <v>39</v>
      </c>
      <c r="AI280" s="1">
        <v>42548.5</v>
      </c>
      <c r="AJ280" t="s">
        <v>39</v>
      </c>
      <c r="AK280" t="s">
        <v>39</v>
      </c>
      <c r="AL280"/>
      <c r="AM280" t="s">
        <v>56</v>
      </c>
    </row>
    <row r="281" spans="1:39" ht="14.25" x14ac:dyDescent="0.45">
      <c r="A281" t="s">
        <v>39</v>
      </c>
      <c r="B281">
        <v>624525</v>
      </c>
      <c r="C281" t="s">
        <v>40</v>
      </c>
      <c r="D281" t="s">
        <v>41</v>
      </c>
      <c r="E281" t="s">
        <v>746</v>
      </c>
      <c r="F281" t="s">
        <v>758</v>
      </c>
      <c r="G281" t="s">
        <v>59</v>
      </c>
      <c r="H281">
        <v>0.5</v>
      </c>
      <c r="I281">
        <v>2</v>
      </c>
      <c r="J281" t="s">
        <v>759</v>
      </c>
      <c r="K281" t="s">
        <v>749</v>
      </c>
      <c r="L281" t="s">
        <v>46</v>
      </c>
      <c r="M281" t="s">
        <v>47</v>
      </c>
      <c r="N281" t="s">
        <v>48</v>
      </c>
      <c r="O281">
        <v>40000</v>
      </c>
      <c r="P281" t="s">
        <v>749</v>
      </c>
      <c r="Q281">
        <v>602757</v>
      </c>
      <c r="R281"/>
      <c r="S281" t="s">
        <v>50</v>
      </c>
      <c r="T281" t="s">
        <v>760</v>
      </c>
      <c r="U281" t="s">
        <v>760</v>
      </c>
      <c r="V281" t="b">
        <v>1</v>
      </c>
      <c r="W281" t="s">
        <v>708</v>
      </c>
      <c r="X281"/>
      <c r="Y281"/>
      <c r="Z281" t="s">
        <v>53</v>
      </c>
      <c r="AA281" t="s">
        <v>73</v>
      </c>
      <c r="AB281" t="s">
        <v>66</v>
      </c>
      <c r="AC281" t="b">
        <v>1</v>
      </c>
      <c r="AD281"/>
      <c r="AE281">
        <v>26981</v>
      </c>
      <c r="AF281"/>
      <c r="AG281" t="s">
        <v>113</v>
      </c>
      <c r="AH281" t="s">
        <v>39</v>
      </c>
      <c r="AI281" s="1">
        <v>42548.5</v>
      </c>
      <c r="AJ281" t="s">
        <v>39</v>
      </c>
      <c r="AK281" t="s">
        <v>39</v>
      </c>
      <c r="AL281"/>
      <c r="AM281" t="s">
        <v>56</v>
      </c>
    </row>
    <row r="282" spans="1:39" ht="14.25" x14ac:dyDescent="0.45">
      <c r="A282" t="s">
        <v>39</v>
      </c>
      <c r="B282">
        <v>624527</v>
      </c>
      <c r="C282" t="s">
        <v>40</v>
      </c>
      <c r="D282" t="s">
        <v>57</v>
      </c>
      <c r="E282" t="s">
        <v>746</v>
      </c>
      <c r="F282" t="s">
        <v>167</v>
      </c>
      <c r="G282" t="s">
        <v>59</v>
      </c>
      <c r="H282">
        <v>3</v>
      </c>
      <c r="I282">
        <v>3.5</v>
      </c>
      <c r="J282" t="s">
        <v>761</v>
      </c>
      <c r="K282" t="s">
        <v>749</v>
      </c>
      <c r="L282" t="s">
        <v>46</v>
      </c>
      <c r="M282" t="s">
        <v>47</v>
      </c>
      <c r="N282" t="s">
        <v>48</v>
      </c>
      <c r="O282">
        <v>40000</v>
      </c>
      <c r="P282" t="s">
        <v>749</v>
      </c>
      <c r="Q282">
        <v>602757</v>
      </c>
      <c r="R282"/>
      <c r="S282" t="s">
        <v>50</v>
      </c>
      <c r="T282" t="s">
        <v>62</v>
      </c>
      <c r="U282" t="s">
        <v>62</v>
      </c>
      <c r="V282" t="b">
        <v>1</v>
      </c>
      <c r="W282" t="s">
        <v>708</v>
      </c>
      <c r="X282"/>
      <c r="Y282"/>
      <c r="Z282" t="s">
        <v>64</v>
      </c>
      <c r="AA282" t="s">
        <v>762</v>
      </c>
      <c r="AB282" t="s">
        <v>66</v>
      </c>
      <c r="AC282" t="b">
        <v>1</v>
      </c>
      <c r="AD282"/>
      <c r="AE282">
        <v>26923</v>
      </c>
      <c r="AF282"/>
      <c r="AG282" t="s">
        <v>113</v>
      </c>
      <c r="AH282" t="s">
        <v>39</v>
      </c>
      <c r="AI282" s="1">
        <v>42548.5</v>
      </c>
      <c r="AJ282" t="s">
        <v>39</v>
      </c>
      <c r="AK282" t="s">
        <v>39</v>
      </c>
      <c r="AL282"/>
      <c r="AM282" t="s">
        <v>56</v>
      </c>
    </row>
    <row r="283" spans="1:39" ht="14.25" x14ac:dyDescent="0.45">
      <c r="A283" t="s">
        <v>39</v>
      </c>
      <c r="B283">
        <v>624528</v>
      </c>
      <c r="C283" t="s">
        <v>40</v>
      </c>
      <c r="D283" t="s">
        <v>41</v>
      </c>
      <c r="E283" t="s">
        <v>746</v>
      </c>
      <c r="F283" t="s">
        <v>763</v>
      </c>
      <c r="G283" t="s">
        <v>59</v>
      </c>
      <c r="H283">
        <v>1.5</v>
      </c>
      <c r="I283">
        <v>2</v>
      </c>
      <c r="J283" t="s">
        <v>764</v>
      </c>
      <c r="K283" t="s">
        <v>749</v>
      </c>
      <c r="L283" t="s">
        <v>46</v>
      </c>
      <c r="M283" t="s">
        <v>47</v>
      </c>
      <c r="N283" t="s">
        <v>48</v>
      </c>
      <c r="O283">
        <v>40000</v>
      </c>
      <c r="P283" t="s">
        <v>749</v>
      </c>
      <c r="Q283">
        <v>602757</v>
      </c>
      <c r="R283"/>
      <c r="S283" t="s">
        <v>50</v>
      </c>
      <c r="T283" t="s">
        <v>765</v>
      </c>
      <c r="U283" t="s">
        <v>765</v>
      </c>
      <c r="V283" t="b">
        <v>1</v>
      </c>
      <c r="W283" t="s">
        <v>708</v>
      </c>
      <c r="X283"/>
      <c r="Y283"/>
      <c r="Z283" t="s">
        <v>64</v>
      </c>
      <c r="AA283" t="s">
        <v>762</v>
      </c>
      <c r="AB283" t="s">
        <v>66</v>
      </c>
      <c r="AC283" t="b">
        <v>1</v>
      </c>
      <c r="AD283"/>
      <c r="AE283">
        <v>25920</v>
      </c>
      <c r="AF283"/>
      <c r="AG283" t="s">
        <v>113</v>
      </c>
      <c r="AH283" t="s">
        <v>39</v>
      </c>
      <c r="AI283" s="1">
        <v>42548.5</v>
      </c>
      <c r="AJ283" t="s">
        <v>39</v>
      </c>
      <c r="AK283" t="s">
        <v>39</v>
      </c>
      <c r="AL283"/>
      <c r="AM283" t="s">
        <v>56</v>
      </c>
    </row>
    <row r="284" spans="1:39" ht="14.25" x14ac:dyDescent="0.45">
      <c r="A284" t="s">
        <v>39</v>
      </c>
      <c r="B284">
        <v>624546</v>
      </c>
      <c r="C284" t="s">
        <v>40</v>
      </c>
      <c r="D284" t="s">
        <v>41</v>
      </c>
      <c r="E284" t="s">
        <v>746</v>
      </c>
      <c r="F284" t="s">
        <v>766</v>
      </c>
      <c r="G284" t="s">
        <v>59</v>
      </c>
      <c r="H284">
        <v>0.5</v>
      </c>
      <c r="I284">
        <v>2</v>
      </c>
      <c r="J284" t="s">
        <v>767</v>
      </c>
      <c r="K284" t="s">
        <v>749</v>
      </c>
      <c r="L284" t="s">
        <v>46</v>
      </c>
      <c r="M284" t="s">
        <v>47</v>
      </c>
      <c r="N284" t="s">
        <v>48</v>
      </c>
      <c r="O284">
        <v>40000</v>
      </c>
      <c r="P284" t="s">
        <v>749</v>
      </c>
      <c r="Q284">
        <v>602757</v>
      </c>
      <c r="R284"/>
      <c r="S284" t="s">
        <v>50</v>
      </c>
      <c r="T284" t="s">
        <v>768</v>
      </c>
      <c r="U284" t="s">
        <v>768</v>
      </c>
      <c r="V284" t="b">
        <v>1</v>
      </c>
      <c r="W284" t="s">
        <v>708</v>
      </c>
      <c r="X284"/>
      <c r="Y284"/>
      <c r="Z284" t="s">
        <v>64</v>
      </c>
      <c r="AA284" t="s">
        <v>73</v>
      </c>
      <c r="AB284" t="s">
        <v>66</v>
      </c>
      <c r="AC284" t="b">
        <v>1</v>
      </c>
      <c r="AD284"/>
      <c r="AE284">
        <v>26579</v>
      </c>
      <c r="AF284"/>
      <c r="AG284" t="s">
        <v>113</v>
      </c>
      <c r="AH284" t="s">
        <v>39</v>
      </c>
      <c r="AI284" s="1">
        <v>42548.5</v>
      </c>
      <c r="AJ284" t="s">
        <v>39</v>
      </c>
      <c r="AK284" t="s">
        <v>39</v>
      </c>
      <c r="AL284"/>
      <c r="AM284" t="s">
        <v>56</v>
      </c>
    </row>
    <row r="285" spans="1:39" ht="14.25" x14ac:dyDescent="0.45">
      <c r="A285" t="s">
        <v>39</v>
      </c>
      <c r="B285">
        <v>624550</v>
      </c>
      <c r="C285" t="s">
        <v>40</v>
      </c>
      <c r="D285" t="s">
        <v>41</v>
      </c>
      <c r="E285" t="s">
        <v>746</v>
      </c>
      <c r="F285" t="s">
        <v>769</v>
      </c>
      <c r="G285" t="s">
        <v>59</v>
      </c>
      <c r="H285">
        <v>0.5</v>
      </c>
      <c r="I285">
        <v>2</v>
      </c>
      <c r="J285" t="s">
        <v>770</v>
      </c>
      <c r="K285" t="s">
        <v>749</v>
      </c>
      <c r="L285" t="s">
        <v>46</v>
      </c>
      <c r="M285" t="s">
        <v>47</v>
      </c>
      <c r="N285" t="s">
        <v>48</v>
      </c>
      <c r="O285">
        <v>40000</v>
      </c>
      <c r="P285" t="s">
        <v>749</v>
      </c>
      <c r="Q285">
        <v>602757</v>
      </c>
      <c r="R285"/>
      <c r="S285" t="s">
        <v>50</v>
      </c>
      <c r="T285" t="s">
        <v>765</v>
      </c>
      <c r="U285" t="s">
        <v>765</v>
      </c>
      <c r="V285" t="b">
        <v>1</v>
      </c>
      <c r="W285" t="s">
        <v>708</v>
      </c>
      <c r="X285"/>
      <c r="Y285"/>
      <c r="Z285" t="s">
        <v>53</v>
      </c>
      <c r="AA285" t="s">
        <v>73</v>
      </c>
      <c r="AB285" t="s">
        <v>111</v>
      </c>
      <c r="AC285" t="b">
        <v>1</v>
      </c>
      <c r="AD285"/>
      <c r="AE285">
        <v>24367</v>
      </c>
      <c r="AF285"/>
      <c r="AG285" t="s">
        <v>113</v>
      </c>
      <c r="AH285" t="s">
        <v>39</v>
      </c>
      <c r="AI285" s="1">
        <v>42548.5</v>
      </c>
      <c r="AJ285" t="s">
        <v>39</v>
      </c>
      <c r="AK285" t="s">
        <v>39</v>
      </c>
      <c r="AL285"/>
      <c r="AM285" t="s">
        <v>56</v>
      </c>
    </row>
    <row r="286" spans="1:39" ht="14.25" x14ac:dyDescent="0.45">
      <c r="A286" t="s">
        <v>39</v>
      </c>
      <c r="B286">
        <v>624547</v>
      </c>
      <c r="C286" t="s">
        <v>40</v>
      </c>
      <c r="D286" t="s">
        <v>41</v>
      </c>
      <c r="E286" t="s">
        <v>746</v>
      </c>
      <c r="F286" t="s">
        <v>771</v>
      </c>
      <c r="G286" t="s">
        <v>59</v>
      </c>
      <c r="H286">
        <v>2</v>
      </c>
      <c r="I286">
        <v>3</v>
      </c>
      <c r="J286" t="s">
        <v>772</v>
      </c>
      <c r="K286" t="s">
        <v>749</v>
      </c>
      <c r="L286" t="s">
        <v>46</v>
      </c>
      <c r="M286" t="s">
        <v>47</v>
      </c>
      <c r="N286" t="s">
        <v>48</v>
      </c>
      <c r="O286">
        <v>40000</v>
      </c>
      <c r="P286" t="s">
        <v>749</v>
      </c>
      <c r="Q286">
        <v>602757</v>
      </c>
      <c r="R286"/>
      <c r="S286" t="s">
        <v>50</v>
      </c>
      <c r="T286" t="s">
        <v>768</v>
      </c>
      <c r="U286" t="s">
        <v>768</v>
      </c>
      <c r="V286" t="b">
        <v>1</v>
      </c>
      <c r="W286" t="s">
        <v>708</v>
      </c>
      <c r="X286"/>
      <c r="Y286"/>
      <c r="Z286" t="s">
        <v>80</v>
      </c>
      <c r="AA286" t="s">
        <v>73</v>
      </c>
      <c r="AB286" t="s">
        <v>66</v>
      </c>
      <c r="AC286" t="b">
        <v>1</v>
      </c>
      <c r="AD286"/>
      <c r="AE286">
        <v>26943</v>
      </c>
      <c r="AF286"/>
      <c r="AG286" t="s">
        <v>113</v>
      </c>
      <c r="AH286" t="s">
        <v>39</v>
      </c>
      <c r="AI286" s="1">
        <v>42548.5</v>
      </c>
      <c r="AJ286" t="s">
        <v>39</v>
      </c>
      <c r="AK286" t="s">
        <v>39</v>
      </c>
      <c r="AL286"/>
      <c r="AM286" t="s">
        <v>56</v>
      </c>
    </row>
    <row r="287" spans="1:39" ht="14.25" x14ac:dyDescent="0.45">
      <c r="A287" t="s">
        <v>39</v>
      </c>
      <c r="B287">
        <v>624545</v>
      </c>
      <c r="C287" t="s">
        <v>40</v>
      </c>
      <c r="D287" t="s">
        <v>41</v>
      </c>
      <c r="E287" t="s">
        <v>746</v>
      </c>
      <c r="F287" t="s">
        <v>773</v>
      </c>
      <c r="G287" t="s">
        <v>59</v>
      </c>
      <c r="H287">
        <v>0.5</v>
      </c>
      <c r="I287">
        <v>3</v>
      </c>
      <c r="J287" t="s">
        <v>774</v>
      </c>
      <c r="K287" t="s">
        <v>749</v>
      </c>
      <c r="L287" t="s">
        <v>46</v>
      </c>
      <c r="M287" t="s">
        <v>47</v>
      </c>
      <c r="N287" t="s">
        <v>48</v>
      </c>
      <c r="O287">
        <v>40000</v>
      </c>
      <c r="P287" t="s">
        <v>749</v>
      </c>
      <c r="Q287">
        <v>602757</v>
      </c>
      <c r="R287"/>
      <c r="S287" t="s">
        <v>50</v>
      </c>
      <c r="T287" t="s">
        <v>775</v>
      </c>
      <c r="U287" t="s">
        <v>775</v>
      </c>
      <c r="V287" t="b">
        <v>1</v>
      </c>
      <c r="W287" t="s">
        <v>708</v>
      </c>
      <c r="X287"/>
      <c r="Y287"/>
      <c r="Z287" t="s">
        <v>53</v>
      </c>
      <c r="AA287" t="s">
        <v>73</v>
      </c>
      <c r="AB287" t="s">
        <v>66</v>
      </c>
      <c r="AC287" t="b">
        <v>1</v>
      </c>
      <c r="AD287"/>
      <c r="AE287">
        <v>26967</v>
      </c>
      <c r="AF287"/>
      <c r="AG287" t="s">
        <v>113</v>
      </c>
      <c r="AH287" t="s">
        <v>39</v>
      </c>
      <c r="AI287" s="1">
        <v>42548.5</v>
      </c>
      <c r="AJ287" t="s">
        <v>39</v>
      </c>
      <c r="AK287" t="s">
        <v>39</v>
      </c>
      <c r="AL287"/>
      <c r="AM287" t="s">
        <v>56</v>
      </c>
    </row>
    <row r="288" spans="1:39" ht="14.25" x14ac:dyDescent="0.45">
      <c r="A288" t="s">
        <v>39</v>
      </c>
      <c r="B288">
        <v>624540</v>
      </c>
      <c r="C288" t="s">
        <v>40</v>
      </c>
      <c r="D288" t="s">
        <v>41</v>
      </c>
      <c r="E288" t="s">
        <v>746</v>
      </c>
      <c r="F288" t="s">
        <v>776</v>
      </c>
      <c r="G288" t="s">
        <v>59</v>
      </c>
      <c r="H288">
        <v>0</v>
      </c>
      <c r="I288">
        <v>2</v>
      </c>
      <c r="J288" t="s">
        <v>777</v>
      </c>
      <c r="K288" t="s">
        <v>749</v>
      </c>
      <c r="L288" t="s">
        <v>46</v>
      </c>
      <c r="M288" t="s">
        <v>47</v>
      </c>
      <c r="N288" t="s">
        <v>425</v>
      </c>
      <c r="O288">
        <v>40000</v>
      </c>
      <c r="P288" t="s">
        <v>749</v>
      </c>
      <c r="Q288">
        <v>602757</v>
      </c>
      <c r="R288"/>
      <c r="S288" t="s">
        <v>50</v>
      </c>
      <c r="T288" t="s">
        <v>778</v>
      </c>
      <c r="U288" t="s">
        <v>778</v>
      </c>
      <c r="V288" t="b">
        <v>1</v>
      </c>
      <c r="W288" t="s">
        <v>708</v>
      </c>
      <c r="X288"/>
      <c r="Y288"/>
      <c r="Z288" t="s">
        <v>80</v>
      </c>
      <c r="AA288" t="s">
        <v>73</v>
      </c>
      <c r="AB288" t="s">
        <v>66</v>
      </c>
      <c r="AC288" t="b">
        <v>1</v>
      </c>
      <c r="AD288"/>
      <c r="AE288">
        <v>22267</v>
      </c>
      <c r="AF288"/>
      <c r="AG288" t="s">
        <v>113</v>
      </c>
      <c r="AH288" t="s">
        <v>39</v>
      </c>
      <c r="AI288" s="1">
        <v>42548.5</v>
      </c>
      <c r="AJ288" t="s">
        <v>39</v>
      </c>
      <c r="AK288" t="s">
        <v>39</v>
      </c>
      <c r="AL288"/>
      <c r="AM288" t="s">
        <v>56</v>
      </c>
    </row>
    <row r="289" spans="1:39" ht="14.25" x14ac:dyDescent="0.45">
      <c r="A289" t="s">
        <v>39</v>
      </c>
      <c r="B289">
        <v>624556</v>
      </c>
      <c r="C289" t="s">
        <v>40</v>
      </c>
      <c r="D289" t="s">
        <v>57</v>
      </c>
      <c r="E289" t="s">
        <v>746</v>
      </c>
      <c r="F289" t="s">
        <v>779</v>
      </c>
      <c r="G289" t="s">
        <v>59</v>
      </c>
      <c r="H289">
        <v>2</v>
      </c>
      <c r="I289">
        <v>2</v>
      </c>
      <c r="J289" t="s">
        <v>780</v>
      </c>
      <c r="K289" t="s">
        <v>749</v>
      </c>
      <c r="L289" t="s">
        <v>46</v>
      </c>
      <c r="M289" t="s">
        <v>47</v>
      </c>
      <c r="N289" t="s">
        <v>425</v>
      </c>
      <c r="O289">
        <v>40000</v>
      </c>
      <c r="P289" t="s">
        <v>749</v>
      </c>
      <c r="Q289">
        <v>602757</v>
      </c>
      <c r="R289"/>
      <c r="S289" t="s">
        <v>50</v>
      </c>
      <c r="T289" t="s">
        <v>62</v>
      </c>
      <c r="U289" t="s">
        <v>62</v>
      </c>
      <c r="V289" t="b">
        <v>1</v>
      </c>
      <c r="W289" t="s">
        <v>708</v>
      </c>
      <c r="X289"/>
      <c r="Y289"/>
      <c r="Z289" t="s">
        <v>80</v>
      </c>
      <c r="AA289" t="s">
        <v>73</v>
      </c>
      <c r="AB289" t="s">
        <v>66</v>
      </c>
      <c r="AC289" t="b">
        <v>1</v>
      </c>
      <c r="AD289"/>
      <c r="AE289">
        <v>27026</v>
      </c>
      <c r="AF289"/>
      <c r="AG289" t="s">
        <v>113</v>
      </c>
      <c r="AH289" t="s">
        <v>39</v>
      </c>
      <c r="AI289" s="1">
        <v>42548.5</v>
      </c>
      <c r="AJ289" t="s">
        <v>39</v>
      </c>
      <c r="AK289" t="s">
        <v>39</v>
      </c>
      <c r="AL289"/>
      <c r="AM289" t="s">
        <v>56</v>
      </c>
    </row>
    <row r="290" spans="1:39" ht="14.25" x14ac:dyDescent="0.45">
      <c r="A290" t="s">
        <v>39</v>
      </c>
      <c r="B290">
        <v>624560</v>
      </c>
      <c r="C290" t="s">
        <v>40</v>
      </c>
      <c r="D290" t="s">
        <v>41</v>
      </c>
      <c r="E290" t="s">
        <v>746</v>
      </c>
      <c r="F290" t="s">
        <v>781</v>
      </c>
      <c r="G290" t="s">
        <v>59</v>
      </c>
      <c r="H290">
        <v>2</v>
      </c>
      <c r="I290">
        <v>3</v>
      </c>
      <c r="J290" t="s">
        <v>782</v>
      </c>
      <c r="K290" t="s">
        <v>749</v>
      </c>
      <c r="L290" t="s">
        <v>46</v>
      </c>
      <c r="M290" t="s">
        <v>47</v>
      </c>
      <c r="N290" t="s">
        <v>48</v>
      </c>
      <c r="O290">
        <v>40000</v>
      </c>
      <c r="P290" t="s">
        <v>749</v>
      </c>
      <c r="Q290">
        <v>602757</v>
      </c>
      <c r="R290"/>
      <c r="S290" t="s">
        <v>50</v>
      </c>
      <c r="T290" t="s">
        <v>132</v>
      </c>
      <c r="U290" t="s">
        <v>132</v>
      </c>
      <c r="V290" t="b">
        <v>1</v>
      </c>
      <c r="W290" t="s">
        <v>708</v>
      </c>
      <c r="X290"/>
      <c r="Y290"/>
      <c r="Z290" t="s">
        <v>53</v>
      </c>
      <c r="AA290" t="s">
        <v>73</v>
      </c>
      <c r="AB290" t="s">
        <v>66</v>
      </c>
      <c r="AC290" t="b">
        <v>1</v>
      </c>
      <c r="AD290"/>
      <c r="AE290">
        <v>26975</v>
      </c>
      <c r="AF290"/>
      <c r="AG290" t="s">
        <v>113</v>
      </c>
      <c r="AH290" t="s">
        <v>39</v>
      </c>
      <c r="AI290" s="1">
        <v>42548.5</v>
      </c>
      <c r="AJ290" t="s">
        <v>39</v>
      </c>
      <c r="AK290" t="s">
        <v>39</v>
      </c>
      <c r="AL290"/>
      <c r="AM290" t="s">
        <v>56</v>
      </c>
    </row>
    <row r="291" spans="1:39" ht="14.25" x14ac:dyDescent="0.45">
      <c r="A291" t="s">
        <v>39</v>
      </c>
      <c r="B291">
        <v>624555</v>
      </c>
      <c r="C291" t="s">
        <v>40</v>
      </c>
      <c r="D291" t="s">
        <v>41</v>
      </c>
      <c r="E291" t="s">
        <v>746</v>
      </c>
      <c r="F291" t="s">
        <v>783</v>
      </c>
      <c r="G291" t="s">
        <v>59</v>
      </c>
      <c r="H291">
        <v>2</v>
      </c>
      <c r="I291">
        <v>2</v>
      </c>
      <c r="J291" t="s">
        <v>784</v>
      </c>
      <c r="K291" t="s">
        <v>749</v>
      </c>
      <c r="L291" t="s">
        <v>46</v>
      </c>
      <c r="M291" t="s">
        <v>47</v>
      </c>
      <c r="N291" t="s">
        <v>48</v>
      </c>
      <c r="O291">
        <v>40000</v>
      </c>
      <c r="P291" t="s">
        <v>749</v>
      </c>
      <c r="Q291">
        <v>602757</v>
      </c>
      <c r="R291"/>
      <c r="S291" t="s">
        <v>50</v>
      </c>
      <c r="T291" t="s">
        <v>399</v>
      </c>
      <c r="U291" t="s">
        <v>399</v>
      </c>
      <c r="V291" t="b">
        <v>1</v>
      </c>
      <c r="W291" t="s">
        <v>708</v>
      </c>
      <c r="X291"/>
      <c r="Y291"/>
      <c r="Z291" t="s">
        <v>80</v>
      </c>
      <c r="AA291" t="s">
        <v>73</v>
      </c>
      <c r="AB291" t="s">
        <v>66</v>
      </c>
      <c r="AC291" t="b">
        <v>1</v>
      </c>
      <c r="AD291"/>
      <c r="AE291">
        <v>23666</v>
      </c>
      <c r="AF291"/>
      <c r="AG291" t="s">
        <v>113</v>
      </c>
      <c r="AH291" t="s">
        <v>39</v>
      </c>
      <c r="AI291" s="1">
        <v>42548.5</v>
      </c>
      <c r="AJ291" t="s">
        <v>39</v>
      </c>
      <c r="AK291" t="s">
        <v>39</v>
      </c>
      <c r="AL291"/>
      <c r="AM291" t="s">
        <v>56</v>
      </c>
    </row>
    <row r="292" spans="1:39" ht="14.25" x14ac:dyDescent="0.45">
      <c r="A292" t="s">
        <v>39</v>
      </c>
      <c r="B292">
        <v>624538</v>
      </c>
      <c r="C292" t="s">
        <v>40</v>
      </c>
      <c r="D292" t="s">
        <v>41</v>
      </c>
      <c r="E292" t="s">
        <v>746</v>
      </c>
      <c r="F292" t="s">
        <v>785</v>
      </c>
      <c r="G292" t="s">
        <v>59</v>
      </c>
      <c r="H292">
        <v>2</v>
      </c>
      <c r="I292">
        <v>3</v>
      </c>
      <c r="J292" t="s">
        <v>786</v>
      </c>
      <c r="K292" t="s">
        <v>749</v>
      </c>
      <c r="L292" t="s">
        <v>46</v>
      </c>
      <c r="M292" t="s">
        <v>47</v>
      </c>
      <c r="N292" t="s">
        <v>48</v>
      </c>
      <c r="O292">
        <v>40000</v>
      </c>
      <c r="P292" t="s">
        <v>749</v>
      </c>
      <c r="Q292">
        <v>602757</v>
      </c>
      <c r="R292"/>
      <c r="S292" t="s">
        <v>50</v>
      </c>
      <c r="T292" t="s">
        <v>787</v>
      </c>
      <c r="U292" t="s">
        <v>787</v>
      </c>
      <c r="V292" t="b">
        <v>1</v>
      </c>
      <c r="W292" t="s">
        <v>708</v>
      </c>
      <c r="X292"/>
      <c r="Y292"/>
      <c r="Z292" t="s">
        <v>80</v>
      </c>
      <c r="AA292" t="s">
        <v>73</v>
      </c>
      <c r="AB292" t="s">
        <v>66</v>
      </c>
      <c r="AC292" t="b">
        <v>1</v>
      </c>
      <c r="AD292"/>
      <c r="AE292">
        <v>27015</v>
      </c>
      <c r="AF292"/>
      <c r="AG292" t="s">
        <v>113</v>
      </c>
      <c r="AH292" t="s">
        <v>39</v>
      </c>
      <c r="AI292" s="1">
        <v>42548.5</v>
      </c>
      <c r="AJ292" t="s">
        <v>39</v>
      </c>
      <c r="AK292" t="s">
        <v>39</v>
      </c>
      <c r="AL292"/>
      <c r="AM292" t="s">
        <v>56</v>
      </c>
    </row>
    <row r="293" spans="1:39" ht="14.25" x14ac:dyDescent="0.45">
      <c r="A293" t="s">
        <v>39</v>
      </c>
      <c r="B293">
        <v>624554</v>
      </c>
      <c r="C293" t="s">
        <v>40</v>
      </c>
      <c r="D293" t="s">
        <v>57</v>
      </c>
      <c r="E293" t="s">
        <v>746</v>
      </c>
      <c r="F293" t="s">
        <v>167</v>
      </c>
      <c r="G293" t="s">
        <v>59</v>
      </c>
      <c r="H293">
        <v>1.5</v>
      </c>
      <c r="I293">
        <v>2</v>
      </c>
      <c r="J293" t="s">
        <v>788</v>
      </c>
      <c r="K293" t="s">
        <v>749</v>
      </c>
      <c r="L293" t="s">
        <v>46</v>
      </c>
      <c r="M293" t="s">
        <v>47</v>
      </c>
      <c r="N293" t="s">
        <v>48</v>
      </c>
      <c r="O293">
        <v>40000</v>
      </c>
      <c r="P293" t="s">
        <v>749</v>
      </c>
      <c r="Q293">
        <v>602757</v>
      </c>
      <c r="R293"/>
      <c r="S293" t="s">
        <v>50</v>
      </c>
      <c r="T293" t="s">
        <v>62</v>
      </c>
      <c r="U293" t="s">
        <v>62</v>
      </c>
      <c r="V293" t="b">
        <v>1</v>
      </c>
      <c r="W293" t="s">
        <v>708</v>
      </c>
      <c r="X293"/>
      <c r="Y293"/>
      <c r="Z293" t="s">
        <v>88</v>
      </c>
      <c r="AA293" t="s">
        <v>762</v>
      </c>
      <c r="AB293" t="s">
        <v>66</v>
      </c>
      <c r="AC293" t="b">
        <v>1</v>
      </c>
      <c r="AD293"/>
      <c r="AE293">
        <v>26917</v>
      </c>
      <c r="AF293"/>
      <c r="AG293" t="s">
        <v>113</v>
      </c>
      <c r="AH293" t="s">
        <v>39</v>
      </c>
      <c r="AI293" s="1">
        <v>42548.5</v>
      </c>
      <c r="AJ293" t="s">
        <v>39</v>
      </c>
      <c r="AK293" t="s">
        <v>39</v>
      </c>
      <c r="AL293"/>
      <c r="AM293" t="s">
        <v>56</v>
      </c>
    </row>
    <row r="294" spans="1:39" ht="14.25" x14ac:dyDescent="0.45">
      <c r="A294" t="s">
        <v>39</v>
      </c>
      <c r="B294">
        <v>624539</v>
      </c>
      <c r="C294" t="s">
        <v>40</v>
      </c>
      <c r="D294" t="s">
        <v>41</v>
      </c>
      <c r="E294" t="s">
        <v>746</v>
      </c>
      <c r="F294" t="s">
        <v>789</v>
      </c>
      <c r="G294" t="s">
        <v>59</v>
      </c>
      <c r="H294">
        <v>0</v>
      </c>
      <c r="I294">
        <v>2</v>
      </c>
      <c r="J294" t="s">
        <v>790</v>
      </c>
      <c r="K294" t="s">
        <v>749</v>
      </c>
      <c r="L294" t="s">
        <v>46</v>
      </c>
      <c r="M294" t="s">
        <v>47</v>
      </c>
      <c r="N294" t="s">
        <v>425</v>
      </c>
      <c r="O294">
        <v>40000</v>
      </c>
      <c r="P294" t="s">
        <v>749</v>
      </c>
      <c r="Q294">
        <v>602757</v>
      </c>
      <c r="R294"/>
      <c r="S294" t="s">
        <v>50</v>
      </c>
      <c r="T294" t="s">
        <v>787</v>
      </c>
      <c r="U294" t="s">
        <v>787</v>
      </c>
      <c r="V294" t="b">
        <v>1</v>
      </c>
      <c r="W294" t="s">
        <v>708</v>
      </c>
      <c r="X294"/>
      <c r="Y294"/>
      <c r="Z294" t="s">
        <v>80</v>
      </c>
      <c r="AA294" t="s">
        <v>73</v>
      </c>
      <c r="AB294" t="s">
        <v>66</v>
      </c>
      <c r="AC294" t="b">
        <v>1</v>
      </c>
      <c r="AD294"/>
      <c r="AE294">
        <v>23075</v>
      </c>
      <c r="AF294"/>
      <c r="AG294" t="s">
        <v>113</v>
      </c>
      <c r="AH294" t="s">
        <v>39</v>
      </c>
      <c r="AI294" s="1">
        <v>42548.5</v>
      </c>
      <c r="AJ294" t="s">
        <v>39</v>
      </c>
      <c r="AK294" t="s">
        <v>39</v>
      </c>
      <c r="AL294"/>
      <c r="AM294" t="s">
        <v>56</v>
      </c>
    </row>
    <row r="295" spans="1:39" ht="14.25" x14ac:dyDescent="0.45">
      <c r="A295" t="s">
        <v>39</v>
      </c>
      <c r="B295">
        <v>624543</v>
      </c>
      <c r="C295" t="s">
        <v>40</v>
      </c>
      <c r="D295" t="s">
        <v>57</v>
      </c>
      <c r="E295" t="s">
        <v>746</v>
      </c>
      <c r="F295" t="s">
        <v>791</v>
      </c>
      <c r="G295" t="s">
        <v>59</v>
      </c>
      <c r="H295">
        <v>1.5</v>
      </c>
      <c r="I295">
        <v>2</v>
      </c>
      <c r="J295" t="s">
        <v>792</v>
      </c>
      <c r="K295" t="s">
        <v>749</v>
      </c>
      <c r="L295" t="s">
        <v>46</v>
      </c>
      <c r="M295" t="s">
        <v>47</v>
      </c>
      <c r="N295" t="s">
        <v>48</v>
      </c>
      <c r="O295">
        <v>40000</v>
      </c>
      <c r="P295" t="s">
        <v>749</v>
      </c>
      <c r="Q295">
        <v>602757</v>
      </c>
      <c r="R295"/>
      <c r="S295" t="s">
        <v>50</v>
      </c>
      <c r="T295" t="s">
        <v>62</v>
      </c>
      <c r="U295" t="s">
        <v>62</v>
      </c>
      <c r="V295" t="b">
        <v>1</v>
      </c>
      <c r="W295" t="s">
        <v>708</v>
      </c>
      <c r="X295"/>
      <c r="Y295"/>
      <c r="Z295" t="s">
        <v>88</v>
      </c>
      <c r="AA295" t="s">
        <v>73</v>
      </c>
      <c r="AB295" t="s">
        <v>66</v>
      </c>
      <c r="AC295" t="b">
        <v>1</v>
      </c>
      <c r="AD295"/>
      <c r="AE295">
        <v>26972</v>
      </c>
      <c r="AF295"/>
      <c r="AG295" t="s">
        <v>113</v>
      </c>
      <c r="AH295" t="s">
        <v>39</v>
      </c>
      <c r="AI295" s="1">
        <v>42548.5</v>
      </c>
      <c r="AJ295" t="s">
        <v>39</v>
      </c>
      <c r="AK295" t="s">
        <v>39</v>
      </c>
      <c r="AL295"/>
      <c r="AM295" t="s">
        <v>56</v>
      </c>
    </row>
    <row r="296" spans="1:39" ht="14.25" x14ac:dyDescent="0.45">
      <c r="A296" t="s">
        <v>39</v>
      </c>
      <c r="B296">
        <v>624542</v>
      </c>
      <c r="C296" t="s">
        <v>40</v>
      </c>
      <c r="D296" t="s">
        <v>41</v>
      </c>
      <c r="E296" t="s">
        <v>746</v>
      </c>
      <c r="F296" t="s">
        <v>793</v>
      </c>
      <c r="G296" t="s">
        <v>59</v>
      </c>
      <c r="H296">
        <v>0.5</v>
      </c>
      <c r="I296">
        <v>2</v>
      </c>
      <c r="J296" t="s">
        <v>794</v>
      </c>
      <c r="K296" t="s">
        <v>749</v>
      </c>
      <c r="L296" t="s">
        <v>46</v>
      </c>
      <c r="M296" t="s">
        <v>47</v>
      </c>
      <c r="N296" t="s">
        <v>48</v>
      </c>
      <c r="O296">
        <v>40000</v>
      </c>
      <c r="P296" t="s">
        <v>749</v>
      </c>
      <c r="Q296">
        <v>602757</v>
      </c>
      <c r="R296"/>
      <c r="S296" t="s">
        <v>50</v>
      </c>
      <c r="T296" t="s">
        <v>778</v>
      </c>
      <c r="U296" t="s">
        <v>778</v>
      </c>
      <c r="V296" t="b">
        <v>1</v>
      </c>
      <c r="W296" t="s">
        <v>708</v>
      </c>
      <c r="X296"/>
      <c r="Y296"/>
      <c r="Z296" t="s">
        <v>64</v>
      </c>
      <c r="AA296" t="s">
        <v>73</v>
      </c>
      <c r="AB296" t="s">
        <v>66</v>
      </c>
      <c r="AC296" t="b">
        <v>1</v>
      </c>
      <c r="AD296"/>
      <c r="AE296">
        <v>22297</v>
      </c>
      <c r="AF296"/>
      <c r="AG296" t="s">
        <v>113</v>
      </c>
      <c r="AH296" t="s">
        <v>39</v>
      </c>
      <c r="AI296" s="1">
        <v>42548.5</v>
      </c>
      <c r="AJ296" t="s">
        <v>39</v>
      </c>
      <c r="AK296" t="s">
        <v>39</v>
      </c>
      <c r="AL296"/>
      <c r="AM296" t="s">
        <v>56</v>
      </c>
    </row>
    <row r="297" spans="1:39" ht="14.25" x14ac:dyDescent="0.45">
      <c r="A297" t="s">
        <v>39</v>
      </c>
      <c r="B297">
        <v>624544</v>
      </c>
      <c r="C297" t="s">
        <v>40</v>
      </c>
      <c r="D297" t="s">
        <v>41</v>
      </c>
      <c r="E297" t="s">
        <v>746</v>
      </c>
      <c r="F297" t="s">
        <v>795</v>
      </c>
      <c r="G297" t="s">
        <v>59</v>
      </c>
      <c r="H297">
        <v>0.5</v>
      </c>
      <c r="I297">
        <v>2</v>
      </c>
      <c r="J297" t="s">
        <v>796</v>
      </c>
      <c r="K297" t="s">
        <v>749</v>
      </c>
      <c r="L297" t="s">
        <v>46</v>
      </c>
      <c r="M297" t="s">
        <v>47</v>
      </c>
      <c r="N297" t="s">
        <v>143</v>
      </c>
      <c r="O297">
        <v>40000</v>
      </c>
      <c r="P297" t="s">
        <v>749</v>
      </c>
      <c r="Q297">
        <v>602757</v>
      </c>
      <c r="R297"/>
      <c r="S297" t="s">
        <v>50</v>
      </c>
      <c r="T297" t="s">
        <v>775</v>
      </c>
      <c r="U297" t="s">
        <v>775</v>
      </c>
      <c r="V297" t="b">
        <v>1</v>
      </c>
      <c r="W297" t="s">
        <v>708</v>
      </c>
      <c r="X297"/>
      <c r="Y297"/>
      <c r="Z297" t="s">
        <v>53</v>
      </c>
      <c r="AA297" t="s">
        <v>73</v>
      </c>
      <c r="AB297" t="s">
        <v>66</v>
      </c>
      <c r="AC297" t="b">
        <v>1</v>
      </c>
      <c r="AD297"/>
      <c r="AE297">
        <v>24051</v>
      </c>
      <c r="AF297"/>
      <c r="AG297" t="s">
        <v>113</v>
      </c>
      <c r="AH297" t="s">
        <v>39</v>
      </c>
      <c r="AI297" s="1">
        <v>42548.5</v>
      </c>
      <c r="AJ297" t="s">
        <v>39</v>
      </c>
      <c r="AK297" t="s">
        <v>39</v>
      </c>
      <c r="AL297"/>
      <c r="AM297" t="s">
        <v>56</v>
      </c>
    </row>
    <row r="298" spans="1:39" ht="14.25" x14ac:dyDescent="0.45">
      <c r="A298" t="s">
        <v>39</v>
      </c>
      <c r="B298">
        <v>624541</v>
      </c>
      <c r="C298" t="s">
        <v>40</v>
      </c>
      <c r="D298" t="s">
        <v>41</v>
      </c>
      <c r="E298" t="s">
        <v>746</v>
      </c>
      <c r="F298" t="s">
        <v>797</v>
      </c>
      <c r="G298" t="s">
        <v>59</v>
      </c>
      <c r="H298">
        <v>4</v>
      </c>
      <c r="I298">
        <v>2</v>
      </c>
      <c r="J298" t="s">
        <v>798</v>
      </c>
      <c r="K298" t="s">
        <v>749</v>
      </c>
      <c r="L298" t="s">
        <v>46</v>
      </c>
      <c r="M298" t="s">
        <v>47</v>
      </c>
      <c r="N298" t="s">
        <v>48</v>
      </c>
      <c r="O298">
        <v>40000</v>
      </c>
      <c r="P298" t="s">
        <v>749</v>
      </c>
      <c r="Q298">
        <v>602757</v>
      </c>
      <c r="R298"/>
      <c r="S298" t="s">
        <v>50</v>
      </c>
      <c r="T298" t="s">
        <v>778</v>
      </c>
      <c r="U298" t="s">
        <v>778</v>
      </c>
      <c r="V298" t="b">
        <v>1</v>
      </c>
      <c r="W298" t="s">
        <v>708</v>
      </c>
      <c r="X298"/>
      <c r="Y298"/>
      <c r="Z298" t="s">
        <v>80</v>
      </c>
      <c r="AA298" t="s">
        <v>73</v>
      </c>
      <c r="AB298" t="s">
        <v>66</v>
      </c>
      <c r="AC298" t="b">
        <v>1</v>
      </c>
      <c r="AD298"/>
      <c r="AE298">
        <v>22268</v>
      </c>
      <c r="AF298"/>
      <c r="AG298" t="s">
        <v>113</v>
      </c>
      <c r="AH298" t="s">
        <v>39</v>
      </c>
      <c r="AI298" s="1">
        <v>42548.5</v>
      </c>
      <c r="AJ298" t="s">
        <v>39</v>
      </c>
      <c r="AK298" t="s">
        <v>39</v>
      </c>
      <c r="AL298"/>
      <c r="AM298" t="s">
        <v>56</v>
      </c>
    </row>
    <row r="299" spans="1:39" ht="14.25" x14ac:dyDescent="0.45">
      <c r="A299" t="s">
        <v>39</v>
      </c>
      <c r="B299">
        <v>624551</v>
      </c>
      <c r="C299" t="s">
        <v>40</v>
      </c>
      <c r="D299" t="s">
        <v>41</v>
      </c>
      <c r="E299" t="s">
        <v>746</v>
      </c>
      <c r="F299" t="s">
        <v>799</v>
      </c>
      <c r="G299" t="s">
        <v>59</v>
      </c>
      <c r="H299">
        <v>0.5</v>
      </c>
      <c r="I299">
        <v>3</v>
      </c>
      <c r="J299" t="s">
        <v>800</v>
      </c>
      <c r="K299" t="s">
        <v>749</v>
      </c>
      <c r="L299" t="s">
        <v>46</v>
      </c>
      <c r="M299" t="s">
        <v>47</v>
      </c>
      <c r="N299" t="s">
        <v>48</v>
      </c>
      <c r="O299">
        <v>40000</v>
      </c>
      <c r="P299" t="s">
        <v>749</v>
      </c>
      <c r="Q299">
        <v>602757</v>
      </c>
      <c r="R299"/>
      <c r="S299" t="s">
        <v>50</v>
      </c>
      <c r="T299" t="s">
        <v>765</v>
      </c>
      <c r="U299" t="s">
        <v>765</v>
      </c>
      <c r="V299" t="b">
        <v>1</v>
      </c>
      <c r="W299" t="s">
        <v>708</v>
      </c>
      <c r="X299"/>
      <c r="Y299"/>
      <c r="Z299" t="s">
        <v>53</v>
      </c>
      <c r="AA299" t="s">
        <v>73</v>
      </c>
      <c r="AB299" t="s">
        <v>111</v>
      </c>
      <c r="AC299" t="b">
        <v>1</v>
      </c>
      <c r="AD299"/>
      <c r="AE299">
        <v>26957</v>
      </c>
      <c r="AF299"/>
      <c r="AG299" t="s">
        <v>113</v>
      </c>
      <c r="AH299" t="s">
        <v>39</v>
      </c>
      <c r="AI299" s="1">
        <v>42548.5</v>
      </c>
      <c r="AJ299" t="s">
        <v>39</v>
      </c>
      <c r="AK299" t="s">
        <v>39</v>
      </c>
      <c r="AL299"/>
      <c r="AM299" t="s">
        <v>56</v>
      </c>
    </row>
    <row r="300" spans="1:39" ht="14.25" x14ac:dyDescent="0.45">
      <c r="A300" t="s">
        <v>39</v>
      </c>
      <c r="B300">
        <v>624549</v>
      </c>
      <c r="C300" t="s">
        <v>40</v>
      </c>
      <c r="D300" t="s">
        <v>41</v>
      </c>
      <c r="E300" t="s">
        <v>746</v>
      </c>
      <c r="F300" t="s">
        <v>801</v>
      </c>
      <c r="G300" t="s">
        <v>59</v>
      </c>
      <c r="H300">
        <v>0.5</v>
      </c>
      <c r="I300">
        <v>2</v>
      </c>
      <c r="J300" t="s">
        <v>802</v>
      </c>
      <c r="K300" t="s">
        <v>749</v>
      </c>
      <c r="L300" t="s">
        <v>46</v>
      </c>
      <c r="M300" t="s">
        <v>47</v>
      </c>
      <c r="N300" t="s">
        <v>48</v>
      </c>
      <c r="O300">
        <v>40000</v>
      </c>
      <c r="P300" t="s">
        <v>749</v>
      </c>
      <c r="Q300">
        <v>602757</v>
      </c>
      <c r="R300"/>
      <c r="S300" t="s">
        <v>50</v>
      </c>
      <c r="T300" t="s">
        <v>765</v>
      </c>
      <c r="U300" t="s">
        <v>765</v>
      </c>
      <c r="V300" t="b">
        <v>1</v>
      </c>
      <c r="W300" t="s">
        <v>708</v>
      </c>
      <c r="X300"/>
      <c r="Y300"/>
      <c r="Z300" t="s">
        <v>64</v>
      </c>
      <c r="AA300" t="s">
        <v>73</v>
      </c>
      <c r="AB300" t="s">
        <v>66</v>
      </c>
      <c r="AC300" t="b">
        <v>1</v>
      </c>
      <c r="AD300"/>
      <c r="AE300">
        <v>24362</v>
      </c>
      <c r="AF300"/>
      <c r="AG300" t="s">
        <v>113</v>
      </c>
      <c r="AH300" t="s">
        <v>39</v>
      </c>
      <c r="AI300" s="1">
        <v>42548.5</v>
      </c>
      <c r="AJ300" t="s">
        <v>39</v>
      </c>
      <c r="AK300" t="s">
        <v>39</v>
      </c>
      <c r="AL300"/>
      <c r="AM300" t="s">
        <v>56</v>
      </c>
    </row>
    <row r="301" spans="1:39" ht="14.25" x14ac:dyDescent="0.45">
      <c r="A301" t="s">
        <v>39</v>
      </c>
      <c r="B301">
        <v>624548</v>
      </c>
      <c r="C301" t="s">
        <v>40</v>
      </c>
      <c r="D301" t="s">
        <v>41</v>
      </c>
      <c r="E301" t="s">
        <v>746</v>
      </c>
      <c r="F301" t="s">
        <v>803</v>
      </c>
      <c r="G301" t="s">
        <v>59</v>
      </c>
      <c r="H301">
        <v>2.5</v>
      </c>
      <c r="I301">
        <v>2</v>
      </c>
      <c r="J301" t="s">
        <v>804</v>
      </c>
      <c r="K301" t="s">
        <v>749</v>
      </c>
      <c r="L301" t="s">
        <v>46</v>
      </c>
      <c r="M301" t="s">
        <v>47</v>
      </c>
      <c r="N301" t="s">
        <v>48</v>
      </c>
      <c r="O301">
        <v>40000</v>
      </c>
      <c r="P301" t="s">
        <v>749</v>
      </c>
      <c r="Q301">
        <v>602757</v>
      </c>
      <c r="R301"/>
      <c r="S301" t="s">
        <v>50</v>
      </c>
      <c r="T301" t="s">
        <v>765</v>
      </c>
      <c r="U301" t="s">
        <v>765</v>
      </c>
      <c r="V301" t="b">
        <v>1</v>
      </c>
      <c r="W301" t="s">
        <v>708</v>
      </c>
      <c r="X301"/>
      <c r="Y301"/>
      <c r="Z301" t="s">
        <v>80</v>
      </c>
      <c r="AA301" t="s">
        <v>73</v>
      </c>
      <c r="AB301" t="s">
        <v>66</v>
      </c>
      <c r="AC301" t="b">
        <v>1</v>
      </c>
      <c r="AD301"/>
      <c r="AE301">
        <v>24361</v>
      </c>
      <c r="AF301"/>
      <c r="AG301" t="s">
        <v>113</v>
      </c>
      <c r="AH301" t="s">
        <v>39</v>
      </c>
      <c r="AI301" s="1">
        <v>42548.5</v>
      </c>
      <c r="AJ301" t="s">
        <v>39</v>
      </c>
      <c r="AK301" t="s">
        <v>39</v>
      </c>
      <c r="AL301"/>
      <c r="AM301" t="s">
        <v>56</v>
      </c>
    </row>
    <row r="302" spans="1:39" ht="14.25" x14ac:dyDescent="0.45">
      <c r="A302" t="s">
        <v>39</v>
      </c>
      <c r="B302">
        <v>624559</v>
      </c>
      <c r="C302" t="s">
        <v>40</v>
      </c>
      <c r="D302" t="s">
        <v>41</v>
      </c>
      <c r="E302" t="s">
        <v>746</v>
      </c>
      <c r="F302" t="s">
        <v>805</v>
      </c>
      <c r="G302" t="s">
        <v>59</v>
      </c>
      <c r="H302">
        <v>1.5</v>
      </c>
      <c r="I302">
        <v>2</v>
      </c>
      <c r="J302" t="s">
        <v>806</v>
      </c>
      <c r="K302" t="s">
        <v>749</v>
      </c>
      <c r="L302" t="s">
        <v>46</v>
      </c>
      <c r="M302" t="s">
        <v>47</v>
      </c>
      <c r="N302" t="s">
        <v>48</v>
      </c>
      <c r="O302">
        <v>40000</v>
      </c>
      <c r="P302" t="s">
        <v>749</v>
      </c>
      <c r="Q302">
        <v>602757</v>
      </c>
      <c r="R302"/>
      <c r="S302" t="s">
        <v>50</v>
      </c>
      <c r="T302" t="s">
        <v>132</v>
      </c>
      <c r="U302" t="s">
        <v>132</v>
      </c>
      <c r="V302" t="b">
        <v>1</v>
      </c>
      <c r="W302" t="s">
        <v>708</v>
      </c>
      <c r="X302"/>
      <c r="Y302"/>
      <c r="Z302" t="s">
        <v>53</v>
      </c>
      <c r="AA302" t="s">
        <v>73</v>
      </c>
      <c r="AB302" t="s">
        <v>66</v>
      </c>
      <c r="AC302" t="b">
        <v>1</v>
      </c>
      <c r="AD302"/>
      <c r="AE302">
        <v>23866</v>
      </c>
      <c r="AF302"/>
      <c r="AG302" t="s">
        <v>113</v>
      </c>
      <c r="AH302" t="s">
        <v>39</v>
      </c>
      <c r="AI302" s="1">
        <v>42548.5</v>
      </c>
      <c r="AJ302" t="s">
        <v>39</v>
      </c>
      <c r="AK302" t="s">
        <v>39</v>
      </c>
      <c r="AL302"/>
      <c r="AM302" t="s">
        <v>56</v>
      </c>
    </row>
    <row r="303" spans="1:39" ht="14.25" x14ac:dyDescent="0.45">
      <c r="A303" t="s">
        <v>39</v>
      </c>
      <c r="B303">
        <v>624558</v>
      </c>
      <c r="C303" t="s">
        <v>40</v>
      </c>
      <c r="D303" t="s">
        <v>41</v>
      </c>
      <c r="E303" t="s">
        <v>746</v>
      </c>
      <c r="F303" t="s">
        <v>807</v>
      </c>
      <c r="G303" t="s">
        <v>59</v>
      </c>
      <c r="H303">
        <v>0.5</v>
      </c>
      <c r="I303">
        <v>2</v>
      </c>
      <c r="J303" t="s">
        <v>808</v>
      </c>
      <c r="K303" t="s">
        <v>749</v>
      </c>
      <c r="L303" t="s">
        <v>46</v>
      </c>
      <c r="M303" t="s">
        <v>47</v>
      </c>
      <c r="N303" t="s">
        <v>48</v>
      </c>
      <c r="O303">
        <v>40000</v>
      </c>
      <c r="P303" t="s">
        <v>749</v>
      </c>
      <c r="Q303">
        <v>602757</v>
      </c>
      <c r="R303"/>
      <c r="S303" t="s">
        <v>50</v>
      </c>
      <c r="T303" t="s">
        <v>809</v>
      </c>
      <c r="U303" t="s">
        <v>809</v>
      </c>
      <c r="V303" t="b">
        <v>1</v>
      </c>
      <c r="W303" t="s">
        <v>708</v>
      </c>
      <c r="X303"/>
      <c r="Y303"/>
      <c r="Z303" t="s">
        <v>64</v>
      </c>
      <c r="AA303" t="s">
        <v>73</v>
      </c>
      <c r="AB303" t="s">
        <v>66</v>
      </c>
      <c r="AC303" t="b">
        <v>1</v>
      </c>
      <c r="AD303"/>
      <c r="AE303">
        <v>23640</v>
      </c>
      <c r="AF303"/>
      <c r="AG303" t="s">
        <v>113</v>
      </c>
      <c r="AH303" t="s">
        <v>39</v>
      </c>
      <c r="AI303" s="1">
        <v>42548.5</v>
      </c>
      <c r="AJ303" t="s">
        <v>39</v>
      </c>
      <c r="AK303" t="s">
        <v>39</v>
      </c>
      <c r="AL303"/>
      <c r="AM303" t="s">
        <v>56</v>
      </c>
    </row>
    <row r="304" spans="1:39" ht="14.25" x14ac:dyDescent="0.45">
      <c r="A304" t="s">
        <v>39</v>
      </c>
      <c r="B304">
        <v>624557</v>
      </c>
      <c r="C304" t="s">
        <v>40</v>
      </c>
      <c r="D304" t="s">
        <v>41</v>
      </c>
      <c r="E304" t="s">
        <v>746</v>
      </c>
      <c r="F304" t="s">
        <v>810</v>
      </c>
      <c r="G304" t="s">
        <v>59</v>
      </c>
      <c r="H304">
        <v>3.5</v>
      </c>
      <c r="I304">
        <v>2</v>
      </c>
      <c r="J304" t="s">
        <v>811</v>
      </c>
      <c r="K304" t="s">
        <v>749</v>
      </c>
      <c r="L304" t="s">
        <v>46</v>
      </c>
      <c r="M304" t="s">
        <v>47</v>
      </c>
      <c r="N304" t="s">
        <v>48</v>
      </c>
      <c r="O304">
        <v>40000</v>
      </c>
      <c r="P304" t="s">
        <v>749</v>
      </c>
      <c r="Q304">
        <v>602757</v>
      </c>
      <c r="R304"/>
      <c r="S304" t="s">
        <v>50</v>
      </c>
      <c r="T304" t="s">
        <v>809</v>
      </c>
      <c r="U304" t="s">
        <v>809</v>
      </c>
      <c r="V304" t="b">
        <v>1</v>
      </c>
      <c r="W304" t="s">
        <v>708</v>
      </c>
      <c r="X304"/>
      <c r="Y304"/>
      <c r="Z304" t="s">
        <v>80</v>
      </c>
      <c r="AA304" t="s">
        <v>73</v>
      </c>
      <c r="AB304" t="s">
        <v>66</v>
      </c>
      <c r="AC304" t="b">
        <v>1</v>
      </c>
      <c r="AD304"/>
      <c r="AE304">
        <v>23636</v>
      </c>
      <c r="AF304"/>
      <c r="AG304" t="s">
        <v>113</v>
      </c>
      <c r="AH304" t="s">
        <v>39</v>
      </c>
      <c r="AI304" s="1">
        <v>42548.5</v>
      </c>
      <c r="AJ304" t="s">
        <v>39</v>
      </c>
      <c r="AK304" t="s">
        <v>39</v>
      </c>
      <c r="AL304"/>
      <c r="AM304" t="s">
        <v>56</v>
      </c>
    </row>
    <row r="305" spans="1:39" ht="14.25" x14ac:dyDescent="0.45">
      <c r="A305" t="s">
        <v>39</v>
      </c>
      <c r="B305">
        <v>624526</v>
      </c>
      <c r="C305" t="s">
        <v>40</v>
      </c>
      <c r="D305" t="s">
        <v>41</v>
      </c>
      <c r="E305" t="s">
        <v>746</v>
      </c>
      <c r="F305" t="s">
        <v>812</v>
      </c>
      <c r="G305" t="s">
        <v>59</v>
      </c>
      <c r="H305">
        <v>0.5</v>
      </c>
      <c r="I305">
        <v>3</v>
      </c>
      <c r="J305" t="s">
        <v>813</v>
      </c>
      <c r="K305" t="s">
        <v>749</v>
      </c>
      <c r="L305" t="s">
        <v>46</v>
      </c>
      <c r="M305" t="s">
        <v>47</v>
      </c>
      <c r="N305" t="s">
        <v>48</v>
      </c>
      <c r="O305">
        <v>40000</v>
      </c>
      <c r="P305" t="s">
        <v>749</v>
      </c>
      <c r="Q305">
        <v>602757</v>
      </c>
      <c r="R305"/>
      <c r="S305" t="s">
        <v>50</v>
      </c>
      <c r="T305" t="s">
        <v>760</v>
      </c>
      <c r="U305" t="s">
        <v>760</v>
      </c>
      <c r="V305" t="b">
        <v>1</v>
      </c>
      <c r="W305" t="s">
        <v>708</v>
      </c>
      <c r="X305"/>
      <c r="Y305"/>
      <c r="Z305" t="s">
        <v>53</v>
      </c>
      <c r="AA305" t="s">
        <v>73</v>
      </c>
      <c r="AB305" t="s">
        <v>66</v>
      </c>
      <c r="AC305" t="b">
        <v>1</v>
      </c>
      <c r="AD305"/>
      <c r="AE305">
        <v>26982</v>
      </c>
      <c r="AF305"/>
      <c r="AG305" t="s">
        <v>113</v>
      </c>
      <c r="AH305" t="s">
        <v>39</v>
      </c>
      <c r="AI305" s="1">
        <v>42548.5</v>
      </c>
      <c r="AJ305" t="s">
        <v>39</v>
      </c>
      <c r="AK305" t="s">
        <v>39</v>
      </c>
      <c r="AL305"/>
      <c r="AM305" t="s">
        <v>56</v>
      </c>
    </row>
    <row r="306" spans="1:39" ht="14.25" x14ac:dyDescent="0.45">
      <c r="A306" t="s">
        <v>39</v>
      </c>
      <c r="B306">
        <v>624534</v>
      </c>
      <c r="C306" t="s">
        <v>40</v>
      </c>
      <c r="D306" t="s">
        <v>41</v>
      </c>
      <c r="E306" t="s">
        <v>746</v>
      </c>
      <c r="F306" t="s">
        <v>814</v>
      </c>
      <c r="G306" t="s">
        <v>59</v>
      </c>
      <c r="H306">
        <v>0</v>
      </c>
      <c r="I306">
        <v>2</v>
      </c>
      <c r="J306" t="s">
        <v>815</v>
      </c>
      <c r="K306" t="s">
        <v>749</v>
      </c>
      <c r="L306" t="s">
        <v>46</v>
      </c>
      <c r="M306" t="s">
        <v>47</v>
      </c>
      <c r="N306" t="s">
        <v>425</v>
      </c>
      <c r="O306">
        <v>40000</v>
      </c>
      <c r="P306" t="s">
        <v>749</v>
      </c>
      <c r="Q306">
        <v>602757</v>
      </c>
      <c r="R306"/>
      <c r="S306" t="s">
        <v>50</v>
      </c>
      <c r="T306" t="s">
        <v>468</v>
      </c>
      <c r="U306" t="s">
        <v>468</v>
      </c>
      <c r="V306" t="b">
        <v>1</v>
      </c>
      <c r="W306" t="s">
        <v>708</v>
      </c>
      <c r="X306"/>
      <c r="Y306"/>
      <c r="Z306" t="s">
        <v>80</v>
      </c>
      <c r="AA306" t="s">
        <v>73</v>
      </c>
      <c r="AB306" t="s">
        <v>66</v>
      </c>
      <c r="AC306" t="b">
        <v>1</v>
      </c>
      <c r="AD306"/>
      <c r="AE306">
        <v>23069</v>
      </c>
      <c r="AF306"/>
      <c r="AG306" t="s">
        <v>113</v>
      </c>
      <c r="AH306" t="s">
        <v>39</v>
      </c>
      <c r="AI306" s="1">
        <v>42548.5</v>
      </c>
      <c r="AJ306" t="s">
        <v>39</v>
      </c>
      <c r="AK306" t="s">
        <v>39</v>
      </c>
      <c r="AL306"/>
      <c r="AM306" t="s">
        <v>56</v>
      </c>
    </row>
    <row r="307" spans="1:39" ht="14.25" x14ac:dyDescent="0.45">
      <c r="A307" t="s">
        <v>39</v>
      </c>
      <c r="B307">
        <v>624532</v>
      </c>
      <c r="C307" t="s">
        <v>40</v>
      </c>
      <c r="D307" t="s">
        <v>41</v>
      </c>
      <c r="E307" t="s">
        <v>746</v>
      </c>
      <c r="F307" t="s">
        <v>816</v>
      </c>
      <c r="G307" t="s">
        <v>59</v>
      </c>
      <c r="H307">
        <v>0.5</v>
      </c>
      <c r="I307">
        <v>2</v>
      </c>
      <c r="J307" t="s">
        <v>817</v>
      </c>
      <c r="K307" t="s">
        <v>749</v>
      </c>
      <c r="L307" t="s">
        <v>46</v>
      </c>
      <c r="M307" t="s">
        <v>47</v>
      </c>
      <c r="N307" t="s">
        <v>48</v>
      </c>
      <c r="O307">
        <v>40000</v>
      </c>
      <c r="P307" t="s">
        <v>749</v>
      </c>
      <c r="Q307">
        <v>602757</v>
      </c>
      <c r="R307"/>
      <c r="S307" t="s">
        <v>50</v>
      </c>
      <c r="T307" t="s">
        <v>468</v>
      </c>
      <c r="U307" t="s">
        <v>468</v>
      </c>
      <c r="V307" t="b">
        <v>1</v>
      </c>
      <c r="W307" t="s">
        <v>708</v>
      </c>
      <c r="X307"/>
      <c r="Y307"/>
      <c r="Z307" t="s">
        <v>53</v>
      </c>
      <c r="AA307" t="s">
        <v>73</v>
      </c>
      <c r="AB307" t="s">
        <v>111</v>
      </c>
      <c r="AC307" t="b">
        <v>1</v>
      </c>
      <c r="AD307"/>
      <c r="AE307">
        <v>23409</v>
      </c>
      <c r="AF307"/>
      <c r="AG307" t="s">
        <v>113</v>
      </c>
      <c r="AH307" t="s">
        <v>39</v>
      </c>
      <c r="AI307" s="1">
        <v>42548.5</v>
      </c>
      <c r="AJ307" t="s">
        <v>39</v>
      </c>
      <c r="AK307" t="s">
        <v>39</v>
      </c>
      <c r="AL307"/>
      <c r="AM307" t="s">
        <v>56</v>
      </c>
    </row>
    <row r="308" spans="1:39" ht="14.25" x14ac:dyDescent="0.45">
      <c r="A308" t="s">
        <v>39</v>
      </c>
      <c r="B308">
        <v>624531</v>
      </c>
      <c r="C308" t="s">
        <v>40</v>
      </c>
      <c r="D308" t="s">
        <v>57</v>
      </c>
      <c r="E308" t="s">
        <v>746</v>
      </c>
      <c r="F308" t="s">
        <v>818</v>
      </c>
      <c r="G308" t="s">
        <v>59</v>
      </c>
      <c r="H308">
        <v>1</v>
      </c>
      <c r="I308">
        <v>2</v>
      </c>
      <c r="J308" t="s">
        <v>819</v>
      </c>
      <c r="K308" t="s">
        <v>749</v>
      </c>
      <c r="L308" t="s">
        <v>46</v>
      </c>
      <c r="M308" t="s">
        <v>47</v>
      </c>
      <c r="N308" t="s">
        <v>48</v>
      </c>
      <c r="O308">
        <v>40000</v>
      </c>
      <c r="P308" t="s">
        <v>749</v>
      </c>
      <c r="Q308">
        <v>602757</v>
      </c>
      <c r="R308"/>
      <c r="S308" t="s">
        <v>50</v>
      </c>
      <c r="T308" t="s">
        <v>62</v>
      </c>
      <c r="U308" t="s">
        <v>62</v>
      </c>
      <c r="V308" t="b">
        <v>1</v>
      </c>
      <c r="W308" t="s">
        <v>708</v>
      </c>
      <c r="X308"/>
      <c r="Y308"/>
      <c r="Z308" t="s">
        <v>64</v>
      </c>
      <c r="AA308" t="s">
        <v>73</v>
      </c>
      <c r="AB308" t="s">
        <v>66</v>
      </c>
      <c r="AC308" t="b">
        <v>1</v>
      </c>
      <c r="AD308"/>
      <c r="AE308">
        <v>23079</v>
      </c>
      <c r="AF308"/>
      <c r="AG308" t="s">
        <v>113</v>
      </c>
      <c r="AH308" t="s">
        <v>39</v>
      </c>
      <c r="AI308" s="1">
        <v>42548.5</v>
      </c>
      <c r="AJ308" t="s">
        <v>39</v>
      </c>
      <c r="AK308" t="s">
        <v>39</v>
      </c>
      <c r="AL308"/>
      <c r="AM308" t="s">
        <v>56</v>
      </c>
    </row>
    <row r="309" spans="1:39" ht="14.25" x14ac:dyDescent="0.45">
      <c r="A309" t="s">
        <v>39</v>
      </c>
      <c r="B309">
        <v>627374</v>
      </c>
      <c r="C309" t="s">
        <v>40</v>
      </c>
      <c r="D309" t="s">
        <v>41</v>
      </c>
      <c r="E309" t="s">
        <v>746</v>
      </c>
      <c r="F309" t="s">
        <v>820</v>
      </c>
      <c r="G309" t="s">
        <v>59</v>
      </c>
      <c r="H309">
        <v>3.5</v>
      </c>
      <c r="I309">
        <v>3.5</v>
      </c>
      <c r="J309" t="s">
        <v>821</v>
      </c>
      <c r="K309"/>
      <c r="L309" t="s">
        <v>341</v>
      </c>
      <c r="M309" t="s">
        <v>47</v>
      </c>
      <c r="N309" t="s">
        <v>48</v>
      </c>
      <c r="O309">
        <v>40000</v>
      </c>
      <c r="P309"/>
      <c r="Q309">
        <v>602750</v>
      </c>
      <c r="R309"/>
      <c r="S309" t="s">
        <v>50</v>
      </c>
      <c r="T309" t="s">
        <v>50</v>
      </c>
      <c r="U309" t="s">
        <v>71</v>
      </c>
      <c r="V309" t="b">
        <v>1</v>
      </c>
      <c r="W309" t="s">
        <v>708</v>
      </c>
      <c r="X309"/>
      <c r="Y309"/>
      <c r="Z309" t="s">
        <v>80</v>
      </c>
      <c r="AA309" t="s">
        <v>50</v>
      </c>
      <c r="AB309" t="s">
        <v>50</v>
      </c>
      <c r="AC309" t="b">
        <v>1</v>
      </c>
      <c r="AD309"/>
      <c r="AE309">
        <v>27152</v>
      </c>
      <c r="AF309"/>
      <c r="AG309" t="s">
        <v>113</v>
      </c>
      <c r="AH309" t="s">
        <v>39</v>
      </c>
      <c r="AI309" s="1">
        <v>42548.5</v>
      </c>
      <c r="AJ309" t="s">
        <v>39</v>
      </c>
      <c r="AK309" t="s">
        <v>39</v>
      </c>
      <c r="AL309"/>
      <c r="AM309" t="s">
        <v>56</v>
      </c>
    </row>
    <row r="310" spans="1:39" ht="14.25" x14ac:dyDescent="0.45">
      <c r="A310" t="s">
        <v>39</v>
      </c>
      <c r="B310">
        <v>624536</v>
      </c>
      <c r="C310" t="s">
        <v>40</v>
      </c>
      <c r="D310" t="s">
        <v>41</v>
      </c>
      <c r="E310" t="s">
        <v>746</v>
      </c>
      <c r="F310" t="s">
        <v>822</v>
      </c>
      <c r="G310" t="s">
        <v>59</v>
      </c>
      <c r="H310">
        <v>0.5</v>
      </c>
      <c r="I310">
        <v>2</v>
      </c>
      <c r="J310" t="s">
        <v>823</v>
      </c>
      <c r="K310" t="s">
        <v>749</v>
      </c>
      <c r="L310" t="s">
        <v>46</v>
      </c>
      <c r="M310" t="s">
        <v>47</v>
      </c>
      <c r="N310" t="s">
        <v>48</v>
      </c>
      <c r="O310">
        <v>40000</v>
      </c>
      <c r="P310" t="s">
        <v>749</v>
      </c>
      <c r="Q310">
        <v>602757</v>
      </c>
      <c r="R310"/>
      <c r="S310" t="s">
        <v>50</v>
      </c>
      <c r="T310" t="s">
        <v>824</v>
      </c>
      <c r="U310" t="s">
        <v>824</v>
      </c>
      <c r="V310" t="b">
        <v>1</v>
      </c>
      <c r="W310" t="s">
        <v>708</v>
      </c>
      <c r="X310"/>
      <c r="Y310"/>
      <c r="Z310" t="s">
        <v>53</v>
      </c>
      <c r="AA310" t="s">
        <v>73</v>
      </c>
      <c r="AB310" t="s">
        <v>66</v>
      </c>
      <c r="AC310" t="b">
        <v>1</v>
      </c>
      <c r="AD310"/>
      <c r="AE310">
        <v>24363</v>
      </c>
      <c r="AF310"/>
      <c r="AG310" t="s">
        <v>113</v>
      </c>
      <c r="AH310" t="s">
        <v>39</v>
      </c>
      <c r="AI310" s="1">
        <v>42548.5</v>
      </c>
      <c r="AJ310" t="s">
        <v>39</v>
      </c>
      <c r="AK310" t="s">
        <v>39</v>
      </c>
      <c r="AL310"/>
      <c r="AM310" t="s">
        <v>56</v>
      </c>
    </row>
    <row r="311" spans="1:39" ht="14.25" x14ac:dyDescent="0.45">
      <c r="A311" t="s">
        <v>39</v>
      </c>
      <c r="B311">
        <v>630391</v>
      </c>
      <c r="C311" t="s">
        <v>40</v>
      </c>
      <c r="D311" t="s">
        <v>41</v>
      </c>
      <c r="E311" t="s">
        <v>746</v>
      </c>
      <c r="F311" t="s">
        <v>825</v>
      </c>
      <c r="G311" t="s">
        <v>59</v>
      </c>
      <c r="H311">
        <v>0.5</v>
      </c>
      <c r="I311">
        <v>3</v>
      </c>
      <c r="J311" t="s">
        <v>826</v>
      </c>
      <c r="K311"/>
      <c r="L311" t="s">
        <v>46</v>
      </c>
      <c r="M311" t="s">
        <v>47</v>
      </c>
      <c r="N311" t="s">
        <v>48</v>
      </c>
      <c r="O311">
        <v>40000</v>
      </c>
      <c r="P311" t="s">
        <v>749</v>
      </c>
      <c r="Q311">
        <v>602757</v>
      </c>
      <c r="R311"/>
      <c r="S311" t="s">
        <v>50</v>
      </c>
      <c r="T311" t="s">
        <v>132</v>
      </c>
      <c r="U311" t="s">
        <v>132</v>
      </c>
      <c r="V311" t="b">
        <v>1</v>
      </c>
      <c r="W311" t="s">
        <v>708</v>
      </c>
      <c r="X311"/>
      <c r="Y311"/>
      <c r="Z311" t="s">
        <v>64</v>
      </c>
      <c r="AA311" t="s">
        <v>762</v>
      </c>
      <c r="AB311" t="s">
        <v>66</v>
      </c>
      <c r="AC311" t="b">
        <v>1</v>
      </c>
      <c r="AD311"/>
      <c r="AE311">
        <v>27016</v>
      </c>
      <c r="AF311"/>
      <c r="AG311" t="s">
        <v>113</v>
      </c>
      <c r="AH311" t="s">
        <v>39</v>
      </c>
      <c r="AI311" s="1">
        <v>42548.5</v>
      </c>
      <c r="AJ311" t="s">
        <v>39</v>
      </c>
      <c r="AK311" t="s">
        <v>39</v>
      </c>
      <c r="AL311"/>
      <c r="AM311" t="s">
        <v>56</v>
      </c>
    </row>
    <row r="312" spans="1:39" ht="14.25" x14ac:dyDescent="0.45">
      <c r="A312" t="s">
        <v>39</v>
      </c>
      <c r="B312">
        <v>624537</v>
      </c>
      <c r="C312" t="s">
        <v>40</v>
      </c>
      <c r="D312" t="s">
        <v>41</v>
      </c>
      <c r="E312" t="s">
        <v>746</v>
      </c>
      <c r="F312" t="s">
        <v>827</v>
      </c>
      <c r="G312" t="s">
        <v>59</v>
      </c>
      <c r="H312">
        <v>0.5</v>
      </c>
      <c r="I312">
        <v>3</v>
      </c>
      <c r="J312" t="s">
        <v>828</v>
      </c>
      <c r="K312" t="s">
        <v>749</v>
      </c>
      <c r="L312" t="s">
        <v>46</v>
      </c>
      <c r="M312" t="s">
        <v>47</v>
      </c>
      <c r="N312" t="s">
        <v>48</v>
      </c>
      <c r="O312">
        <v>40000</v>
      </c>
      <c r="P312" t="s">
        <v>749</v>
      </c>
      <c r="Q312">
        <v>602757</v>
      </c>
      <c r="R312"/>
      <c r="S312" t="s">
        <v>50</v>
      </c>
      <c r="T312" t="s">
        <v>824</v>
      </c>
      <c r="U312" t="s">
        <v>824</v>
      </c>
      <c r="V312" t="b">
        <v>1</v>
      </c>
      <c r="W312" t="s">
        <v>708</v>
      </c>
      <c r="X312"/>
      <c r="Y312"/>
      <c r="Z312" t="s">
        <v>53</v>
      </c>
      <c r="AA312" t="s">
        <v>73</v>
      </c>
      <c r="AB312" t="s">
        <v>66</v>
      </c>
      <c r="AC312" t="b">
        <v>1</v>
      </c>
      <c r="AD312"/>
      <c r="AE312">
        <v>26954</v>
      </c>
      <c r="AF312"/>
      <c r="AG312" t="s">
        <v>113</v>
      </c>
      <c r="AH312" t="s">
        <v>39</v>
      </c>
      <c r="AI312" s="1">
        <v>42548.5</v>
      </c>
      <c r="AJ312" t="s">
        <v>39</v>
      </c>
      <c r="AK312" t="s">
        <v>39</v>
      </c>
      <c r="AL312"/>
      <c r="AM312" t="s">
        <v>56</v>
      </c>
    </row>
    <row r="313" spans="1:39" ht="14.25" x14ac:dyDescent="0.45">
      <c r="A313" t="s">
        <v>39</v>
      </c>
      <c r="B313">
        <v>630390</v>
      </c>
      <c r="C313" t="s">
        <v>40</v>
      </c>
      <c r="D313" t="s">
        <v>41</v>
      </c>
      <c r="E313" t="s">
        <v>746</v>
      </c>
      <c r="F313" t="s">
        <v>829</v>
      </c>
      <c r="G313" t="s">
        <v>59</v>
      </c>
      <c r="H313">
        <v>0.5</v>
      </c>
      <c r="I313">
        <v>3</v>
      </c>
      <c r="J313" t="s">
        <v>830</v>
      </c>
      <c r="K313"/>
      <c r="L313" t="s">
        <v>46</v>
      </c>
      <c r="M313" t="s">
        <v>47</v>
      </c>
      <c r="N313" t="s">
        <v>48</v>
      </c>
      <c r="O313">
        <v>40000</v>
      </c>
      <c r="P313" t="s">
        <v>749</v>
      </c>
      <c r="Q313">
        <v>602757</v>
      </c>
      <c r="R313"/>
      <c r="S313" t="s">
        <v>50</v>
      </c>
      <c r="T313" t="s">
        <v>50</v>
      </c>
      <c r="U313" t="s">
        <v>760</v>
      </c>
      <c r="V313" t="b">
        <v>1</v>
      </c>
      <c r="W313" t="s">
        <v>708</v>
      </c>
      <c r="X313"/>
      <c r="Y313"/>
      <c r="Z313" t="s">
        <v>64</v>
      </c>
      <c r="AA313" t="s">
        <v>762</v>
      </c>
      <c r="AB313" t="s">
        <v>66</v>
      </c>
      <c r="AC313" t="b">
        <v>1</v>
      </c>
      <c r="AD313"/>
      <c r="AE313">
        <v>27020</v>
      </c>
      <c r="AF313"/>
      <c r="AG313" t="s">
        <v>113</v>
      </c>
      <c r="AH313" t="s">
        <v>39</v>
      </c>
      <c r="AI313" s="1">
        <v>42548.5</v>
      </c>
      <c r="AJ313" t="s">
        <v>39</v>
      </c>
      <c r="AK313" t="s">
        <v>39</v>
      </c>
      <c r="AL313"/>
      <c r="AM313" t="s">
        <v>56</v>
      </c>
    </row>
    <row r="314" spans="1:39" ht="14.25" x14ac:dyDescent="0.45">
      <c r="A314" t="s">
        <v>39</v>
      </c>
      <c r="B314">
        <v>630388</v>
      </c>
      <c r="C314" t="s">
        <v>40</v>
      </c>
      <c r="D314" t="s">
        <v>41</v>
      </c>
      <c r="E314" t="s">
        <v>746</v>
      </c>
      <c r="F314" t="s">
        <v>831</v>
      </c>
      <c r="G314" t="s">
        <v>59</v>
      </c>
      <c r="H314">
        <v>0.5</v>
      </c>
      <c r="I314">
        <v>2</v>
      </c>
      <c r="J314" t="s">
        <v>832</v>
      </c>
      <c r="K314"/>
      <c r="L314" t="s">
        <v>46</v>
      </c>
      <c r="M314" t="s">
        <v>47</v>
      </c>
      <c r="N314" t="s">
        <v>48</v>
      </c>
      <c r="O314">
        <v>40000</v>
      </c>
      <c r="P314" t="s">
        <v>749</v>
      </c>
      <c r="Q314">
        <v>602757</v>
      </c>
      <c r="R314"/>
      <c r="S314" t="s">
        <v>50</v>
      </c>
      <c r="T314" t="s">
        <v>775</v>
      </c>
      <c r="U314" t="s">
        <v>775</v>
      </c>
      <c r="V314" t="b">
        <v>1</v>
      </c>
      <c r="W314" t="s">
        <v>708</v>
      </c>
      <c r="X314"/>
      <c r="Y314"/>
      <c r="Z314" t="s">
        <v>64</v>
      </c>
      <c r="AA314" t="s">
        <v>762</v>
      </c>
      <c r="AB314" t="s">
        <v>66</v>
      </c>
      <c r="AC314" t="b">
        <v>1</v>
      </c>
      <c r="AD314"/>
      <c r="AE314">
        <v>23959</v>
      </c>
      <c r="AF314"/>
      <c r="AG314" t="s">
        <v>113</v>
      </c>
      <c r="AH314" t="s">
        <v>39</v>
      </c>
      <c r="AI314" s="1">
        <v>42548.5</v>
      </c>
      <c r="AJ314" t="s">
        <v>39</v>
      </c>
      <c r="AK314" t="s">
        <v>39</v>
      </c>
      <c r="AL314"/>
      <c r="AM314" t="s">
        <v>56</v>
      </c>
    </row>
    <row r="315" spans="1:39" ht="14.25" x14ac:dyDescent="0.45">
      <c r="A315" t="s">
        <v>39</v>
      </c>
      <c r="B315">
        <v>630389</v>
      </c>
      <c r="C315" t="s">
        <v>40</v>
      </c>
      <c r="D315" t="s">
        <v>41</v>
      </c>
      <c r="E315" t="s">
        <v>746</v>
      </c>
      <c r="F315" t="s">
        <v>833</v>
      </c>
      <c r="G315" t="s">
        <v>59</v>
      </c>
      <c r="H315">
        <v>0.5</v>
      </c>
      <c r="I315">
        <v>3</v>
      </c>
      <c r="J315" t="s">
        <v>834</v>
      </c>
      <c r="K315"/>
      <c r="L315" t="s">
        <v>46</v>
      </c>
      <c r="M315" t="s">
        <v>47</v>
      </c>
      <c r="N315" t="s">
        <v>48</v>
      </c>
      <c r="O315">
        <v>40000</v>
      </c>
      <c r="P315" t="s">
        <v>749</v>
      </c>
      <c r="Q315">
        <v>602757</v>
      </c>
      <c r="R315"/>
      <c r="S315" t="s">
        <v>50</v>
      </c>
      <c r="T315" t="s">
        <v>824</v>
      </c>
      <c r="U315" t="s">
        <v>824</v>
      </c>
      <c r="V315" t="b">
        <v>1</v>
      </c>
      <c r="W315" t="s">
        <v>708</v>
      </c>
      <c r="X315"/>
      <c r="Y315"/>
      <c r="Z315" t="s">
        <v>64</v>
      </c>
      <c r="AA315" t="s">
        <v>762</v>
      </c>
      <c r="AB315" t="s">
        <v>66</v>
      </c>
      <c r="AC315" t="b">
        <v>1</v>
      </c>
      <c r="AD315"/>
      <c r="AE315">
        <v>24384</v>
      </c>
      <c r="AF315"/>
      <c r="AG315" t="s">
        <v>113</v>
      </c>
      <c r="AH315" t="s">
        <v>39</v>
      </c>
      <c r="AI315" s="1">
        <v>42548.5</v>
      </c>
      <c r="AJ315" t="s">
        <v>39</v>
      </c>
      <c r="AK315" t="s">
        <v>39</v>
      </c>
      <c r="AL315"/>
      <c r="AM315" t="s">
        <v>56</v>
      </c>
    </row>
    <row r="316" spans="1:39" ht="14.25" x14ac:dyDescent="0.45">
      <c r="A316" t="s">
        <v>39</v>
      </c>
      <c r="B316">
        <v>630387</v>
      </c>
      <c r="C316" t="s">
        <v>40</v>
      </c>
      <c r="D316" t="s">
        <v>41</v>
      </c>
      <c r="E316" t="s">
        <v>746</v>
      </c>
      <c r="F316" t="s">
        <v>835</v>
      </c>
      <c r="G316" t="s">
        <v>59</v>
      </c>
      <c r="H316">
        <v>1</v>
      </c>
      <c r="I316">
        <v>2</v>
      </c>
      <c r="J316" t="s">
        <v>836</v>
      </c>
      <c r="K316"/>
      <c r="L316" t="s">
        <v>46</v>
      </c>
      <c r="M316" t="s">
        <v>47</v>
      </c>
      <c r="N316" t="s">
        <v>48</v>
      </c>
      <c r="O316">
        <v>40000</v>
      </c>
      <c r="P316" t="s">
        <v>749</v>
      </c>
      <c r="Q316">
        <v>602757</v>
      </c>
      <c r="R316"/>
      <c r="S316" t="s">
        <v>50</v>
      </c>
      <c r="T316" t="s">
        <v>787</v>
      </c>
      <c r="U316" t="s">
        <v>787</v>
      </c>
      <c r="V316" t="b">
        <v>1</v>
      </c>
      <c r="W316" t="s">
        <v>708</v>
      </c>
      <c r="X316"/>
      <c r="Y316"/>
      <c r="Z316" t="s">
        <v>64</v>
      </c>
      <c r="AA316" t="s">
        <v>762</v>
      </c>
      <c r="AB316" t="s">
        <v>66</v>
      </c>
      <c r="AC316" t="b">
        <v>1</v>
      </c>
      <c r="AD316"/>
      <c r="AE316">
        <v>26991</v>
      </c>
      <c r="AF316"/>
      <c r="AG316" t="s">
        <v>113</v>
      </c>
      <c r="AH316" t="s">
        <v>39</v>
      </c>
      <c r="AI316" s="1">
        <v>42548.5</v>
      </c>
      <c r="AJ316" t="s">
        <v>39</v>
      </c>
      <c r="AK316" t="s">
        <v>39</v>
      </c>
      <c r="AL316"/>
      <c r="AM316" t="s">
        <v>56</v>
      </c>
    </row>
    <row r="317" spans="1:39" ht="14.25" x14ac:dyDescent="0.45">
      <c r="A317" t="s">
        <v>39</v>
      </c>
      <c r="B317">
        <v>630383</v>
      </c>
      <c r="C317" t="s">
        <v>40</v>
      </c>
      <c r="D317" t="s">
        <v>41</v>
      </c>
      <c r="E317" t="s">
        <v>746</v>
      </c>
      <c r="F317" t="s">
        <v>837</v>
      </c>
      <c r="G317" t="s">
        <v>59</v>
      </c>
      <c r="H317">
        <v>2</v>
      </c>
      <c r="I317">
        <v>2</v>
      </c>
      <c r="J317" t="s">
        <v>838</v>
      </c>
      <c r="K317"/>
      <c r="L317" t="s">
        <v>46</v>
      </c>
      <c r="M317" t="s">
        <v>47</v>
      </c>
      <c r="N317" t="s">
        <v>48</v>
      </c>
      <c r="O317">
        <v>40000</v>
      </c>
      <c r="P317" t="s">
        <v>749</v>
      </c>
      <c r="Q317">
        <v>602757</v>
      </c>
      <c r="R317"/>
      <c r="S317" t="s">
        <v>50</v>
      </c>
      <c r="T317" t="s">
        <v>50</v>
      </c>
      <c r="U317" t="s">
        <v>50</v>
      </c>
      <c r="V317" t="b">
        <v>1</v>
      </c>
      <c r="W317" t="s">
        <v>708</v>
      </c>
      <c r="X317"/>
      <c r="Y317"/>
      <c r="Z317" t="s">
        <v>64</v>
      </c>
      <c r="AA317" t="s">
        <v>50</v>
      </c>
      <c r="AB317" t="s">
        <v>50</v>
      </c>
      <c r="AC317" t="b">
        <v>1</v>
      </c>
      <c r="AD317"/>
      <c r="AE317">
        <v>27005</v>
      </c>
      <c r="AF317"/>
      <c r="AG317" t="s">
        <v>113</v>
      </c>
      <c r="AH317" t="s">
        <v>39</v>
      </c>
      <c r="AI317" s="1">
        <v>42548.5</v>
      </c>
      <c r="AJ317" t="s">
        <v>39</v>
      </c>
      <c r="AK317" t="s">
        <v>39</v>
      </c>
      <c r="AL317"/>
      <c r="AM317" t="s">
        <v>56</v>
      </c>
    </row>
    <row r="318" spans="1:39" ht="14.25" x14ac:dyDescent="0.45">
      <c r="A318" t="s">
        <v>39</v>
      </c>
      <c r="B318">
        <v>630385</v>
      </c>
      <c r="C318" t="s">
        <v>40</v>
      </c>
      <c r="D318" t="s">
        <v>41</v>
      </c>
      <c r="E318" t="s">
        <v>746</v>
      </c>
      <c r="F318" t="s">
        <v>839</v>
      </c>
      <c r="G318" t="s">
        <v>59</v>
      </c>
      <c r="H318">
        <v>1</v>
      </c>
      <c r="I318">
        <v>2</v>
      </c>
      <c r="J318" t="s">
        <v>840</v>
      </c>
      <c r="K318"/>
      <c r="L318" t="s">
        <v>46</v>
      </c>
      <c r="M318" t="s">
        <v>47</v>
      </c>
      <c r="N318" t="s">
        <v>48</v>
      </c>
      <c r="O318">
        <v>40000</v>
      </c>
      <c r="P318" t="s">
        <v>749</v>
      </c>
      <c r="Q318">
        <v>602757</v>
      </c>
      <c r="R318"/>
      <c r="S318" t="s">
        <v>50</v>
      </c>
      <c r="T318" t="s">
        <v>809</v>
      </c>
      <c r="U318" t="s">
        <v>809</v>
      </c>
      <c r="V318" t="b">
        <v>1</v>
      </c>
      <c r="W318" t="s">
        <v>708</v>
      </c>
      <c r="X318"/>
      <c r="Y318"/>
      <c r="Z318" t="s">
        <v>64</v>
      </c>
      <c r="AA318" t="s">
        <v>762</v>
      </c>
      <c r="AB318" t="s">
        <v>66</v>
      </c>
      <c r="AC318" t="b">
        <v>1</v>
      </c>
      <c r="AD318"/>
      <c r="AE318">
        <v>23406</v>
      </c>
      <c r="AF318"/>
      <c r="AG318" t="s">
        <v>113</v>
      </c>
      <c r="AH318" t="s">
        <v>39</v>
      </c>
      <c r="AI318" s="1">
        <v>42548.5</v>
      </c>
      <c r="AJ318" t="s">
        <v>39</v>
      </c>
      <c r="AK318" t="s">
        <v>39</v>
      </c>
      <c r="AL318"/>
      <c r="AM318" t="s">
        <v>56</v>
      </c>
    </row>
    <row r="319" spans="1:39" ht="14.25" x14ac:dyDescent="0.45">
      <c r="A319" t="s">
        <v>39</v>
      </c>
      <c r="B319">
        <v>630384</v>
      </c>
      <c r="C319" t="s">
        <v>40</v>
      </c>
      <c r="D319" t="s">
        <v>41</v>
      </c>
      <c r="E319" t="s">
        <v>746</v>
      </c>
      <c r="F319" t="s">
        <v>841</v>
      </c>
      <c r="G319" t="s">
        <v>59</v>
      </c>
      <c r="H319">
        <v>1.5</v>
      </c>
      <c r="I319">
        <v>2</v>
      </c>
      <c r="J319" t="s">
        <v>842</v>
      </c>
      <c r="K319"/>
      <c r="L319" t="s">
        <v>46</v>
      </c>
      <c r="M319" t="s">
        <v>47</v>
      </c>
      <c r="N319" t="s">
        <v>48</v>
      </c>
      <c r="O319">
        <v>40000</v>
      </c>
      <c r="P319" t="s">
        <v>749</v>
      </c>
      <c r="Q319">
        <v>602757</v>
      </c>
      <c r="R319"/>
      <c r="S319" t="s">
        <v>50</v>
      </c>
      <c r="T319" t="s">
        <v>778</v>
      </c>
      <c r="U319" t="s">
        <v>778</v>
      </c>
      <c r="V319" t="b">
        <v>1</v>
      </c>
      <c r="W319" t="s">
        <v>708</v>
      </c>
      <c r="X319"/>
      <c r="Y319"/>
      <c r="Z319" t="s">
        <v>64</v>
      </c>
      <c r="AA319" t="s">
        <v>762</v>
      </c>
      <c r="AB319" t="s">
        <v>66</v>
      </c>
      <c r="AC319" t="b">
        <v>1</v>
      </c>
      <c r="AD319"/>
      <c r="AE319">
        <v>23201</v>
      </c>
      <c r="AF319"/>
      <c r="AG319" t="s">
        <v>113</v>
      </c>
      <c r="AH319" t="s">
        <v>39</v>
      </c>
      <c r="AI319" s="1">
        <v>42548.5</v>
      </c>
      <c r="AJ319" t="s">
        <v>39</v>
      </c>
      <c r="AK319" t="s">
        <v>39</v>
      </c>
      <c r="AL319"/>
      <c r="AM319" t="s">
        <v>56</v>
      </c>
    </row>
    <row r="320" spans="1:39" ht="14.25" x14ac:dyDescent="0.45">
      <c r="A320" t="s">
        <v>39</v>
      </c>
      <c r="B320">
        <v>630386</v>
      </c>
      <c r="C320" t="s">
        <v>40</v>
      </c>
      <c r="D320" t="s">
        <v>41</v>
      </c>
      <c r="E320" t="s">
        <v>746</v>
      </c>
      <c r="F320" t="s">
        <v>843</v>
      </c>
      <c r="G320" t="s">
        <v>59</v>
      </c>
      <c r="H320">
        <v>1</v>
      </c>
      <c r="I320">
        <v>2</v>
      </c>
      <c r="J320" t="s">
        <v>844</v>
      </c>
      <c r="K320"/>
      <c r="L320" t="s">
        <v>46</v>
      </c>
      <c r="M320" t="s">
        <v>47</v>
      </c>
      <c r="N320" t="s">
        <v>48</v>
      </c>
      <c r="O320">
        <v>40000</v>
      </c>
      <c r="P320" t="s">
        <v>749</v>
      </c>
      <c r="Q320">
        <v>602757</v>
      </c>
      <c r="R320"/>
      <c r="S320" t="s">
        <v>50</v>
      </c>
      <c r="T320" t="s">
        <v>768</v>
      </c>
      <c r="U320" t="s">
        <v>768</v>
      </c>
      <c r="V320" t="b">
        <v>1</v>
      </c>
      <c r="W320" t="s">
        <v>708</v>
      </c>
      <c r="X320"/>
      <c r="Y320"/>
      <c r="Z320" t="s">
        <v>64</v>
      </c>
      <c r="AA320" t="s">
        <v>762</v>
      </c>
      <c r="AB320" t="s">
        <v>66</v>
      </c>
      <c r="AC320" t="b">
        <v>1</v>
      </c>
      <c r="AD320"/>
      <c r="AE320">
        <v>26987</v>
      </c>
      <c r="AF320"/>
      <c r="AG320" t="s">
        <v>113</v>
      </c>
      <c r="AH320" t="s">
        <v>39</v>
      </c>
      <c r="AI320" s="1">
        <v>42548.5</v>
      </c>
      <c r="AJ320" t="s">
        <v>39</v>
      </c>
      <c r="AK320" t="s">
        <v>39</v>
      </c>
      <c r="AL320"/>
      <c r="AM320" t="s">
        <v>56</v>
      </c>
    </row>
    <row r="321" spans="1:39" ht="14.25" x14ac:dyDescent="0.45">
      <c r="A321" t="s">
        <v>39</v>
      </c>
      <c r="B321">
        <v>618706</v>
      </c>
      <c r="C321" t="s">
        <v>40</v>
      </c>
      <c r="D321" t="s">
        <v>41</v>
      </c>
      <c r="E321" t="s">
        <v>845</v>
      </c>
      <c r="F321" t="s">
        <v>846</v>
      </c>
      <c r="G321" t="s">
        <v>59</v>
      </c>
      <c r="H321">
        <v>5.5</v>
      </c>
      <c r="I321">
        <v>2</v>
      </c>
      <c r="J321" t="s">
        <v>847</v>
      </c>
      <c r="K321" t="s">
        <v>848</v>
      </c>
      <c r="L321" t="s">
        <v>46</v>
      </c>
      <c r="M321" t="s">
        <v>47</v>
      </c>
      <c r="N321" t="s">
        <v>48</v>
      </c>
      <c r="O321">
        <v>60000</v>
      </c>
      <c r="P321" t="s">
        <v>849</v>
      </c>
      <c r="Q321" t="s">
        <v>850</v>
      </c>
      <c r="R321"/>
      <c r="S321" t="s">
        <v>50</v>
      </c>
      <c r="T321" t="s">
        <v>62</v>
      </c>
      <c r="U321" t="s">
        <v>62</v>
      </c>
      <c r="V321" t="b">
        <v>1</v>
      </c>
      <c r="W321" t="s">
        <v>72</v>
      </c>
      <c r="X321"/>
      <c r="Y321"/>
      <c r="Z321" t="s">
        <v>80</v>
      </c>
      <c r="AA321" t="s">
        <v>77</v>
      </c>
      <c r="AB321" t="s">
        <v>111</v>
      </c>
      <c r="AC321" t="b">
        <v>1</v>
      </c>
      <c r="AD321"/>
      <c r="AE321">
        <v>23846</v>
      </c>
      <c r="AF321"/>
      <c r="AG321" t="s">
        <v>113</v>
      </c>
      <c r="AH321" t="s">
        <v>39</v>
      </c>
      <c r="AI321" s="1">
        <v>42548.5</v>
      </c>
      <c r="AJ321" t="s">
        <v>39</v>
      </c>
      <c r="AK321" t="s">
        <v>39</v>
      </c>
      <c r="AL321"/>
      <c r="AM321" t="s">
        <v>56</v>
      </c>
    </row>
    <row r="322" spans="1:39" ht="14.25" x14ac:dyDescent="0.45">
      <c r="A322" t="s">
        <v>39</v>
      </c>
      <c r="B322">
        <v>618707</v>
      </c>
      <c r="C322" t="s">
        <v>40</v>
      </c>
      <c r="D322" t="s">
        <v>57</v>
      </c>
      <c r="E322" t="s">
        <v>845</v>
      </c>
      <c r="F322" t="s">
        <v>851</v>
      </c>
      <c r="G322" t="s">
        <v>59</v>
      </c>
      <c r="H322">
        <v>3</v>
      </c>
      <c r="I322">
        <v>3</v>
      </c>
      <c r="J322" t="s">
        <v>852</v>
      </c>
      <c r="K322" t="s">
        <v>848</v>
      </c>
      <c r="L322" t="s">
        <v>46</v>
      </c>
      <c r="M322" t="s">
        <v>47</v>
      </c>
      <c r="N322" t="s">
        <v>48</v>
      </c>
      <c r="O322">
        <v>60000</v>
      </c>
      <c r="P322" t="s">
        <v>853</v>
      </c>
      <c r="Q322" t="s">
        <v>854</v>
      </c>
      <c r="R322"/>
      <c r="S322" t="s">
        <v>50</v>
      </c>
      <c r="T322" t="s">
        <v>855</v>
      </c>
      <c r="U322" t="s">
        <v>855</v>
      </c>
      <c r="V322" t="b">
        <v>1</v>
      </c>
      <c r="W322" t="s">
        <v>72</v>
      </c>
      <c r="X322"/>
      <c r="Y322"/>
      <c r="Z322" t="s">
        <v>80</v>
      </c>
      <c r="AA322" t="s">
        <v>77</v>
      </c>
      <c r="AB322" t="s">
        <v>66</v>
      </c>
      <c r="AC322" t="b">
        <v>1</v>
      </c>
      <c r="AD322"/>
      <c r="AE322">
        <v>26807</v>
      </c>
      <c r="AF322"/>
      <c r="AG322" t="s">
        <v>113</v>
      </c>
      <c r="AH322" t="s">
        <v>39</v>
      </c>
      <c r="AI322" s="1">
        <v>42548.5</v>
      </c>
      <c r="AJ322" t="s">
        <v>39</v>
      </c>
      <c r="AK322" t="s">
        <v>39</v>
      </c>
      <c r="AL322"/>
      <c r="AM322" t="s">
        <v>56</v>
      </c>
    </row>
    <row r="323" spans="1:39" ht="14.25" x14ac:dyDescent="0.45">
      <c r="A323" t="s">
        <v>39</v>
      </c>
      <c r="B323">
        <v>620673</v>
      </c>
      <c r="C323" t="s">
        <v>40</v>
      </c>
      <c r="D323" t="s">
        <v>57</v>
      </c>
      <c r="E323" t="s">
        <v>845</v>
      </c>
      <c r="F323" t="s">
        <v>856</v>
      </c>
      <c r="G323" t="s">
        <v>59</v>
      </c>
      <c r="H323">
        <v>1</v>
      </c>
      <c r="I323">
        <v>2</v>
      </c>
      <c r="J323" t="s">
        <v>857</v>
      </c>
      <c r="K323" t="s">
        <v>848</v>
      </c>
      <c r="L323" t="s">
        <v>46</v>
      </c>
      <c r="M323" t="s">
        <v>47</v>
      </c>
      <c r="N323" t="s">
        <v>48</v>
      </c>
      <c r="O323">
        <v>60000</v>
      </c>
      <c r="P323" t="s">
        <v>858</v>
      </c>
      <c r="Q323">
        <v>596885</v>
      </c>
      <c r="R323"/>
      <c r="S323" t="s">
        <v>50</v>
      </c>
      <c r="T323" t="s">
        <v>62</v>
      </c>
      <c r="U323" t="s">
        <v>62</v>
      </c>
      <c r="V323" t="b">
        <v>1</v>
      </c>
      <c r="W323" t="s">
        <v>72</v>
      </c>
      <c r="X323"/>
      <c r="Y323"/>
      <c r="Z323" t="s">
        <v>88</v>
      </c>
      <c r="AA323" t="s">
        <v>166</v>
      </c>
      <c r="AB323" t="s">
        <v>66</v>
      </c>
      <c r="AC323" t="b">
        <v>1</v>
      </c>
      <c r="AD323"/>
      <c r="AE323">
        <v>22604</v>
      </c>
      <c r="AF323"/>
      <c r="AG323" t="s">
        <v>113</v>
      </c>
      <c r="AH323" t="s">
        <v>39</v>
      </c>
      <c r="AI323" s="1">
        <v>42548.5</v>
      </c>
      <c r="AJ323" t="s">
        <v>39</v>
      </c>
      <c r="AK323" t="s">
        <v>39</v>
      </c>
      <c r="AL323"/>
      <c r="AM323" t="s">
        <v>56</v>
      </c>
    </row>
    <row r="324" spans="1:39" ht="14.25" x14ac:dyDescent="0.45">
      <c r="A324" t="s">
        <v>39</v>
      </c>
      <c r="B324">
        <v>620672</v>
      </c>
      <c r="C324" t="s">
        <v>40</v>
      </c>
      <c r="D324" t="s">
        <v>57</v>
      </c>
      <c r="E324" t="s">
        <v>845</v>
      </c>
      <c r="F324" t="s">
        <v>859</v>
      </c>
      <c r="G324" t="s">
        <v>59</v>
      </c>
      <c r="H324">
        <v>2.5</v>
      </c>
      <c r="I324">
        <v>2</v>
      </c>
      <c r="J324" t="s">
        <v>860</v>
      </c>
      <c r="K324" t="s">
        <v>848</v>
      </c>
      <c r="L324" t="s">
        <v>46</v>
      </c>
      <c r="M324" t="s">
        <v>47</v>
      </c>
      <c r="N324" t="s">
        <v>48</v>
      </c>
      <c r="O324">
        <v>60000</v>
      </c>
      <c r="P324" t="s">
        <v>858</v>
      </c>
      <c r="Q324">
        <v>596885</v>
      </c>
      <c r="R324"/>
      <c r="S324" t="s">
        <v>50</v>
      </c>
      <c r="T324" t="s">
        <v>62</v>
      </c>
      <c r="U324" t="s">
        <v>62</v>
      </c>
      <c r="V324" t="b">
        <v>1</v>
      </c>
      <c r="W324" t="s">
        <v>708</v>
      </c>
      <c r="X324"/>
      <c r="Y324"/>
      <c r="Z324" t="s">
        <v>53</v>
      </c>
      <c r="AA324" t="s">
        <v>166</v>
      </c>
      <c r="AB324" t="s">
        <v>66</v>
      </c>
      <c r="AC324" t="b">
        <v>1</v>
      </c>
      <c r="AD324"/>
      <c r="AE324">
        <v>24770</v>
      </c>
      <c r="AF324"/>
      <c r="AG324" t="s">
        <v>113</v>
      </c>
      <c r="AH324" t="s">
        <v>39</v>
      </c>
      <c r="AI324" s="1">
        <v>42548.5</v>
      </c>
      <c r="AJ324" t="s">
        <v>39</v>
      </c>
      <c r="AK324" t="s">
        <v>39</v>
      </c>
      <c r="AL324"/>
      <c r="AM324" t="s">
        <v>56</v>
      </c>
    </row>
    <row r="325" spans="1:39" ht="14.25" x14ac:dyDescent="0.45">
      <c r="A325" t="s">
        <v>39</v>
      </c>
      <c r="B325">
        <v>624045</v>
      </c>
      <c r="C325" t="s">
        <v>40</v>
      </c>
      <c r="D325" t="s">
        <v>57</v>
      </c>
      <c r="E325" t="s">
        <v>845</v>
      </c>
      <c r="F325" t="s">
        <v>861</v>
      </c>
      <c r="G325" t="s">
        <v>59</v>
      </c>
      <c r="H325">
        <v>2</v>
      </c>
      <c r="I325">
        <v>2</v>
      </c>
      <c r="J325" t="s">
        <v>862</v>
      </c>
      <c r="K325" t="s">
        <v>848</v>
      </c>
      <c r="L325" t="s">
        <v>46</v>
      </c>
      <c r="M325" t="s">
        <v>47</v>
      </c>
      <c r="N325" t="s">
        <v>48</v>
      </c>
      <c r="O325">
        <v>60000</v>
      </c>
      <c r="P325" t="s">
        <v>863</v>
      </c>
      <c r="Q325">
        <v>596883</v>
      </c>
      <c r="R325"/>
      <c r="S325" t="s">
        <v>50</v>
      </c>
      <c r="T325" t="s">
        <v>62</v>
      </c>
      <c r="U325" t="s">
        <v>62</v>
      </c>
      <c r="V325" t="b">
        <v>1</v>
      </c>
      <c r="W325" t="s">
        <v>72</v>
      </c>
      <c r="X325"/>
      <c r="Y325"/>
      <c r="Z325" t="s">
        <v>80</v>
      </c>
      <c r="AA325" t="s">
        <v>77</v>
      </c>
      <c r="AB325" t="s">
        <v>66</v>
      </c>
      <c r="AC325" t="b">
        <v>1</v>
      </c>
      <c r="AD325"/>
      <c r="AE325">
        <v>26873</v>
      </c>
      <c r="AF325"/>
      <c r="AG325" t="s">
        <v>113</v>
      </c>
      <c r="AH325" t="s">
        <v>39</v>
      </c>
      <c r="AI325" s="1">
        <v>42548.5</v>
      </c>
      <c r="AJ325" t="s">
        <v>39</v>
      </c>
      <c r="AK325" t="s">
        <v>39</v>
      </c>
      <c r="AL325"/>
      <c r="AM325" t="s">
        <v>56</v>
      </c>
    </row>
    <row r="326" spans="1:39" ht="14.25" x14ac:dyDescent="0.45">
      <c r="A326" t="s">
        <v>39</v>
      </c>
      <c r="B326">
        <v>627378</v>
      </c>
      <c r="C326" t="s">
        <v>40</v>
      </c>
      <c r="D326" t="s">
        <v>41</v>
      </c>
      <c r="E326" t="s">
        <v>845</v>
      </c>
      <c r="F326" t="s">
        <v>864</v>
      </c>
      <c r="G326" t="s">
        <v>59</v>
      </c>
      <c r="H326">
        <v>3.5</v>
      </c>
      <c r="I326">
        <v>2</v>
      </c>
      <c r="J326" t="s">
        <v>865</v>
      </c>
      <c r="K326" t="s">
        <v>848</v>
      </c>
      <c r="L326" t="s">
        <v>46</v>
      </c>
      <c r="M326" t="s">
        <v>47</v>
      </c>
      <c r="N326" t="s">
        <v>48</v>
      </c>
      <c r="O326">
        <v>60000</v>
      </c>
      <c r="P326" t="s">
        <v>848</v>
      </c>
      <c r="Q326">
        <v>606062</v>
      </c>
      <c r="R326"/>
      <c r="S326" t="s">
        <v>50</v>
      </c>
      <c r="T326" t="s">
        <v>51</v>
      </c>
      <c r="U326" t="s">
        <v>51</v>
      </c>
      <c r="V326" t="b">
        <v>1</v>
      </c>
      <c r="W326" t="s">
        <v>708</v>
      </c>
      <c r="X326"/>
      <c r="Y326"/>
      <c r="Z326" t="s">
        <v>64</v>
      </c>
      <c r="AA326" t="s">
        <v>77</v>
      </c>
      <c r="AB326" t="s">
        <v>66</v>
      </c>
      <c r="AC326" t="b">
        <v>1</v>
      </c>
      <c r="AD326"/>
      <c r="AE326">
        <v>22932</v>
      </c>
      <c r="AF326"/>
      <c r="AG326" t="s">
        <v>113</v>
      </c>
      <c r="AH326" t="s">
        <v>39</v>
      </c>
      <c r="AI326" s="1">
        <v>42548.5</v>
      </c>
      <c r="AJ326" t="s">
        <v>39</v>
      </c>
      <c r="AK326" t="s">
        <v>39</v>
      </c>
      <c r="AL326"/>
      <c r="AM326" t="s">
        <v>56</v>
      </c>
    </row>
    <row r="327" spans="1:39" ht="14.25" x14ac:dyDescent="0.45">
      <c r="A327" t="s">
        <v>39</v>
      </c>
      <c r="B327">
        <v>620675</v>
      </c>
      <c r="C327" t="s">
        <v>40</v>
      </c>
      <c r="D327" t="s">
        <v>57</v>
      </c>
      <c r="E327" t="s">
        <v>845</v>
      </c>
      <c r="F327" t="s">
        <v>866</v>
      </c>
      <c r="G327" t="s">
        <v>59</v>
      </c>
      <c r="H327">
        <v>1</v>
      </c>
      <c r="I327">
        <v>2</v>
      </c>
      <c r="J327" t="s">
        <v>867</v>
      </c>
      <c r="K327" t="s">
        <v>848</v>
      </c>
      <c r="L327" t="s">
        <v>46</v>
      </c>
      <c r="M327" t="s">
        <v>47</v>
      </c>
      <c r="N327" t="s">
        <v>48</v>
      </c>
      <c r="O327">
        <v>60000</v>
      </c>
      <c r="P327" t="s">
        <v>858</v>
      </c>
      <c r="Q327">
        <v>596885</v>
      </c>
      <c r="R327"/>
      <c r="S327" t="s">
        <v>50</v>
      </c>
      <c r="T327" t="s">
        <v>62</v>
      </c>
      <c r="U327" t="s">
        <v>62</v>
      </c>
      <c r="V327" t="b">
        <v>1</v>
      </c>
      <c r="W327" t="s">
        <v>72</v>
      </c>
      <c r="X327"/>
      <c r="Y327"/>
      <c r="Z327" t="s">
        <v>80</v>
      </c>
      <c r="AA327" t="s">
        <v>762</v>
      </c>
      <c r="AB327" t="s">
        <v>66</v>
      </c>
      <c r="AC327" t="b">
        <v>1</v>
      </c>
      <c r="AD327"/>
      <c r="AE327">
        <v>26854</v>
      </c>
      <c r="AF327"/>
      <c r="AG327" t="s">
        <v>113</v>
      </c>
      <c r="AH327" t="s">
        <v>39</v>
      </c>
      <c r="AI327" s="1">
        <v>42548.5</v>
      </c>
      <c r="AJ327" t="s">
        <v>39</v>
      </c>
      <c r="AK327" t="s">
        <v>39</v>
      </c>
      <c r="AL327"/>
      <c r="AM327" t="s">
        <v>56</v>
      </c>
    </row>
    <row r="328" spans="1:39" ht="14.25" x14ac:dyDescent="0.45">
      <c r="A328" t="s">
        <v>39</v>
      </c>
      <c r="B328">
        <v>627377</v>
      </c>
      <c r="C328" t="s">
        <v>40</v>
      </c>
      <c r="D328" t="s">
        <v>57</v>
      </c>
      <c r="E328" t="s">
        <v>845</v>
      </c>
      <c r="F328" t="s">
        <v>868</v>
      </c>
      <c r="G328" t="s">
        <v>59</v>
      </c>
      <c r="H328">
        <v>3.5</v>
      </c>
      <c r="I328">
        <v>2</v>
      </c>
      <c r="J328" t="s">
        <v>869</v>
      </c>
      <c r="K328" t="s">
        <v>848</v>
      </c>
      <c r="L328" t="s">
        <v>46</v>
      </c>
      <c r="M328" t="s">
        <v>47</v>
      </c>
      <c r="N328" t="s">
        <v>48</v>
      </c>
      <c r="O328">
        <v>60000</v>
      </c>
      <c r="P328" t="s">
        <v>848</v>
      </c>
      <c r="Q328">
        <v>606062</v>
      </c>
      <c r="R328"/>
      <c r="S328" t="s">
        <v>50</v>
      </c>
      <c r="T328" t="s">
        <v>62</v>
      </c>
      <c r="U328" t="s">
        <v>62</v>
      </c>
      <c r="V328" t="b">
        <v>1</v>
      </c>
      <c r="W328" t="s">
        <v>708</v>
      </c>
      <c r="X328"/>
      <c r="Y328"/>
      <c r="Z328" t="s">
        <v>64</v>
      </c>
      <c r="AA328" t="s">
        <v>77</v>
      </c>
      <c r="AB328" t="s">
        <v>66</v>
      </c>
      <c r="AC328" t="b">
        <v>1</v>
      </c>
      <c r="AD328"/>
      <c r="AE328">
        <v>23757</v>
      </c>
      <c r="AF328"/>
      <c r="AG328" t="s">
        <v>113</v>
      </c>
      <c r="AH328" t="s">
        <v>39</v>
      </c>
      <c r="AI328" s="1">
        <v>42548.5</v>
      </c>
      <c r="AJ328" t="s">
        <v>39</v>
      </c>
      <c r="AK328" t="s">
        <v>39</v>
      </c>
      <c r="AL328"/>
      <c r="AM328" t="s">
        <v>56</v>
      </c>
    </row>
    <row r="329" spans="1:39" ht="14.25" x14ac:dyDescent="0.45">
      <c r="A329" t="s">
        <v>39</v>
      </c>
      <c r="B329">
        <v>611189</v>
      </c>
      <c r="C329" t="s">
        <v>40</v>
      </c>
      <c r="D329" t="s">
        <v>41</v>
      </c>
      <c r="E329" t="s">
        <v>845</v>
      </c>
      <c r="F329" t="s">
        <v>870</v>
      </c>
      <c r="G329" t="s">
        <v>59</v>
      </c>
      <c r="H329">
        <v>0</v>
      </c>
      <c r="I329">
        <v>2</v>
      </c>
      <c r="J329" t="s">
        <v>871</v>
      </c>
      <c r="K329" t="s">
        <v>848</v>
      </c>
      <c r="L329" t="s">
        <v>46</v>
      </c>
      <c r="M329" t="s">
        <v>47</v>
      </c>
      <c r="N329" t="s">
        <v>48</v>
      </c>
      <c r="O329">
        <v>60000</v>
      </c>
      <c r="P329" t="s">
        <v>872</v>
      </c>
      <c r="Q329">
        <v>602743</v>
      </c>
      <c r="R329"/>
      <c r="S329" t="s">
        <v>50</v>
      </c>
      <c r="T329" t="s">
        <v>51</v>
      </c>
      <c r="U329" t="s">
        <v>51</v>
      </c>
      <c r="V329" t="b">
        <v>1</v>
      </c>
      <c r="W329" t="s">
        <v>83</v>
      </c>
      <c r="X329"/>
      <c r="Y329"/>
      <c r="Z329" t="s">
        <v>88</v>
      </c>
      <c r="AA329" t="s">
        <v>260</v>
      </c>
      <c r="AB329" t="s">
        <v>92</v>
      </c>
      <c r="AC329" t="b">
        <v>1</v>
      </c>
      <c r="AD329"/>
      <c r="AE329">
        <v>26665</v>
      </c>
      <c r="AF329"/>
      <c r="AG329" t="s">
        <v>113</v>
      </c>
      <c r="AH329" t="s">
        <v>39</v>
      </c>
      <c r="AI329" s="1">
        <v>42548.5</v>
      </c>
      <c r="AJ329" t="s">
        <v>39</v>
      </c>
      <c r="AK329" t="s">
        <v>39</v>
      </c>
      <c r="AL329"/>
      <c r="AM329" t="s">
        <v>56</v>
      </c>
    </row>
    <row r="330" spans="1:39" ht="14.25" x14ac:dyDescent="0.45">
      <c r="A330" t="s">
        <v>39</v>
      </c>
      <c r="B330">
        <v>613282</v>
      </c>
      <c r="C330" t="s">
        <v>40</v>
      </c>
      <c r="D330" t="s">
        <v>41</v>
      </c>
      <c r="E330" t="s">
        <v>845</v>
      </c>
      <c r="F330" t="s">
        <v>873</v>
      </c>
      <c r="G330" t="s">
        <v>59</v>
      </c>
      <c r="H330">
        <v>3</v>
      </c>
      <c r="I330">
        <v>2</v>
      </c>
      <c r="J330" t="s">
        <v>874</v>
      </c>
      <c r="K330" t="s">
        <v>848</v>
      </c>
      <c r="L330" t="s">
        <v>46</v>
      </c>
      <c r="M330" t="s">
        <v>47</v>
      </c>
      <c r="N330" t="s">
        <v>48</v>
      </c>
      <c r="O330">
        <v>60000</v>
      </c>
      <c r="P330" t="s">
        <v>875</v>
      </c>
      <c r="Q330">
        <v>596884</v>
      </c>
      <c r="R330"/>
      <c r="S330" t="s">
        <v>50</v>
      </c>
      <c r="T330" t="s">
        <v>468</v>
      </c>
      <c r="U330" t="s">
        <v>468</v>
      </c>
      <c r="V330" t="b">
        <v>1</v>
      </c>
      <c r="W330" t="s">
        <v>708</v>
      </c>
      <c r="X330"/>
      <c r="Y330"/>
      <c r="Z330" t="s">
        <v>53</v>
      </c>
      <c r="AA330" t="s">
        <v>557</v>
      </c>
      <c r="AB330" t="s">
        <v>66</v>
      </c>
      <c r="AC330" t="b">
        <v>1</v>
      </c>
      <c r="AD330"/>
      <c r="AE330">
        <v>22741</v>
      </c>
      <c r="AF330"/>
      <c r="AG330" t="s">
        <v>113</v>
      </c>
      <c r="AH330" t="s">
        <v>39</v>
      </c>
      <c r="AI330" s="1">
        <v>42548.5</v>
      </c>
      <c r="AJ330" t="s">
        <v>39</v>
      </c>
      <c r="AK330" t="s">
        <v>39</v>
      </c>
      <c r="AL330"/>
      <c r="AM330" t="s">
        <v>56</v>
      </c>
    </row>
    <row r="331" spans="1:39" ht="14.25" x14ac:dyDescent="0.45">
      <c r="A331" t="s">
        <v>39</v>
      </c>
      <c r="B331">
        <v>611191</v>
      </c>
      <c r="C331" t="s">
        <v>40</v>
      </c>
      <c r="D331" t="s">
        <v>57</v>
      </c>
      <c r="E331" t="s">
        <v>845</v>
      </c>
      <c r="F331" t="s">
        <v>876</v>
      </c>
      <c r="G331" t="s">
        <v>59</v>
      </c>
      <c r="H331">
        <v>2.5</v>
      </c>
      <c r="I331">
        <v>2</v>
      </c>
      <c r="J331" t="s">
        <v>877</v>
      </c>
      <c r="K331" t="s">
        <v>848</v>
      </c>
      <c r="L331" t="s">
        <v>46</v>
      </c>
      <c r="M331" t="s">
        <v>47</v>
      </c>
      <c r="N331" t="s">
        <v>48</v>
      </c>
      <c r="O331">
        <v>60000</v>
      </c>
      <c r="P331" t="s">
        <v>878</v>
      </c>
      <c r="Q331">
        <v>596879</v>
      </c>
      <c r="R331"/>
      <c r="S331" t="s">
        <v>50</v>
      </c>
      <c r="T331" t="s">
        <v>62</v>
      </c>
      <c r="U331" t="s">
        <v>62</v>
      </c>
      <c r="V331" t="b">
        <v>1</v>
      </c>
      <c r="W331" t="s">
        <v>72</v>
      </c>
      <c r="X331"/>
      <c r="Y331"/>
      <c r="Z331" t="s">
        <v>53</v>
      </c>
      <c r="AA331" t="s">
        <v>166</v>
      </c>
      <c r="AB331" t="s">
        <v>111</v>
      </c>
      <c r="AC331" t="b">
        <v>1</v>
      </c>
      <c r="AD331"/>
      <c r="AE331">
        <v>22774</v>
      </c>
      <c r="AF331"/>
      <c r="AG331" t="s">
        <v>113</v>
      </c>
      <c r="AH331" t="s">
        <v>39</v>
      </c>
      <c r="AI331" s="1">
        <v>42548.5</v>
      </c>
      <c r="AJ331" t="s">
        <v>39</v>
      </c>
      <c r="AK331" t="s">
        <v>39</v>
      </c>
      <c r="AL331"/>
      <c r="AM331" t="s">
        <v>56</v>
      </c>
    </row>
    <row r="332" spans="1:39" ht="14.25" x14ac:dyDescent="0.45">
      <c r="A332" t="s">
        <v>39</v>
      </c>
      <c r="B332">
        <v>618708</v>
      </c>
      <c r="C332" t="s">
        <v>40</v>
      </c>
      <c r="D332" t="s">
        <v>41</v>
      </c>
      <c r="E332" t="s">
        <v>845</v>
      </c>
      <c r="F332" t="s">
        <v>879</v>
      </c>
      <c r="G332" t="s">
        <v>59</v>
      </c>
      <c r="H332">
        <v>1.5</v>
      </c>
      <c r="I332">
        <v>2</v>
      </c>
      <c r="J332" t="s">
        <v>880</v>
      </c>
      <c r="K332" t="s">
        <v>848</v>
      </c>
      <c r="L332" t="s">
        <v>46</v>
      </c>
      <c r="M332" t="s">
        <v>47</v>
      </c>
      <c r="N332" t="s">
        <v>48</v>
      </c>
      <c r="O332">
        <v>60000</v>
      </c>
      <c r="P332" t="s">
        <v>881</v>
      </c>
      <c r="Q332">
        <v>602741</v>
      </c>
      <c r="R332"/>
      <c r="S332" t="s">
        <v>50</v>
      </c>
      <c r="T332" t="s">
        <v>855</v>
      </c>
      <c r="U332" t="s">
        <v>613</v>
      </c>
      <c r="V332" t="b">
        <v>1</v>
      </c>
      <c r="W332" t="s">
        <v>72</v>
      </c>
      <c r="X332"/>
      <c r="Y332"/>
      <c r="Z332" t="s">
        <v>53</v>
      </c>
      <c r="AA332" t="s">
        <v>140</v>
      </c>
      <c r="AB332" t="s">
        <v>55</v>
      </c>
      <c r="AC332" t="b">
        <v>1</v>
      </c>
      <c r="AD332"/>
      <c r="AE332">
        <v>26803</v>
      </c>
      <c r="AF332"/>
      <c r="AG332" t="s">
        <v>113</v>
      </c>
      <c r="AH332" t="s">
        <v>39</v>
      </c>
      <c r="AI332" s="1">
        <v>42548.5</v>
      </c>
      <c r="AJ332" t="s">
        <v>39</v>
      </c>
      <c r="AK332" t="s">
        <v>39</v>
      </c>
      <c r="AL332"/>
      <c r="AM332" t="s">
        <v>56</v>
      </c>
    </row>
    <row r="333" spans="1:39" ht="14.25" x14ac:dyDescent="0.45">
      <c r="A333" t="s">
        <v>39</v>
      </c>
      <c r="B333">
        <v>613287</v>
      </c>
      <c r="C333" t="s">
        <v>40</v>
      </c>
      <c r="D333" t="s">
        <v>57</v>
      </c>
      <c r="E333" t="s">
        <v>845</v>
      </c>
      <c r="F333" t="s">
        <v>882</v>
      </c>
      <c r="G333" t="s">
        <v>59</v>
      </c>
      <c r="H333">
        <v>1.5</v>
      </c>
      <c r="I333">
        <v>2</v>
      </c>
      <c r="J333" t="s">
        <v>883</v>
      </c>
      <c r="K333" t="s">
        <v>848</v>
      </c>
      <c r="L333" t="s">
        <v>46</v>
      </c>
      <c r="M333" t="s">
        <v>47</v>
      </c>
      <c r="N333" t="s">
        <v>48</v>
      </c>
      <c r="O333">
        <v>60000</v>
      </c>
      <c r="P333" t="s">
        <v>875</v>
      </c>
      <c r="Q333">
        <v>596884</v>
      </c>
      <c r="R333"/>
      <c r="S333" t="s">
        <v>50</v>
      </c>
      <c r="T333" t="s">
        <v>62</v>
      </c>
      <c r="U333" t="s">
        <v>62</v>
      </c>
      <c r="V333" t="b">
        <v>1</v>
      </c>
      <c r="W333" t="s">
        <v>708</v>
      </c>
      <c r="X333"/>
      <c r="Y333"/>
      <c r="Z333" t="s">
        <v>53</v>
      </c>
      <c r="AA333" t="s">
        <v>557</v>
      </c>
      <c r="AB333" t="s">
        <v>66</v>
      </c>
      <c r="AC333" t="b">
        <v>1</v>
      </c>
      <c r="AD333"/>
      <c r="AE333">
        <v>24611</v>
      </c>
      <c r="AF333"/>
      <c r="AG333" t="s">
        <v>113</v>
      </c>
      <c r="AH333" t="s">
        <v>39</v>
      </c>
      <c r="AI333" s="1">
        <v>42548.5</v>
      </c>
      <c r="AJ333" t="s">
        <v>39</v>
      </c>
      <c r="AK333" t="s">
        <v>39</v>
      </c>
      <c r="AL333"/>
      <c r="AM333" t="s">
        <v>56</v>
      </c>
    </row>
    <row r="334" spans="1:39" ht="14.25" x14ac:dyDescent="0.45">
      <c r="A334" t="s">
        <v>39</v>
      </c>
      <c r="B334">
        <v>618709</v>
      </c>
      <c r="C334" t="s">
        <v>40</v>
      </c>
      <c r="D334" t="s">
        <v>41</v>
      </c>
      <c r="E334" t="s">
        <v>845</v>
      </c>
      <c r="F334" t="s">
        <v>884</v>
      </c>
      <c r="G334" t="s">
        <v>59</v>
      </c>
      <c r="H334">
        <v>1.5</v>
      </c>
      <c r="I334">
        <v>3</v>
      </c>
      <c r="J334" t="s">
        <v>885</v>
      </c>
      <c r="K334" t="s">
        <v>848</v>
      </c>
      <c r="L334" t="s">
        <v>46</v>
      </c>
      <c r="M334" t="s">
        <v>47</v>
      </c>
      <c r="N334" t="s">
        <v>48</v>
      </c>
      <c r="O334">
        <v>60000</v>
      </c>
      <c r="P334" t="s">
        <v>881</v>
      </c>
      <c r="Q334">
        <v>602741</v>
      </c>
      <c r="R334"/>
      <c r="S334" t="s">
        <v>50</v>
      </c>
      <c r="T334" t="s">
        <v>613</v>
      </c>
      <c r="U334" t="s">
        <v>613</v>
      </c>
      <c r="V334" t="b">
        <v>1</v>
      </c>
      <c r="W334" t="s">
        <v>72</v>
      </c>
      <c r="X334"/>
      <c r="Y334"/>
      <c r="Z334" t="s">
        <v>53</v>
      </c>
      <c r="AA334" t="s">
        <v>140</v>
      </c>
      <c r="AB334" t="s">
        <v>55</v>
      </c>
      <c r="AC334" t="b">
        <v>1</v>
      </c>
      <c r="AD334"/>
      <c r="AE334">
        <v>26801</v>
      </c>
      <c r="AF334"/>
      <c r="AG334" t="s">
        <v>113</v>
      </c>
      <c r="AH334" t="s">
        <v>39</v>
      </c>
      <c r="AI334" s="1">
        <v>42548.5</v>
      </c>
      <c r="AJ334" t="s">
        <v>39</v>
      </c>
      <c r="AK334" t="s">
        <v>39</v>
      </c>
      <c r="AL334"/>
      <c r="AM334" t="s">
        <v>56</v>
      </c>
    </row>
    <row r="335" spans="1:39" ht="14.25" x14ac:dyDescent="0.45">
      <c r="A335" t="s">
        <v>39</v>
      </c>
      <c r="B335">
        <v>613286</v>
      </c>
      <c r="C335" t="s">
        <v>40</v>
      </c>
      <c r="D335" t="s">
        <v>57</v>
      </c>
      <c r="E335" t="s">
        <v>845</v>
      </c>
      <c r="F335" t="s">
        <v>886</v>
      </c>
      <c r="G335" t="s">
        <v>59</v>
      </c>
      <c r="H335">
        <v>1.5</v>
      </c>
      <c r="I335">
        <v>2</v>
      </c>
      <c r="J335" t="s">
        <v>887</v>
      </c>
      <c r="K335" t="s">
        <v>848</v>
      </c>
      <c r="L335" t="s">
        <v>46</v>
      </c>
      <c r="M335" t="s">
        <v>47</v>
      </c>
      <c r="N335" t="s">
        <v>48</v>
      </c>
      <c r="O335">
        <v>60000</v>
      </c>
      <c r="P335" t="s">
        <v>875</v>
      </c>
      <c r="Q335">
        <v>596884</v>
      </c>
      <c r="R335"/>
      <c r="S335" t="s">
        <v>50</v>
      </c>
      <c r="T335" t="s">
        <v>62</v>
      </c>
      <c r="U335" t="s">
        <v>62</v>
      </c>
      <c r="V335" t="b">
        <v>1</v>
      </c>
      <c r="W335" t="s">
        <v>83</v>
      </c>
      <c r="X335"/>
      <c r="Y335"/>
      <c r="Z335" t="s">
        <v>80</v>
      </c>
      <c r="AA335" t="s">
        <v>92</v>
      </c>
      <c r="AB335" t="s">
        <v>66</v>
      </c>
      <c r="AC335" t="b">
        <v>1</v>
      </c>
      <c r="AD335"/>
      <c r="AE335">
        <v>26543</v>
      </c>
      <c r="AF335"/>
      <c r="AG335" t="s">
        <v>113</v>
      </c>
      <c r="AH335" t="s">
        <v>39</v>
      </c>
      <c r="AI335" s="1">
        <v>42548.5</v>
      </c>
      <c r="AJ335" t="s">
        <v>39</v>
      </c>
      <c r="AK335" t="s">
        <v>39</v>
      </c>
      <c r="AL335"/>
      <c r="AM335" t="s">
        <v>56</v>
      </c>
    </row>
    <row r="336" spans="1:39" ht="14.25" x14ac:dyDescent="0.45">
      <c r="A336" t="s">
        <v>39</v>
      </c>
      <c r="B336">
        <v>613285</v>
      </c>
      <c r="C336" t="s">
        <v>40</v>
      </c>
      <c r="D336" t="s">
        <v>41</v>
      </c>
      <c r="E336" t="s">
        <v>845</v>
      </c>
      <c r="F336" t="s">
        <v>888</v>
      </c>
      <c r="G336" t="s">
        <v>59</v>
      </c>
      <c r="H336">
        <v>1.5</v>
      </c>
      <c r="I336">
        <v>2</v>
      </c>
      <c r="J336" t="s">
        <v>889</v>
      </c>
      <c r="K336" t="s">
        <v>848</v>
      </c>
      <c r="L336" t="s">
        <v>46</v>
      </c>
      <c r="M336" t="s">
        <v>47</v>
      </c>
      <c r="N336" t="s">
        <v>48</v>
      </c>
      <c r="O336">
        <v>60000</v>
      </c>
      <c r="P336" t="s">
        <v>875</v>
      </c>
      <c r="Q336">
        <v>596884</v>
      </c>
      <c r="R336"/>
      <c r="S336" t="s">
        <v>50</v>
      </c>
      <c r="T336" t="s">
        <v>890</v>
      </c>
      <c r="U336" t="s">
        <v>890</v>
      </c>
      <c r="V336" t="b">
        <v>1</v>
      </c>
      <c r="W336" t="s">
        <v>708</v>
      </c>
      <c r="X336"/>
      <c r="Y336"/>
      <c r="Z336" t="s">
        <v>53</v>
      </c>
      <c r="AA336" t="s">
        <v>557</v>
      </c>
      <c r="AB336" t="s">
        <v>66</v>
      </c>
      <c r="AC336" t="b">
        <v>1</v>
      </c>
      <c r="AD336"/>
      <c r="AE336">
        <v>22283</v>
      </c>
      <c r="AF336"/>
      <c r="AG336" t="s">
        <v>113</v>
      </c>
      <c r="AH336" t="s">
        <v>39</v>
      </c>
      <c r="AI336" s="1">
        <v>42548.5</v>
      </c>
      <c r="AJ336" t="s">
        <v>39</v>
      </c>
      <c r="AK336" t="s">
        <v>39</v>
      </c>
      <c r="AL336"/>
      <c r="AM336" t="s">
        <v>56</v>
      </c>
    </row>
    <row r="337" spans="1:39" ht="14.25" x14ac:dyDescent="0.45">
      <c r="A337" t="s">
        <v>39</v>
      </c>
      <c r="B337">
        <v>631730</v>
      </c>
      <c r="C337" t="s">
        <v>40</v>
      </c>
      <c r="D337" t="s">
        <v>57</v>
      </c>
      <c r="E337" t="s">
        <v>845</v>
      </c>
      <c r="F337" t="s">
        <v>891</v>
      </c>
      <c r="G337" t="s">
        <v>59</v>
      </c>
      <c r="H337">
        <v>3.5</v>
      </c>
      <c r="I337">
        <v>2</v>
      </c>
      <c r="J337" t="s">
        <v>892</v>
      </c>
      <c r="K337" t="s">
        <v>893</v>
      </c>
      <c r="L337" t="s">
        <v>46</v>
      </c>
      <c r="M337" t="s">
        <v>47</v>
      </c>
      <c r="N337" t="s">
        <v>48</v>
      </c>
      <c r="O337">
        <v>9999</v>
      </c>
      <c r="P337" t="s">
        <v>894</v>
      </c>
      <c r="Q337">
        <v>596886</v>
      </c>
      <c r="R337"/>
      <c r="S337" t="s">
        <v>50</v>
      </c>
      <c r="T337" t="s">
        <v>62</v>
      </c>
      <c r="U337" t="s">
        <v>62</v>
      </c>
      <c r="V337" t="b">
        <v>1</v>
      </c>
      <c r="W337" t="s">
        <v>708</v>
      </c>
      <c r="X337"/>
      <c r="Y337"/>
      <c r="Z337" t="s">
        <v>80</v>
      </c>
      <c r="AA337" t="s">
        <v>557</v>
      </c>
      <c r="AB337" t="s">
        <v>66</v>
      </c>
      <c r="AC337" t="b">
        <v>1</v>
      </c>
      <c r="AD337"/>
      <c r="AE337">
        <v>23319</v>
      </c>
      <c r="AF337"/>
      <c r="AG337" t="s">
        <v>113</v>
      </c>
      <c r="AH337" t="s">
        <v>39</v>
      </c>
      <c r="AI337" s="1">
        <v>42548.5</v>
      </c>
      <c r="AJ337" t="s">
        <v>39</v>
      </c>
      <c r="AK337" t="s">
        <v>39</v>
      </c>
      <c r="AL337"/>
      <c r="AM337" t="s">
        <v>56</v>
      </c>
    </row>
    <row r="338" spans="1:39" ht="14.25" x14ac:dyDescent="0.45">
      <c r="A338" t="s">
        <v>39</v>
      </c>
      <c r="B338">
        <v>613283</v>
      </c>
      <c r="C338" t="s">
        <v>40</v>
      </c>
      <c r="D338" t="s">
        <v>57</v>
      </c>
      <c r="E338" t="s">
        <v>845</v>
      </c>
      <c r="F338" t="s">
        <v>895</v>
      </c>
      <c r="G338" t="s">
        <v>59</v>
      </c>
      <c r="H338">
        <v>1.5</v>
      </c>
      <c r="I338">
        <v>2</v>
      </c>
      <c r="J338" t="s">
        <v>896</v>
      </c>
      <c r="K338" t="s">
        <v>848</v>
      </c>
      <c r="L338" t="s">
        <v>46</v>
      </c>
      <c r="M338" t="s">
        <v>47</v>
      </c>
      <c r="N338" t="s">
        <v>48</v>
      </c>
      <c r="O338">
        <v>60000</v>
      </c>
      <c r="P338" t="s">
        <v>875</v>
      </c>
      <c r="Q338">
        <v>596884</v>
      </c>
      <c r="R338"/>
      <c r="S338" t="s">
        <v>50</v>
      </c>
      <c r="T338" t="s">
        <v>62</v>
      </c>
      <c r="U338" t="s">
        <v>62</v>
      </c>
      <c r="V338" t="b">
        <v>1</v>
      </c>
      <c r="W338" t="s">
        <v>83</v>
      </c>
      <c r="X338"/>
      <c r="Y338"/>
      <c r="Z338" t="s">
        <v>80</v>
      </c>
      <c r="AA338" t="s">
        <v>92</v>
      </c>
      <c r="AB338" t="s">
        <v>66</v>
      </c>
      <c r="AC338" t="b">
        <v>1</v>
      </c>
      <c r="AD338"/>
      <c r="AE338">
        <v>26707</v>
      </c>
      <c r="AF338"/>
      <c r="AG338" t="s">
        <v>113</v>
      </c>
      <c r="AH338" t="s">
        <v>39</v>
      </c>
      <c r="AI338" s="1">
        <v>42548.5</v>
      </c>
      <c r="AJ338" t="s">
        <v>39</v>
      </c>
      <c r="AK338" t="s">
        <v>39</v>
      </c>
      <c r="AL338"/>
      <c r="AM338" t="s">
        <v>56</v>
      </c>
    </row>
    <row r="339" spans="1:39" ht="14.25" x14ac:dyDescent="0.45">
      <c r="A339" t="s">
        <v>39</v>
      </c>
      <c r="B339">
        <v>625733</v>
      </c>
      <c r="C339" t="s">
        <v>40</v>
      </c>
      <c r="D339" t="s">
        <v>41</v>
      </c>
      <c r="E339" t="s">
        <v>845</v>
      </c>
      <c r="F339" t="s">
        <v>590</v>
      </c>
      <c r="G339" t="s">
        <v>59</v>
      </c>
      <c r="H339">
        <v>2</v>
      </c>
      <c r="I339">
        <v>2</v>
      </c>
      <c r="J339" t="s">
        <v>897</v>
      </c>
      <c r="K339" t="s">
        <v>848</v>
      </c>
      <c r="L339" t="s">
        <v>46</v>
      </c>
      <c r="M339" t="s">
        <v>47</v>
      </c>
      <c r="N339" t="s">
        <v>48</v>
      </c>
      <c r="O339">
        <v>60000</v>
      </c>
      <c r="P339" t="s">
        <v>898</v>
      </c>
      <c r="Q339">
        <v>593657</v>
      </c>
      <c r="R339"/>
      <c r="S339" t="s">
        <v>50</v>
      </c>
      <c r="T339" t="s">
        <v>51</v>
      </c>
      <c r="U339" t="s">
        <v>51</v>
      </c>
      <c r="V339" t="b">
        <v>1</v>
      </c>
      <c r="W339" t="s">
        <v>83</v>
      </c>
      <c r="X339"/>
      <c r="Y339"/>
      <c r="Z339" t="s">
        <v>80</v>
      </c>
      <c r="AA339" t="s">
        <v>92</v>
      </c>
      <c r="AB339" t="s">
        <v>92</v>
      </c>
      <c r="AC339" t="b">
        <v>1</v>
      </c>
      <c r="AD339"/>
      <c r="AE339">
        <v>22432</v>
      </c>
      <c r="AF339"/>
      <c r="AG339" t="s">
        <v>113</v>
      </c>
      <c r="AH339" t="s">
        <v>39</v>
      </c>
      <c r="AI339" s="1">
        <v>42548.5</v>
      </c>
      <c r="AJ339" t="s">
        <v>39</v>
      </c>
      <c r="AK339" t="s">
        <v>39</v>
      </c>
      <c r="AL339"/>
      <c r="AM339" t="s">
        <v>56</v>
      </c>
    </row>
    <row r="340" spans="1:39" ht="14.25" x14ac:dyDescent="0.45">
      <c r="A340" t="s">
        <v>39</v>
      </c>
      <c r="B340">
        <v>618703</v>
      </c>
      <c r="C340" t="s">
        <v>40</v>
      </c>
      <c r="D340" t="s">
        <v>57</v>
      </c>
      <c r="E340" t="s">
        <v>845</v>
      </c>
      <c r="F340" t="s">
        <v>899</v>
      </c>
      <c r="G340" t="s">
        <v>59</v>
      </c>
      <c r="H340">
        <v>2</v>
      </c>
      <c r="I340">
        <v>2</v>
      </c>
      <c r="J340" t="s">
        <v>900</v>
      </c>
      <c r="K340" t="s">
        <v>848</v>
      </c>
      <c r="L340" t="s">
        <v>46</v>
      </c>
      <c r="M340" t="s">
        <v>47</v>
      </c>
      <c r="N340" t="s">
        <v>48</v>
      </c>
      <c r="O340">
        <v>60000</v>
      </c>
      <c r="P340" t="s">
        <v>901</v>
      </c>
      <c r="Q340">
        <v>596882</v>
      </c>
      <c r="R340"/>
      <c r="S340" t="s">
        <v>50</v>
      </c>
      <c r="T340" t="s">
        <v>62</v>
      </c>
      <c r="U340" t="s">
        <v>62</v>
      </c>
      <c r="V340" t="b">
        <v>1</v>
      </c>
      <c r="W340" t="s">
        <v>72</v>
      </c>
      <c r="X340"/>
      <c r="Y340"/>
      <c r="Z340" t="s">
        <v>80</v>
      </c>
      <c r="AA340" t="s">
        <v>902</v>
      </c>
      <c r="AB340" t="s">
        <v>66</v>
      </c>
      <c r="AC340" t="b">
        <v>1</v>
      </c>
      <c r="AD340"/>
      <c r="AE340">
        <v>23298</v>
      </c>
      <c r="AF340"/>
      <c r="AG340" t="s">
        <v>113</v>
      </c>
      <c r="AH340" t="s">
        <v>39</v>
      </c>
      <c r="AI340" s="1">
        <v>42548.5</v>
      </c>
      <c r="AJ340" t="s">
        <v>39</v>
      </c>
      <c r="AK340" t="s">
        <v>39</v>
      </c>
      <c r="AL340"/>
      <c r="AM340" t="s">
        <v>56</v>
      </c>
    </row>
    <row r="341" spans="1:39" ht="14.25" x14ac:dyDescent="0.45">
      <c r="A341" t="s">
        <v>39</v>
      </c>
      <c r="B341">
        <v>625732</v>
      </c>
      <c r="C341" t="s">
        <v>40</v>
      </c>
      <c r="D341" t="s">
        <v>57</v>
      </c>
      <c r="E341" t="s">
        <v>845</v>
      </c>
      <c r="F341" t="s">
        <v>903</v>
      </c>
      <c r="G341" t="s">
        <v>59</v>
      </c>
      <c r="H341">
        <v>2</v>
      </c>
      <c r="I341">
        <v>2</v>
      </c>
      <c r="J341" t="s">
        <v>904</v>
      </c>
      <c r="K341" t="s">
        <v>848</v>
      </c>
      <c r="L341" t="s">
        <v>46</v>
      </c>
      <c r="M341" t="s">
        <v>47</v>
      </c>
      <c r="N341" t="s">
        <v>48</v>
      </c>
      <c r="O341">
        <v>60000</v>
      </c>
      <c r="P341" t="s">
        <v>905</v>
      </c>
      <c r="Q341" t="s">
        <v>906</v>
      </c>
      <c r="R341"/>
      <c r="S341" t="s">
        <v>50</v>
      </c>
      <c r="T341" t="s">
        <v>62</v>
      </c>
      <c r="U341" t="s">
        <v>62</v>
      </c>
      <c r="V341" t="b">
        <v>1</v>
      </c>
      <c r="W341" t="s">
        <v>83</v>
      </c>
      <c r="X341"/>
      <c r="Y341"/>
      <c r="Z341" t="s">
        <v>80</v>
      </c>
      <c r="AA341" t="s">
        <v>92</v>
      </c>
      <c r="AB341" t="s">
        <v>66</v>
      </c>
      <c r="AC341" t="b">
        <v>1</v>
      </c>
      <c r="AD341"/>
      <c r="AE341">
        <v>23038</v>
      </c>
      <c r="AF341"/>
      <c r="AG341" t="s">
        <v>113</v>
      </c>
      <c r="AH341" t="s">
        <v>39</v>
      </c>
      <c r="AI341" s="1">
        <v>42548.5</v>
      </c>
      <c r="AJ341" t="s">
        <v>39</v>
      </c>
      <c r="AK341" t="s">
        <v>39</v>
      </c>
      <c r="AL341"/>
      <c r="AM341" t="s">
        <v>56</v>
      </c>
    </row>
    <row r="342" spans="1:39" ht="14.25" x14ac:dyDescent="0.45">
      <c r="A342" t="s">
        <v>39</v>
      </c>
      <c r="B342">
        <v>670082</v>
      </c>
      <c r="C342" t="s">
        <v>185</v>
      </c>
      <c r="D342" t="s">
        <v>57</v>
      </c>
      <c r="E342" t="s">
        <v>845</v>
      </c>
      <c r="F342" t="s">
        <v>876</v>
      </c>
      <c r="G342" t="s">
        <v>59</v>
      </c>
      <c r="H342">
        <v>6</v>
      </c>
      <c r="I342">
        <v>2</v>
      </c>
      <c r="J342" t="s">
        <v>907</v>
      </c>
      <c r="K342" t="s">
        <v>908</v>
      </c>
      <c r="L342" t="s">
        <v>46</v>
      </c>
      <c r="M342" t="s">
        <v>47</v>
      </c>
      <c r="N342" t="s">
        <v>48</v>
      </c>
      <c r="O342">
        <v>60000</v>
      </c>
      <c r="P342" t="s">
        <v>908</v>
      </c>
      <c r="Q342"/>
      <c r="R342"/>
      <c r="S342" t="s">
        <v>50</v>
      </c>
      <c r="T342" t="s">
        <v>50</v>
      </c>
      <c r="U342" t="s">
        <v>62</v>
      </c>
      <c r="V342" t="b">
        <v>1</v>
      </c>
      <c r="W342" t="s">
        <v>492</v>
      </c>
      <c r="X342"/>
      <c r="Y342"/>
      <c r="Z342" t="s">
        <v>88</v>
      </c>
      <c r="AA342" t="s">
        <v>166</v>
      </c>
      <c r="AB342" t="s">
        <v>111</v>
      </c>
      <c r="AC342" t="b">
        <v>1</v>
      </c>
      <c r="AD342"/>
      <c r="AE342">
        <v>22774</v>
      </c>
      <c r="AF342" t="s">
        <v>113</v>
      </c>
      <c r="AG342" t="s">
        <v>39</v>
      </c>
      <c r="AH342" t="s">
        <v>39</v>
      </c>
      <c r="AI342" s="1">
        <v>42590.5</v>
      </c>
      <c r="AJ342" t="s">
        <v>113</v>
      </c>
      <c r="AK342" t="s">
        <v>39</v>
      </c>
      <c r="AL342" t="s">
        <v>113</v>
      </c>
      <c r="AM342" t="s">
        <v>193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5"/>
  <sheetViews>
    <sheetView workbookViewId="0">
      <selection activeCell="B1" sqref="B1"/>
    </sheetView>
  </sheetViews>
  <sheetFormatPr defaultRowHeight="14.25" x14ac:dyDescent="0.45"/>
  <cols>
    <col min="7" max="7" width="34.3984375" customWidth="1"/>
  </cols>
  <sheetData>
    <row r="1" spans="1:41" x14ac:dyDescent="0.45">
      <c r="A1" t="s">
        <v>0</v>
      </c>
      <c r="B1" t="s">
        <v>1</v>
      </c>
      <c r="C1" t="s">
        <v>2</v>
      </c>
      <c r="D1" s="7" t="s">
        <v>948</v>
      </c>
      <c r="E1" s="7" t="s">
        <v>921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45">
      <c r="A2" t="s">
        <v>39</v>
      </c>
      <c r="B2">
        <v>586844</v>
      </c>
      <c r="C2" t="s">
        <v>40</v>
      </c>
      <c r="D2" t="str">
        <f>VLOOKUP(B2,'Base_PAS10 Final Scope_17_08'!B:D,3,0)</f>
        <v>Base Scope</v>
      </c>
      <c r="E2" t="s">
        <v>947</v>
      </c>
      <c r="F2" t="s">
        <v>41</v>
      </c>
      <c r="G2" t="s">
        <v>42</v>
      </c>
      <c r="H2" t="s">
        <v>43</v>
      </c>
      <c r="I2" t="s">
        <v>44</v>
      </c>
      <c r="J2">
        <v>2.5</v>
      </c>
      <c r="K2">
        <v>2</v>
      </c>
      <c r="L2" t="s">
        <v>45</v>
      </c>
      <c r="N2" t="s">
        <v>46</v>
      </c>
      <c r="O2" t="s">
        <v>47</v>
      </c>
      <c r="P2" t="s">
        <v>48</v>
      </c>
      <c r="Q2">
        <v>10000</v>
      </c>
      <c r="R2" t="s">
        <v>49</v>
      </c>
      <c r="S2">
        <v>593043</v>
      </c>
      <c r="U2" t="s">
        <v>50</v>
      </c>
      <c r="V2" t="s">
        <v>51</v>
      </c>
      <c r="W2" t="s">
        <v>51</v>
      </c>
      <c r="X2" t="b">
        <v>1</v>
      </c>
      <c r="Y2" t="s">
        <v>52</v>
      </c>
      <c r="AB2" t="s">
        <v>53</v>
      </c>
      <c r="AC2" t="s">
        <v>54</v>
      </c>
      <c r="AD2" t="s">
        <v>55</v>
      </c>
      <c r="AE2" t="b">
        <v>1</v>
      </c>
      <c r="AG2">
        <v>25379</v>
      </c>
      <c r="AJ2" t="s">
        <v>39</v>
      </c>
      <c r="AK2" s="1">
        <v>42548.5</v>
      </c>
      <c r="AL2" t="s">
        <v>39</v>
      </c>
      <c r="AM2" t="s">
        <v>39</v>
      </c>
      <c r="AO2" t="s">
        <v>56</v>
      </c>
    </row>
    <row r="3" spans="1:41" x14ac:dyDescent="0.45">
      <c r="A3" t="s">
        <v>39</v>
      </c>
      <c r="B3">
        <v>679094</v>
      </c>
      <c r="D3" t="e">
        <f>VLOOKUP(B3,'Base_PAS10 Final Scope_17_08'!B:D,3,0)</f>
        <v>#N/A</v>
      </c>
      <c r="E3" t="s">
        <v>947</v>
      </c>
      <c r="F3" t="s">
        <v>41</v>
      </c>
      <c r="G3" t="s">
        <v>42</v>
      </c>
      <c r="H3" t="s">
        <v>931</v>
      </c>
      <c r="I3" t="s">
        <v>208</v>
      </c>
      <c r="J3" t="s">
        <v>50</v>
      </c>
      <c r="K3">
        <v>3</v>
      </c>
      <c r="L3" t="s">
        <v>932</v>
      </c>
      <c r="M3" t="s">
        <v>933</v>
      </c>
      <c r="N3" t="s">
        <v>46</v>
      </c>
      <c r="O3" t="s">
        <v>47</v>
      </c>
      <c r="P3" t="s">
        <v>143</v>
      </c>
      <c r="Q3">
        <v>10001</v>
      </c>
      <c r="R3" t="s">
        <v>933</v>
      </c>
      <c r="U3" t="s">
        <v>50</v>
      </c>
      <c r="V3" t="s">
        <v>51</v>
      </c>
      <c r="W3" t="s">
        <v>51</v>
      </c>
      <c r="X3" t="b">
        <v>1</v>
      </c>
      <c r="Y3" t="s">
        <v>240</v>
      </c>
      <c r="AB3" t="s">
        <v>934</v>
      </c>
      <c r="AC3" t="s">
        <v>54</v>
      </c>
      <c r="AD3" t="s">
        <v>55</v>
      </c>
      <c r="AE3" t="b">
        <v>1</v>
      </c>
      <c r="AG3">
        <v>25380</v>
      </c>
      <c r="AI3" t="s">
        <v>39</v>
      </c>
      <c r="AJ3" t="s">
        <v>39</v>
      </c>
      <c r="AK3" s="1">
        <v>42633.5</v>
      </c>
      <c r="AO3" t="s">
        <v>193</v>
      </c>
    </row>
    <row r="4" spans="1:41" x14ac:dyDescent="0.45">
      <c r="A4" t="s">
        <v>39</v>
      </c>
      <c r="B4">
        <v>679096</v>
      </c>
      <c r="D4" t="e">
        <f>VLOOKUP(B4,'Base_PAS10 Final Scope_17_08'!B:D,3,0)</f>
        <v>#N/A</v>
      </c>
      <c r="E4" t="s">
        <v>947</v>
      </c>
      <c r="F4" t="s">
        <v>41</v>
      </c>
      <c r="G4" t="s">
        <v>42</v>
      </c>
      <c r="H4" t="s">
        <v>43</v>
      </c>
      <c r="I4" t="s">
        <v>208</v>
      </c>
      <c r="J4" t="s">
        <v>50</v>
      </c>
      <c r="K4">
        <v>3</v>
      </c>
      <c r="L4" t="s">
        <v>935</v>
      </c>
      <c r="M4" t="s">
        <v>933</v>
      </c>
      <c r="N4" t="s">
        <v>46</v>
      </c>
      <c r="O4" t="s">
        <v>47</v>
      </c>
      <c r="P4" t="s">
        <v>143</v>
      </c>
      <c r="Q4">
        <v>10001</v>
      </c>
      <c r="R4" t="s">
        <v>933</v>
      </c>
      <c r="U4" t="s">
        <v>50</v>
      </c>
      <c r="V4" t="s">
        <v>51</v>
      </c>
      <c r="W4" t="s">
        <v>51</v>
      </c>
      <c r="X4" t="b">
        <v>1</v>
      </c>
      <c r="Y4" t="s">
        <v>240</v>
      </c>
      <c r="AB4" t="s">
        <v>934</v>
      </c>
      <c r="AC4" t="s">
        <v>54</v>
      </c>
      <c r="AD4" t="s">
        <v>55</v>
      </c>
      <c r="AE4" t="b">
        <v>1</v>
      </c>
      <c r="AG4">
        <v>25378</v>
      </c>
      <c r="AI4" t="s">
        <v>39</v>
      </c>
      <c r="AJ4" t="s">
        <v>39</v>
      </c>
      <c r="AK4" s="1">
        <v>42633.5</v>
      </c>
      <c r="AO4" t="s">
        <v>193</v>
      </c>
    </row>
    <row r="5" spans="1:41" x14ac:dyDescent="0.45">
      <c r="A5" t="s">
        <v>39</v>
      </c>
      <c r="B5">
        <v>587153</v>
      </c>
      <c r="C5" t="s">
        <v>40</v>
      </c>
      <c r="D5" t="str">
        <f>VLOOKUP(B5,'Base_PAS10 Final Scope_17_08'!B:D,3,0)</f>
        <v>Base Scope</v>
      </c>
      <c r="E5" t="s">
        <v>947</v>
      </c>
      <c r="F5" t="s">
        <v>57</v>
      </c>
      <c r="G5" t="s">
        <v>42</v>
      </c>
      <c r="H5" t="s">
        <v>58</v>
      </c>
      <c r="I5" t="s">
        <v>59</v>
      </c>
      <c r="J5">
        <v>4</v>
      </c>
      <c r="K5">
        <v>2</v>
      </c>
      <c r="L5" t="s">
        <v>60</v>
      </c>
      <c r="N5" t="s">
        <v>46</v>
      </c>
      <c r="O5" t="s">
        <v>47</v>
      </c>
      <c r="P5" t="s">
        <v>48</v>
      </c>
      <c r="Q5">
        <v>10000</v>
      </c>
      <c r="R5" t="s">
        <v>61</v>
      </c>
      <c r="S5">
        <v>593043</v>
      </c>
      <c r="U5" t="s">
        <v>50</v>
      </c>
      <c r="V5" t="s">
        <v>62</v>
      </c>
      <c r="W5" t="s">
        <v>62</v>
      </c>
      <c r="X5" t="b">
        <v>1</v>
      </c>
      <c r="Y5" t="s">
        <v>63</v>
      </c>
      <c r="AB5" t="s">
        <v>64</v>
      </c>
      <c r="AC5" t="s">
        <v>65</v>
      </c>
      <c r="AD5" t="s">
        <v>66</v>
      </c>
      <c r="AE5" t="b">
        <v>1</v>
      </c>
      <c r="AG5">
        <v>26508</v>
      </c>
      <c r="AJ5" t="s">
        <v>39</v>
      </c>
      <c r="AK5" s="1">
        <v>42548.5</v>
      </c>
      <c r="AL5" t="s">
        <v>39</v>
      </c>
      <c r="AM5" t="s">
        <v>39</v>
      </c>
      <c r="AO5" t="s">
        <v>56</v>
      </c>
    </row>
    <row r="6" spans="1:41" x14ac:dyDescent="0.45">
      <c r="A6" t="s">
        <v>39</v>
      </c>
      <c r="B6">
        <v>586898</v>
      </c>
      <c r="C6" t="s">
        <v>40</v>
      </c>
      <c r="D6" t="str">
        <f>VLOOKUP(B6,'Base_PAS10 Final Scope_17_08'!B:D,3,0)</f>
        <v>Base Scope</v>
      </c>
      <c r="E6" t="s">
        <v>947</v>
      </c>
      <c r="F6" t="s">
        <v>41</v>
      </c>
      <c r="G6" t="s">
        <v>42</v>
      </c>
      <c r="H6" t="s">
        <v>67</v>
      </c>
      <c r="I6" t="s">
        <v>44</v>
      </c>
      <c r="J6">
        <v>1.5</v>
      </c>
      <c r="K6">
        <v>3</v>
      </c>
      <c r="L6" t="s">
        <v>68</v>
      </c>
      <c r="N6" t="s">
        <v>46</v>
      </c>
      <c r="O6" t="s">
        <v>47</v>
      </c>
      <c r="P6" t="s">
        <v>48</v>
      </c>
      <c r="Q6">
        <v>10000</v>
      </c>
      <c r="S6">
        <v>593043</v>
      </c>
      <c r="U6" t="s">
        <v>50</v>
      </c>
      <c r="V6" t="s">
        <v>50</v>
      </c>
      <c r="W6" t="s">
        <v>51</v>
      </c>
      <c r="X6" t="b">
        <v>1</v>
      </c>
      <c r="Y6" t="s">
        <v>63</v>
      </c>
      <c r="AB6" t="s">
        <v>53</v>
      </c>
      <c r="AC6" t="s">
        <v>50</v>
      </c>
      <c r="AD6" t="s">
        <v>50</v>
      </c>
      <c r="AE6" t="b">
        <v>1</v>
      </c>
      <c r="AG6">
        <v>26331</v>
      </c>
      <c r="AJ6" t="s">
        <v>39</v>
      </c>
      <c r="AK6" s="1">
        <v>42548.5</v>
      </c>
      <c r="AL6" t="s">
        <v>39</v>
      </c>
      <c r="AM6" t="s">
        <v>39</v>
      </c>
      <c r="AO6" t="s">
        <v>56</v>
      </c>
    </row>
    <row r="7" spans="1:41" x14ac:dyDescent="0.45">
      <c r="A7" t="s">
        <v>39</v>
      </c>
      <c r="B7">
        <v>589302</v>
      </c>
      <c r="C7" t="s">
        <v>40</v>
      </c>
      <c r="D7" t="str">
        <f>VLOOKUP(B7,'Base_PAS10 Final Scope_17_08'!B:D,3,0)</f>
        <v>Base Scope</v>
      </c>
      <c r="E7" t="s">
        <v>947</v>
      </c>
      <c r="F7" t="s">
        <v>57</v>
      </c>
      <c r="G7" t="s">
        <v>42</v>
      </c>
      <c r="H7" t="s">
        <v>69</v>
      </c>
      <c r="I7" t="s">
        <v>59</v>
      </c>
      <c r="J7">
        <v>1</v>
      </c>
      <c r="K7">
        <v>2</v>
      </c>
      <c r="L7" t="s">
        <v>70</v>
      </c>
      <c r="N7" t="s">
        <v>46</v>
      </c>
      <c r="O7" t="s">
        <v>47</v>
      </c>
      <c r="P7" t="s">
        <v>48</v>
      </c>
      <c r="Q7">
        <v>10000</v>
      </c>
      <c r="R7" t="s">
        <v>61</v>
      </c>
      <c r="S7">
        <v>593043</v>
      </c>
      <c r="U7" t="s">
        <v>50</v>
      </c>
      <c r="V7" t="s">
        <v>71</v>
      </c>
      <c r="W7" t="s">
        <v>71</v>
      </c>
      <c r="X7" t="b">
        <v>1</v>
      </c>
      <c r="Y7" t="s">
        <v>72</v>
      </c>
      <c r="AB7" t="s">
        <v>53</v>
      </c>
      <c r="AC7" t="s">
        <v>73</v>
      </c>
      <c r="AD7" t="s">
        <v>66</v>
      </c>
      <c r="AE7" t="b">
        <v>1</v>
      </c>
      <c r="AG7">
        <v>22531</v>
      </c>
      <c r="AJ7" t="s">
        <v>39</v>
      </c>
      <c r="AK7" s="1">
        <v>42548.5</v>
      </c>
      <c r="AL7" t="s">
        <v>39</v>
      </c>
      <c r="AM7" t="s">
        <v>39</v>
      </c>
      <c r="AO7" t="s">
        <v>56</v>
      </c>
    </row>
    <row r="8" spans="1:41" x14ac:dyDescent="0.45">
      <c r="A8" t="s">
        <v>39</v>
      </c>
      <c r="B8">
        <v>587117</v>
      </c>
      <c r="C8" t="s">
        <v>40</v>
      </c>
      <c r="D8" t="str">
        <f>VLOOKUP(B8,'Base_PAS10 Final Scope_17_08'!B:D,3,0)</f>
        <v>Base Scope</v>
      </c>
      <c r="E8" t="s">
        <v>947</v>
      </c>
      <c r="F8" t="s">
        <v>41</v>
      </c>
      <c r="G8" t="s">
        <v>42</v>
      </c>
      <c r="H8" t="s">
        <v>74</v>
      </c>
      <c r="I8" t="s">
        <v>44</v>
      </c>
      <c r="J8">
        <v>2</v>
      </c>
      <c r="K8">
        <v>2</v>
      </c>
      <c r="L8" t="s">
        <v>75</v>
      </c>
      <c r="N8" t="s">
        <v>46</v>
      </c>
      <c r="O8" t="s">
        <v>47</v>
      </c>
      <c r="P8" t="s">
        <v>48</v>
      </c>
      <c r="Q8">
        <v>10000</v>
      </c>
      <c r="R8" t="s">
        <v>76</v>
      </c>
      <c r="S8">
        <v>593043</v>
      </c>
      <c r="U8" t="s">
        <v>50</v>
      </c>
      <c r="V8" t="s">
        <v>51</v>
      </c>
      <c r="W8" t="s">
        <v>51</v>
      </c>
      <c r="X8" t="b">
        <v>1</v>
      </c>
      <c r="Y8" t="s">
        <v>63</v>
      </c>
      <c r="AB8" t="s">
        <v>53</v>
      </c>
      <c r="AC8" t="s">
        <v>77</v>
      </c>
      <c r="AD8" t="s">
        <v>66</v>
      </c>
      <c r="AE8" t="b">
        <v>1</v>
      </c>
      <c r="AG8">
        <v>25723</v>
      </c>
      <c r="AJ8" t="s">
        <v>39</v>
      </c>
      <c r="AK8" s="1">
        <v>42548.5</v>
      </c>
      <c r="AL8" t="s">
        <v>39</v>
      </c>
      <c r="AM8" t="s">
        <v>39</v>
      </c>
      <c r="AO8" t="s">
        <v>56</v>
      </c>
    </row>
    <row r="9" spans="1:41" x14ac:dyDescent="0.45">
      <c r="A9" t="s">
        <v>39</v>
      </c>
      <c r="B9">
        <v>587148</v>
      </c>
      <c r="C9" t="s">
        <v>40</v>
      </c>
      <c r="D9" t="str">
        <f>VLOOKUP(B9,'Base_PAS10 Final Scope_17_08'!B:D,3,0)</f>
        <v>Base Scope</v>
      </c>
      <c r="E9" t="s">
        <v>947</v>
      </c>
      <c r="F9" t="s">
        <v>41</v>
      </c>
      <c r="G9" t="s">
        <v>42</v>
      </c>
      <c r="H9" t="s">
        <v>78</v>
      </c>
      <c r="I9" t="s">
        <v>44</v>
      </c>
      <c r="J9">
        <v>4</v>
      </c>
      <c r="K9">
        <v>2</v>
      </c>
      <c r="L9" t="s">
        <v>79</v>
      </c>
      <c r="N9" t="s">
        <v>46</v>
      </c>
      <c r="O9" t="s">
        <v>47</v>
      </c>
      <c r="P9" t="s">
        <v>48</v>
      </c>
      <c r="Q9">
        <v>10000</v>
      </c>
      <c r="R9" t="s">
        <v>61</v>
      </c>
      <c r="S9">
        <v>593043</v>
      </c>
      <c r="U9" t="s">
        <v>50</v>
      </c>
      <c r="V9" t="s">
        <v>51</v>
      </c>
      <c r="W9" t="s">
        <v>51</v>
      </c>
      <c r="X9" t="b">
        <v>1</v>
      </c>
      <c r="Y9" t="s">
        <v>63</v>
      </c>
      <c r="AB9" t="s">
        <v>80</v>
      </c>
      <c r="AC9" t="s">
        <v>65</v>
      </c>
      <c r="AD9" t="s">
        <v>66</v>
      </c>
      <c r="AE9" t="b">
        <v>1</v>
      </c>
      <c r="AG9">
        <v>26507</v>
      </c>
      <c r="AJ9" t="s">
        <v>39</v>
      </c>
      <c r="AK9" s="1">
        <v>42548.5</v>
      </c>
      <c r="AL9" t="s">
        <v>39</v>
      </c>
      <c r="AM9" t="s">
        <v>39</v>
      </c>
      <c r="AO9" t="s">
        <v>56</v>
      </c>
    </row>
    <row r="10" spans="1:41" x14ac:dyDescent="0.45">
      <c r="A10" t="s">
        <v>39</v>
      </c>
      <c r="B10">
        <v>589306</v>
      </c>
      <c r="C10" t="s">
        <v>40</v>
      </c>
      <c r="D10" t="str">
        <f>VLOOKUP(B10,'Base_PAS10 Final Scope_17_08'!B:D,3,0)</f>
        <v>Base Scope</v>
      </c>
      <c r="E10" t="s">
        <v>947</v>
      </c>
      <c r="F10" t="s">
        <v>41</v>
      </c>
      <c r="G10" t="s">
        <v>42</v>
      </c>
      <c r="H10" t="s">
        <v>81</v>
      </c>
      <c r="I10" t="s">
        <v>59</v>
      </c>
      <c r="J10">
        <v>1</v>
      </c>
      <c r="K10">
        <v>2</v>
      </c>
      <c r="L10" t="s">
        <v>82</v>
      </c>
      <c r="N10" t="s">
        <v>46</v>
      </c>
      <c r="O10" t="s">
        <v>47</v>
      </c>
      <c r="P10" t="s">
        <v>48</v>
      </c>
      <c r="Q10">
        <v>10000</v>
      </c>
      <c r="R10" t="s">
        <v>61</v>
      </c>
      <c r="S10">
        <v>593043</v>
      </c>
      <c r="U10" t="s">
        <v>50</v>
      </c>
      <c r="V10" t="s">
        <v>51</v>
      </c>
      <c r="W10" t="s">
        <v>51</v>
      </c>
      <c r="X10" t="b">
        <v>1</v>
      </c>
      <c r="Y10" t="s">
        <v>83</v>
      </c>
      <c r="AB10" t="s">
        <v>53</v>
      </c>
      <c r="AC10" t="s">
        <v>84</v>
      </c>
      <c r="AD10" t="s">
        <v>66</v>
      </c>
      <c r="AE10" t="b">
        <v>1</v>
      </c>
      <c r="AG10">
        <v>24586</v>
      </c>
      <c r="AJ10" t="s">
        <v>39</v>
      </c>
      <c r="AK10" s="1">
        <v>42548.5</v>
      </c>
      <c r="AL10" t="s">
        <v>39</v>
      </c>
      <c r="AM10" t="s">
        <v>39</v>
      </c>
      <c r="AO10" t="s">
        <v>56</v>
      </c>
    </row>
    <row r="11" spans="1:41" x14ac:dyDescent="0.45">
      <c r="A11" t="s">
        <v>39</v>
      </c>
      <c r="B11">
        <v>586906</v>
      </c>
      <c r="C11" t="s">
        <v>40</v>
      </c>
      <c r="D11" t="str">
        <f>VLOOKUP(B11,'Base_PAS10 Final Scope_17_08'!B:D,3,0)</f>
        <v>Base Scope</v>
      </c>
      <c r="E11" t="s">
        <v>947</v>
      </c>
      <c r="F11" t="s">
        <v>41</v>
      </c>
      <c r="G11" t="s">
        <v>42</v>
      </c>
      <c r="H11" t="s">
        <v>67</v>
      </c>
      <c r="I11" t="s">
        <v>44</v>
      </c>
      <c r="J11">
        <v>4</v>
      </c>
      <c r="K11">
        <v>3</v>
      </c>
      <c r="L11" t="s">
        <v>85</v>
      </c>
      <c r="N11" t="s">
        <v>46</v>
      </c>
      <c r="O11" t="s">
        <v>47</v>
      </c>
      <c r="P11" t="s">
        <v>48</v>
      </c>
      <c r="Q11">
        <v>10000</v>
      </c>
      <c r="S11">
        <v>593043</v>
      </c>
      <c r="U11" t="s">
        <v>50</v>
      </c>
      <c r="V11" t="s">
        <v>50</v>
      </c>
      <c r="W11" t="s">
        <v>51</v>
      </c>
      <c r="X11" t="b">
        <v>1</v>
      </c>
      <c r="Y11" t="s">
        <v>63</v>
      </c>
      <c r="AB11" t="s">
        <v>53</v>
      </c>
      <c r="AC11" t="s">
        <v>50</v>
      </c>
      <c r="AD11" t="s">
        <v>50</v>
      </c>
      <c r="AE11" t="b">
        <v>1</v>
      </c>
      <c r="AG11">
        <v>26327</v>
      </c>
      <c r="AJ11" t="s">
        <v>39</v>
      </c>
      <c r="AK11" s="1">
        <v>42548.5</v>
      </c>
      <c r="AL11" t="s">
        <v>39</v>
      </c>
      <c r="AM11" t="s">
        <v>39</v>
      </c>
      <c r="AO11" t="s">
        <v>56</v>
      </c>
    </row>
    <row r="12" spans="1:41" x14ac:dyDescent="0.45">
      <c r="A12" t="s">
        <v>39</v>
      </c>
      <c r="B12">
        <v>586623</v>
      </c>
      <c r="C12" t="s">
        <v>40</v>
      </c>
      <c r="D12" t="str">
        <f>VLOOKUP(B12,'Base_PAS10 Final Scope_17_08'!B:D,3,0)</f>
        <v>Base Scope</v>
      </c>
      <c r="E12" t="s">
        <v>947</v>
      </c>
      <c r="F12" t="s">
        <v>41</v>
      </c>
      <c r="G12" t="s">
        <v>42</v>
      </c>
      <c r="H12" t="s">
        <v>89</v>
      </c>
      <c r="I12" t="s">
        <v>44</v>
      </c>
      <c r="J12">
        <v>2</v>
      </c>
      <c r="K12">
        <v>2</v>
      </c>
      <c r="L12" t="s">
        <v>90</v>
      </c>
      <c r="N12" t="s">
        <v>46</v>
      </c>
      <c r="O12" t="s">
        <v>47</v>
      </c>
      <c r="P12" t="s">
        <v>48</v>
      </c>
      <c r="Q12">
        <v>10000</v>
      </c>
      <c r="R12" t="s">
        <v>91</v>
      </c>
      <c r="S12">
        <v>593043</v>
      </c>
      <c r="U12" t="s">
        <v>50</v>
      </c>
      <c r="V12" t="s">
        <v>51</v>
      </c>
      <c r="W12" t="s">
        <v>51</v>
      </c>
      <c r="X12" t="b">
        <v>1</v>
      </c>
      <c r="Y12" t="s">
        <v>63</v>
      </c>
      <c r="AB12" t="s">
        <v>88</v>
      </c>
      <c r="AC12" t="s">
        <v>92</v>
      </c>
      <c r="AD12" t="s">
        <v>92</v>
      </c>
      <c r="AE12" t="b">
        <v>1</v>
      </c>
      <c r="AG12">
        <v>25734</v>
      </c>
      <c r="AJ12" t="s">
        <v>39</v>
      </c>
      <c r="AK12" s="1">
        <v>42548.5</v>
      </c>
      <c r="AL12" t="s">
        <v>39</v>
      </c>
      <c r="AM12" t="s">
        <v>39</v>
      </c>
      <c r="AO12" t="s">
        <v>56</v>
      </c>
    </row>
    <row r="13" spans="1:41" x14ac:dyDescent="0.45">
      <c r="A13" t="s">
        <v>39</v>
      </c>
      <c r="B13">
        <v>589297</v>
      </c>
      <c r="C13" t="s">
        <v>40</v>
      </c>
      <c r="D13" t="str">
        <f>VLOOKUP(B13,'Base_PAS10 Final Scope_17_08'!B:D,3,0)</f>
        <v>Base Scope</v>
      </c>
      <c r="E13" t="s">
        <v>947</v>
      </c>
      <c r="F13" t="s">
        <v>57</v>
      </c>
      <c r="G13" t="s">
        <v>42</v>
      </c>
      <c r="H13" t="s">
        <v>86</v>
      </c>
      <c r="I13" t="s">
        <v>44</v>
      </c>
      <c r="J13">
        <v>1</v>
      </c>
      <c r="K13">
        <v>2</v>
      </c>
      <c r="L13" t="s">
        <v>87</v>
      </c>
      <c r="N13" t="s">
        <v>46</v>
      </c>
      <c r="O13" t="s">
        <v>47</v>
      </c>
      <c r="P13" t="s">
        <v>48</v>
      </c>
      <c r="Q13">
        <v>10000</v>
      </c>
      <c r="R13" t="s">
        <v>61</v>
      </c>
      <c r="S13">
        <v>593043</v>
      </c>
      <c r="U13" t="s">
        <v>50</v>
      </c>
      <c r="V13" t="s">
        <v>71</v>
      </c>
      <c r="W13" t="s">
        <v>71</v>
      </c>
      <c r="X13" t="b">
        <v>1</v>
      </c>
      <c r="Y13" t="s">
        <v>52</v>
      </c>
      <c r="AB13" t="s">
        <v>88</v>
      </c>
      <c r="AC13" t="s">
        <v>73</v>
      </c>
      <c r="AD13" t="s">
        <v>66</v>
      </c>
      <c r="AE13" t="b">
        <v>1</v>
      </c>
      <c r="AG13">
        <v>24729</v>
      </c>
      <c r="AJ13" t="s">
        <v>39</v>
      </c>
      <c r="AK13" s="1">
        <v>42548.5</v>
      </c>
      <c r="AL13" t="s">
        <v>39</v>
      </c>
      <c r="AM13" t="s">
        <v>39</v>
      </c>
      <c r="AO13" t="s">
        <v>56</v>
      </c>
    </row>
    <row r="14" spans="1:41" x14ac:dyDescent="0.45">
      <c r="A14" t="s">
        <v>39</v>
      </c>
      <c r="B14">
        <v>586897</v>
      </c>
      <c r="C14" t="s">
        <v>40</v>
      </c>
      <c r="D14" t="str">
        <f>VLOOKUP(B14,'Base_PAS10 Final Scope_17_08'!B:D,3,0)</f>
        <v>Base Scope</v>
      </c>
      <c r="E14" t="s">
        <v>947</v>
      </c>
      <c r="F14" t="s">
        <v>41</v>
      </c>
      <c r="G14" t="s">
        <v>42</v>
      </c>
      <c r="H14" t="s">
        <v>93</v>
      </c>
      <c r="I14" t="s">
        <v>44</v>
      </c>
      <c r="J14">
        <v>2.5</v>
      </c>
      <c r="K14">
        <v>2</v>
      </c>
      <c r="L14" t="s">
        <v>95</v>
      </c>
      <c r="N14" t="s">
        <v>46</v>
      </c>
      <c r="O14" t="s">
        <v>47</v>
      </c>
      <c r="P14" t="s">
        <v>48</v>
      </c>
      <c r="Q14">
        <v>10000</v>
      </c>
      <c r="R14" t="s">
        <v>96</v>
      </c>
      <c r="S14" t="s">
        <v>97</v>
      </c>
      <c r="U14" t="s">
        <v>50</v>
      </c>
      <c r="V14" t="s">
        <v>50</v>
      </c>
      <c r="W14" t="s">
        <v>51</v>
      </c>
      <c r="X14" t="b">
        <v>1</v>
      </c>
      <c r="Y14" t="s">
        <v>83</v>
      </c>
      <c r="AB14" t="s">
        <v>80</v>
      </c>
      <c r="AC14" t="s">
        <v>50</v>
      </c>
      <c r="AD14" t="s">
        <v>50</v>
      </c>
      <c r="AE14" t="b">
        <v>1</v>
      </c>
      <c r="AG14">
        <v>26407</v>
      </c>
      <c r="AJ14" t="s">
        <v>39</v>
      </c>
      <c r="AK14" s="1">
        <v>42548.5</v>
      </c>
      <c r="AL14" t="s">
        <v>39</v>
      </c>
      <c r="AM14" t="s">
        <v>39</v>
      </c>
      <c r="AO14" t="s">
        <v>56</v>
      </c>
    </row>
    <row r="15" spans="1:41" x14ac:dyDescent="0.45">
      <c r="A15" t="s">
        <v>39</v>
      </c>
      <c r="B15">
        <v>587150</v>
      </c>
      <c r="C15" t="s">
        <v>40</v>
      </c>
      <c r="D15" t="str">
        <f>VLOOKUP(B15,'Base_PAS10 Final Scope_17_08'!B:D,3,0)</f>
        <v>Base Scope</v>
      </c>
      <c r="E15" t="s">
        <v>947</v>
      </c>
      <c r="F15" t="s">
        <v>41</v>
      </c>
      <c r="G15" t="s">
        <v>42</v>
      </c>
      <c r="H15" t="s">
        <v>101</v>
      </c>
      <c r="I15" t="s">
        <v>44</v>
      </c>
      <c r="J15">
        <v>11</v>
      </c>
      <c r="K15">
        <v>2</v>
      </c>
      <c r="L15" t="s">
        <v>102</v>
      </c>
      <c r="N15" t="s">
        <v>46</v>
      </c>
      <c r="O15" t="s">
        <v>47</v>
      </c>
      <c r="P15" t="s">
        <v>48</v>
      </c>
      <c r="Q15">
        <v>10000</v>
      </c>
      <c r="R15" t="s">
        <v>103</v>
      </c>
      <c r="S15">
        <v>593043</v>
      </c>
      <c r="U15" t="s">
        <v>50</v>
      </c>
      <c r="V15" t="s">
        <v>51</v>
      </c>
      <c r="W15" t="s">
        <v>51</v>
      </c>
      <c r="X15" t="b">
        <v>1</v>
      </c>
      <c r="Y15" t="s">
        <v>104</v>
      </c>
      <c r="AB15" t="s">
        <v>64</v>
      </c>
      <c r="AC15" t="s">
        <v>105</v>
      </c>
      <c r="AD15" t="s">
        <v>66</v>
      </c>
      <c r="AE15" t="b">
        <v>1</v>
      </c>
      <c r="AG15">
        <v>25736</v>
      </c>
      <c r="AJ15" t="s">
        <v>39</v>
      </c>
      <c r="AK15" s="1">
        <v>42548.5</v>
      </c>
      <c r="AL15" t="s">
        <v>39</v>
      </c>
      <c r="AM15" t="s">
        <v>39</v>
      </c>
      <c r="AO15" t="s">
        <v>56</v>
      </c>
    </row>
    <row r="16" spans="1:41" x14ac:dyDescent="0.45">
      <c r="A16" t="s">
        <v>39</v>
      </c>
      <c r="B16">
        <v>586905</v>
      </c>
      <c r="C16" t="s">
        <v>40</v>
      </c>
      <c r="D16" t="str">
        <f>VLOOKUP(B16,'Base_PAS10 Final Scope_17_08'!B:D,3,0)</f>
        <v>Base Scope</v>
      </c>
      <c r="E16" t="s">
        <v>947</v>
      </c>
      <c r="F16" t="s">
        <v>41</v>
      </c>
      <c r="G16" t="s">
        <v>42</v>
      </c>
      <c r="H16" t="s">
        <v>99</v>
      </c>
      <c r="I16" t="s">
        <v>44</v>
      </c>
      <c r="J16">
        <v>3</v>
      </c>
      <c r="K16">
        <v>2</v>
      </c>
      <c r="L16" t="s">
        <v>100</v>
      </c>
      <c r="N16" t="s">
        <v>46</v>
      </c>
      <c r="O16" t="s">
        <v>47</v>
      </c>
      <c r="P16" t="s">
        <v>48</v>
      </c>
      <c r="Q16">
        <v>10000</v>
      </c>
      <c r="R16" t="s">
        <v>96</v>
      </c>
      <c r="S16">
        <v>566291</v>
      </c>
      <c r="U16" t="s">
        <v>50</v>
      </c>
      <c r="V16" t="s">
        <v>51</v>
      </c>
      <c r="W16" t="s">
        <v>51</v>
      </c>
      <c r="X16" t="b">
        <v>1</v>
      </c>
      <c r="Y16" t="s">
        <v>63</v>
      </c>
      <c r="AB16" t="s">
        <v>80</v>
      </c>
      <c r="AC16" t="s">
        <v>92</v>
      </c>
      <c r="AD16" t="s">
        <v>92</v>
      </c>
      <c r="AE16" t="b">
        <v>1</v>
      </c>
      <c r="AG16">
        <v>26530</v>
      </c>
      <c r="AJ16" t="s">
        <v>39</v>
      </c>
      <c r="AK16" s="1">
        <v>42548.5</v>
      </c>
      <c r="AL16" t="s">
        <v>39</v>
      </c>
      <c r="AM16" t="s">
        <v>39</v>
      </c>
      <c r="AO16" t="s">
        <v>56</v>
      </c>
    </row>
    <row r="17" spans="1:41" x14ac:dyDescent="0.45">
      <c r="A17" t="s">
        <v>39</v>
      </c>
      <c r="B17">
        <v>586891</v>
      </c>
      <c r="C17" t="s">
        <v>40</v>
      </c>
      <c r="D17" t="str">
        <f>VLOOKUP(B17,'Base_PAS10 Final Scope_17_08'!B:D,3,0)</f>
        <v>Base Scope</v>
      </c>
      <c r="E17" t="s">
        <v>947</v>
      </c>
      <c r="F17" t="s">
        <v>41</v>
      </c>
      <c r="G17" t="s">
        <v>42</v>
      </c>
      <c r="H17" t="s">
        <v>106</v>
      </c>
      <c r="I17" t="s">
        <v>44</v>
      </c>
      <c r="J17">
        <v>6</v>
      </c>
      <c r="K17">
        <v>3</v>
      </c>
      <c r="L17" t="s">
        <v>107</v>
      </c>
      <c r="N17" t="s">
        <v>46</v>
      </c>
      <c r="O17" t="s">
        <v>47</v>
      </c>
      <c r="P17" t="s">
        <v>48</v>
      </c>
      <c r="Q17">
        <v>10000</v>
      </c>
      <c r="S17">
        <v>593043</v>
      </c>
      <c r="U17" t="s">
        <v>50</v>
      </c>
      <c r="V17" t="s">
        <v>50</v>
      </c>
      <c r="W17" t="s">
        <v>51</v>
      </c>
      <c r="X17" t="b">
        <v>1</v>
      </c>
      <c r="Y17" t="s">
        <v>63</v>
      </c>
      <c r="AB17" t="s">
        <v>64</v>
      </c>
      <c r="AC17" t="s">
        <v>50</v>
      </c>
      <c r="AD17" t="s">
        <v>50</v>
      </c>
      <c r="AE17" t="b">
        <v>1</v>
      </c>
      <c r="AG17">
        <v>26446</v>
      </c>
      <c r="AJ17" t="s">
        <v>39</v>
      </c>
      <c r="AK17" s="1">
        <v>42548.5</v>
      </c>
      <c r="AL17" t="s">
        <v>39</v>
      </c>
      <c r="AM17" t="s">
        <v>39</v>
      </c>
      <c r="AO17" t="s">
        <v>56</v>
      </c>
    </row>
    <row r="18" spans="1:41" x14ac:dyDescent="0.45">
      <c r="A18" t="s">
        <v>39</v>
      </c>
      <c r="B18">
        <v>500517</v>
      </c>
      <c r="C18" t="s">
        <v>40</v>
      </c>
      <c r="D18" t="str">
        <f>VLOOKUP(B18,'Base_PAS10 Final Scope_17_08'!B:D,3,0)</f>
        <v>Base Scope</v>
      </c>
      <c r="E18" t="s">
        <v>947</v>
      </c>
      <c r="F18" t="s">
        <v>41</v>
      </c>
      <c r="G18" t="s">
        <v>42</v>
      </c>
      <c r="H18" t="s">
        <v>108</v>
      </c>
      <c r="I18" t="s">
        <v>59</v>
      </c>
      <c r="J18">
        <v>2.5</v>
      </c>
      <c r="K18">
        <v>2</v>
      </c>
      <c r="L18" t="s">
        <v>109</v>
      </c>
      <c r="N18" t="s">
        <v>46</v>
      </c>
      <c r="O18" t="s">
        <v>47</v>
      </c>
      <c r="P18" t="s">
        <v>48</v>
      </c>
      <c r="Q18">
        <v>10000</v>
      </c>
      <c r="R18" t="s">
        <v>110</v>
      </c>
      <c r="S18">
        <v>593043</v>
      </c>
      <c r="U18" t="s">
        <v>50</v>
      </c>
      <c r="V18" t="s">
        <v>51</v>
      </c>
      <c r="W18" t="s">
        <v>51</v>
      </c>
      <c r="X18" t="b">
        <v>1</v>
      </c>
      <c r="Y18" t="s">
        <v>83</v>
      </c>
      <c r="AB18" t="s">
        <v>53</v>
      </c>
      <c r="AC18" t="s">
        <v>73</v>
      </c>
      <c r="AD18" t="s">
        <v>111</v>
      </c>
      <c r="AE18" t="b">
        <v>1</v>
      </c>
      <c r="AF18" t="s">
        <v>112</v>
      </c>
      <c r="AG18">
        <v>25090</v>
      </c>
      <c r="AH18" t="s">
        <v>113</v>
      </c>
      <c r="AI18" t="s">
        <v>113</v>
      </c>
      <c r="AJ18" t="s">
        <v>39</v>
      </c>
      <c r="AK18" s="1">
        <v>42548.5</v>
      </c>
      <c r="AL18" t="s">
        <v>39</v>
      </c>
      <c r="AM18" t="s">
        <v>39</v>
      </c>
      <c r="AN18" t="s">
        <v>113</v>
      </c>
      <c r="AO18" t="s">
        <v>56</v>
      </c>
    </row>
    <row r="19" spans="1:41" x14ac:dyDescent="0.45">
      <c r="A19" t="s">
        <v>39</v>
      </c>
      <c r="B19">
        <v>499274</v>
      </c>
      <c r="C19" t="s">
        <v>40</v>
      </c>
      <c r="D19" t="str">
        <f>VLOOKUP(B19,'Base_PAS10 Final Scope_17_08'!B:D,3,0)</f>
        <v>Base Scope</v>
      </c>
      <c r="E19" t="s">
        <v>947</v>
      </c>
      <c r="F19" t="s">
        <v>41</v>
      </c>
      <c r="G19" t="s">
        <v>42</v>
      </c>
      <c r="H19" t="s">
        <v>67</v>
      </c>
      <c r="I19" t="s">
        <v>44</v>
      </c>
      <c r="J19">
        <v>2</v>
      </c>
      <c r="K19">
        <v>3</v>
      </c>
      <c r="L19" t="s">
        <v>114</v>
      </c>
      <c r="N19" t="s">
        <v>46</v>
      </c>
      <c r="O19" t="s">
        <v>47</v>
      </c>
      <c r="P19" t="s">
        <v>48</v>
      </c>
      <c r="Q19">
        <v>10000</v>
      </c>
      <c r="S19">
        <v>593043</v>
      </c>
      <c r="U19" t="s">
        <v>50</v>
      </c>
      <c r="V19" t="s">
        <v>50</v>
      </c>
      <c r="W19" t="s">
        <v>51</v>
      </c>
      <c r="X19" t="b">
        <v>1</v>
      </c>
      <c r="Y19" t="s">
        <v>63</v>
      </c>
      <c r="AB19" t="s">
        <v>80</v>
      </c>
      <c r="AC19" t="s">
        <v>50</v>
      </c>
      <c r="AD19" t="s">
        <v>50</v>
      </c>
      <c r="AE19" t="b">
        <v>1</v>
      </c>
      <c r="AF19" t="s">
        <v>115</v>
      </c>
      <c r="AG19">
        <v>25434</v>
      </c>
      <c r="AH19" t="s">
        <v>113</v>
      </c>
      <c r="AI19" t="s">
        <v>113</v>
      </c>
      <c r="AJ19" t="s">
        <v>39</v>
      </c>
      <c r="AK19" s="1">
        <v>42548.5</v>
      </c>
      <c r="AL19" t="s">
        <v>39</v>
      </c>
      <c r="AM19" t="s">
        <v>39</v>
      </c>
      <c r="AN19" t="s">
        <v>113</v>
      </c>
      <c r="AO19" t="s">
        <v>56</v>
      </c>
    </row>
    <row r="20" spans="1:41" x14ac:dyDescent="0.45">
      <c r="A20" t="s">
        <v>39</v>
      </c>
      <c r="B20">
        <v>452300</v>
      </c>
      <c r="C20" t="s">
        <v>40</v>
      </c>
      <c r="D20" t="str">
        <f>VLOOKUP(B20,'Base_PAS10 Final Scope_17_08'!B:D,3,0)</f>
        <v>Base Scope</v>
      </c>
      <c r="E20" t="s">
        <v>947</v>
      </c>
      <c r="F20" t="s">
        <v>41</v>
      </c>
      <c r="G20" t="s">
        <v>42</v>
      </c>
      <c r="H20" t="s">
        <v>116</v>
      </c>
      <c r="I20" t="s">
        <v>117</v>
      </c>
      <c r="J20">
        <v>4</v>
      </c>
      <c r="K20">
        <v>3</v>
      </c>
      <c r="L20" t="s">
        <v>118</v>
      </c>
      <c r="M20" t="s">
        <v>119</v>
      </c>
      <c r="N20" t="s">
        <v>46</v>
      </c>
      <c r="O20" t="s">
        <v>47</v>
      </c>
      <c r="P20" t="s">
        <v>48</v>
      </c>
      <c r="Q20">
        <v>10000</v>
      </c>
      <c r="R20" t="s">
        <v>119</v>
      </c>
      <c r="S20">
        <v>593043</v>
      </c>
      <c r="U20" t="s">
        <v>50</v>
      </c>
      <c r="V20" t="s">
        <v>51</v>
      </c>
      <c r="W20" t="s">
        <v>51</v>
      </c>
      <c r="X20" t="b">
        <v>1</v>
      </c>
      <c r="Y20" t="s">
        <v>83</v>
      </c>
      <c r="AB20" t="s">
        <v>50</v>
      </c>
      <c r="AC20" t="s">
        <v>77</v>
      </c>
      <c r="AD20" t="s">
        <v>120</v>
      </c>
      <c r="AE20" t="b">
        <v>1</v>
      </c>
      <c r="AF20" t="s">
        <v>115</v>
      </c>
      <c r="AG20">
        <v>25186</v>
      </c>
      <c r="AH20" t="s">
        <v>113</v>
      </c>
      <c r="AI20" t="s">
        <v>113</v>
      </c>
      <c r="AJ20" t="s">
        <v>39</v>
      </c>
      <c r="AK20" s="1">
        <v>42548.5</v>
      </c>
      <c r="AL20" t="s">
        <v>39</v>
      </c>
      <c r="AM20" t="s">
        <v>39</v>
      </c>
      <c r="AN20" t="s">
        <v>113</v>
      </c>
      <c r="AO20" t="s">
        <v>56</v>
      </c>
    </row>
    <row r="21" spans="1:41" x14ac:dyDescent="0.45">
      <c r="A21" t="s">
        <v>39</v>
      </c>
      <c r="B21">
        <v>589298</v>
      </c>
      <c r="C21" t="s">
        <v>40</v>
      </c>
      <c r="D21" t="str">
        <f>VLOOKUP(B21,'Base_PAS10 Final Scope_17_08'!B:D,3,0)</f>
        <v>Base Scope</v>
      </c>
      <c r="E21" t="s">
        <v>947</v>
      </c>
      <c r="F21" t="s">
        <v>57</v>
      </c>
      <c r="G21" t="s">
        <v>42</v>
      </c>
      <c r="H21" t="s">
        <v>121</v>
      </c>
      <c r="I21" t="s">
        <v>59</v>
      </c>
      <c r="J21">
        <v>3.5</v>
      </c>
      <c r="K21">
        <v>2</v>
      </c>
      <c r="L21" t="s">
        <v>122</v>
      </c>
      <c r="N21" t="s">
        <v>46</v>
      </c>
      <c r="O21" t="s">
        <v>47</v>
      </c>
      <c r="P21" t="s">
        <v>48</v>
      </c>
      <c r="Q21">
        <v>10000</v>
      </c>
      <c r="R21" t="s">
        <v>61</v>
      </c>
      <c r="S21">
        <v>593043</v>
      </c>
      <c r="U21" t="s">
        <v>50</v>
      </c>
      <c r="V21" t="s">
        <v>71</v>
      </c>
      <c r="W21" t="s">
        <v>71</v>
      </c>
      <c r="X21" t="b">
        <v>1</v>
      </c>
      <c r="Y21" t="s">
        <v>72</v>
      </c>
      <c r="AB21" t="s">
        <v>53</v>
      </c>
      <c r="AC21" t="s">
        <v>123</v>
      </c>
      <c r="AD21" t="s">
        <v>66</v>
      </c>
      <c r="AE21" t="b">
        <v>1</v>
      </c>
      <c r="AG21">
        <v>24400</v>
      </c>
      <c r="AJ21" t="s">
        <v>39</v>
      </c>
      <c r="AK21" s="1">
        <v>42548.5</v>
      </c>
      <c r="AL21" t="s">
        <v>39</v>
      </c>
      <c r="AM21" t="s">
        <v>39</v>
      </c>
      <c r="AO21" t="s">
        <v>56</v>
      </c>
    </row>
    <row r="22" spans="1:41" x14ac:dyDescent="0.45">
      <c r="A22" t="s">
        <v>39</v>
      </c>
      <c r="B22">
        <v>589311</v>
      </c>
      <c r="C22" t="s">
        <v>40</v>
      </c>
      <c r="D22" t="str">
        <f>VLOOKUP(B22,'Base_PAS10 Final Scope_17_08'!B:D,3,0)</f>
        <v>Base Scope</v>
      </c>
      <c r="E22" t="s">
        <v>947</v>
      </c>
      <c r="F22" t="s">
        <v>41</v>
      </c>
      <c r="G22" t="s">
        <v>42</v>
      </c>
      <c r="H22" t="s">
        <v>124</v>
      </c>
      <c r="I22" t="s">
        <v>44</v>
      </c>
      <c r="J22">
        <v>3</v>
      </c>
      <c r="K22">
        <v>2</v>
      </c>
      <c r="L22" t="s">
        <v>125</v>
      </c>
      <c r="N22" t="s">
        <v>46</v>
      </c>
      <c r="O22" t="s">
        <v>47</v>
      </c>
      <c r="P22" t="s">
        <v>48</v>
      </c>
      <c r="Q22">
        <v>10000</v>
      </c>
      <c r="R22" t="s">
        <v>126</v>
      </c>
      <c r="S22">
        <v>593043</v>
      </c>
      <c r="U22" t="s">
        <v>50</v>
      </c>
      <c r="V22" t="s">
        <v>51</v>
      </c>
      <c r="W22" t="s">
        <v>51</v>
      </c>
      <c r="X22" t="b">
        <v>1</v>
      </c>
      <c r="Y22" t="s">
        <v>63</v>
      </c>
      <c r="AB22" t="s">
        <v>64</v>
      </c>
      <c r="AC22" t="s">
        <v>92</v>
      </c>
      <c r="AD22" t="s">
        <v>92</v>
      </c>
      <c r="AE22" t="b">
        <v>1</v>
      </c>
      <c r="AG22">
        <v>26300</v>
      </c>
      <c r="AJ22" t="s">
        <v>39</v>
      </c>
      <c r="AK22" s="1">
        <v>42548.5</v>
      </c>
      <c r="AL22" t="s">
        <v>39</v>
      </c>
      <c r="AM22" t="s">
        <v>39</v>
      </c>
      <c r="AO22" t="s">
        <v>56</v>
      </c>
    </row>
    <row r="23" spans="1:41" x14ac:dyDescent="0.45">
      <c r="A23" t="s">
        <v>39</v>
      </c>
      <c r="B23">
        <v>557388</v>
      </c>
      <c r="C23" t="s">
        <v>40</v>
      </c>
      <c r="D23" t="str">
        <f>VLOOKUP(B23,'Base_PAS10 Final Scope_17_08'!B:D,3,0)</f>
        <v>Base Scope</v>
      </c>
      <c r="E23" t="s">
        <v>947</v>
      </c>
      <c r="F23" t="s">
        <v>41</v>
      </c>
      <c r="G23" t="s">
        <v>42</v>
      </c>
      <c r="H23" t="s">
        <v>127</v>
      </c>
      <c r="I23" t="s">
        <v>59</v>
      </c>
      <c r="J23">
        <v>2</v>
      </c>
      <c r="K23">
        <v>2</v>
      </c>
      <c r="L23" t="s">
        <v>128</v>
      </c>
      <c r="N23" t="s">
        <v>46</v>
      </c>
      <c r="O23" t="s">
        <v>47</v>
      </c>
      <c r="P23" t="s">
        <v>48</v>
      </c>
      <c r="Q23">
        <v>10000</v>
      </c>
      <c r="R23" t="s">
        <v>129</v>
      </c>
      <c r="S23">
        <v>593043</v>
      </c>
      <c r="U23" t="s">
        <v>50</v>
      </c>
      <c r="V23" t="s">
        <v>51</v>
      </c>
      <c r="W23" t="s">
        <v>51</v>
      </c>
      <c r="X23" t="b">
        <v>1</v>
      </c>
      <c r="Y23" t="s">
        <v>83</v>
      </c>
      <c r="AB23" t="s">
        <v>53</v>
      </c>
      <c r="AC23" t="s">
        <v>84</v>
      </c>
      <c r="AD23" t="s">
        <v>66</v>
      </c>
      <c r="AE23" t="b">
        <v>1</v>
      </c>
      <c r="AG23">
        <v>24705</v>
      </c>
      <c r="AJ23" t="s">
        <v>39</v>
      </c>
      <c r="AK23" s="1">
        <v>42548.5</v>
      </c>
      <c r="AL23" t="s">
        <v>39</v>
      </c>
      <c r="AM23" t="s">
        <v>39</v>
      </c>
      <c r="AO23" t="s">
        <v>56</v>
      </c>
    </row>
    <row r="24" spans="1:41" x14ac:dyDescent="0.45">
      <c r="A24" t="s">
        <v>39</v>
      </c>
      <c r="B24">
        <v>587157</v>
      </c>
      <c r="C24" t="s">
        <v>40</v>
      </c>
      <c r="D24" t="str">
        <f>VLOOKUP(B24,'Base_PAS10 Final Scope_17_08'!B:D,3,0)</f>
        <v>Base Scope</v>
      </c>
      <c r="E24" t="s">
        <v>947</v>
      </c>
      <c r="F24" t="s">
        <v>41</v>
      </c>
      <c r="G24" t="s">
        <v>42</v>
      </c>
      <c r="H24" t="s">
        <v>130</v>
      </c>
      <c r="I24" t="s">
        <v>59</v>
      </c>
      <c r="J24">
        <v>2</v>
      </c>
      <c r="K24">
        <v>2</v>
      </c>
      <c r="L24" t="s">
        <v>131</v>
      </c>
      <c r="N24" t="s">
        <v>46</v>
      </c>
      <c r="O24" t="s">
        <v>47</v>
      </c>
      <c r="P24" t="s">
        <v>48</v>
      </c>
      <c r="Q24">
        <v>10000</v>
      </c>
      <c r="R24" t="s">
        <v>76</v>
      </c>
      <c r="S24">
        <v>593043</v>
      </c>
      <c r="U24" t="s">
        <v>50</v>
      </c>
      <c r="V24" t="s">
        <v>132</v>
      </c>
      <c r="W24" t="s">
        <v>132</v>
      </c>
      <c r="X24" t="b">
        <v>1</v>
      </c>
      <c r="Y24" t="s">
        <v>63</v>
      </c>
      <c r="AB24" t="s">
        <v>53</v>
      </c>
      <c r="AC24" t="s">
        <v>133</v>
      </c>
      <c r="AD24" t="s">
        <v>50</v>
      </c>
      <c r="AE24" t="b">
        <v>1</v>
      </c>
      <c r="AG24">
        <v>25838</v>
      </c>
      <c r="AJ24" t="s">
        <v>39</v>
      </c>
      <c r="AK24" s="1">
        <v>42548.5</v>
      </c>
      <c r="AL24" t="s">
        <v>39</v>
      </c>
      <c r="AM24" t="s">
        <v>39</v>
      </c>
      <c r="AO24" t="s">
        <v>56</v>
      </c>
    </row>
    <row r="25" spans="1:41" x14ac:dyDescent="0.45">
      <c r="A25" t="s">
        <v>39</v>
      </c>
      <c r="B25">
        <v>586890</v>
      </c>
      <c r="C25" t="s">
        <v>40</v>
      </c>
      <c r="D25" t="str">
        <f>VLOOKUP(B25,'Base_PAS10 Final Scope_17_08'!B:D,3,0)</f>
        <v>Base Scope</v>
      </c>
      <c r="E25" t="s">
        <v>947</v>
      </c>
      <c r="F25" t="s">
        <v>41</v>
      </c>
      <c r="G25" t="s">
        <v>42</v>
      </c>
      <c r="H25" t="s">
        <v>134</v>
      </c>
      <c r="I25" t="s">
        <v>44</v>
      </c>
      <c r="J25">
        <v>3</v>
      </c>
      <c r="K25">
        <v>3</v>
      </c>
      <c r="L25" t="s">
        <v>135</v>
      </c>
      <c r="N25" t="s">
        <v>46</v>
      </c>
      <c r="O25" t="s">
        <v>47</v>
      </c>
      <c r="P25" t="s">
        <v>48</v>
      </c>
      <c r="Q25">
        <v>10000</v>
      </c>
      <c r="R25" t="s">
        <v>136</v>
      </c>
      <c r="S25" t="s">
        <v>137</v>
      </c>
      <c r="U25" t="s">
        <v>50</v>
      </c>
      <c r="V25" t="s">
        <v>51</v>
      </c>
      <c r="W25" t="s">
        <v>51</v>
      </c>
      <c r="X25" t="b">
        <v>1</v>
      </c>
      <c r="Y25" t="s">
        <v>83</v>
      </c>
      <c r="AB25" t="s">
        <v>80</v>
      </c>
      <c r="AC25" t="s">
        <v>77</v>
      </c>
      <c r="AD25" t="s">
        <v>50</v>
      </c>
      <c r="AE25" t="b">
        <v>1</v>
      </c>
      <c r="AG25">
        <v>27167</v>
      </c>
      <c r="AJ25" t="s">
        <v>39</v>
      </c>
      <c r="AK25" s="1">
        <v>42548.5</v>
      </c>
      <c r="AL25" t="s">
        <v>39</v>
      </c>
      <c r="AM25" t="s">
        <v>39</v>
      </c>
      <c r="AO25" t="s">
        <v>56</v>
      </c>
    </row>
    <row r="26" spans="1:41" x14ac:dyDescent="0.45">
      <c r="A26" t="s">
        <v>39</v>
      </c>
      <c r="B26">
        <v>586887</v>
      </c>
      <c r="C26" t="s">
        <v>40</v>
      </c>
      <c r="D26" t="str">
        <f>VLOOKUP(B26,'Base_PAS10 Final Scope_17_08'!B:D,3,0)</f>
        <v>Base Scope</v>
      </c>
      <c r="E26" t="s">
        <v>947</v>
      </c>
      <c r="F26" t="s">
        <v>41</v>
      </c>
      <c r="G26" t="s">
        <v>42</v>
      </c>
      <c r="H26" t="s">
        <v>138</v>
      </c>
      <c r="I26" t="s">
        <v>44</v>
      </c>
      <c r="J26">
        <v>3</v>
      </c>
      <c r="K26">
        <v>3</v>
      </c>
      <c r="L26" t="s">
        <v>139</v>
      </c>
      <c r="N26" t="s">
        <v>46</v>
      </c>
      <c r="O26" t="s">
        <v>47</v>
      </c>
      <c r="P26" t="s">
        <v>48</v>
      </c>
      <c r="Q26">
        <v>10000</v>
      </c>
      <c r="S26">
        <v>593043</v>
      </c>
      <c r="U26" t="s">
        <v>50</v>
      </c>
      <c r="V26" t="s">
        <v>51</v>
      </c>
      <c r="W26" t="s">
        <v>51</v>
      </c>
      <c r="X26" t="b">
        <v>1</v>
      </c>
      <c r="Y26" t="s">
        <v>83</v>
      </c>
      <c r="AB26" t="s">
        <v>53</v>
      </c>
      <c r="AC26" t="s">
        <v>140</v>
      </c>
      <c r="AD26" t="s">
        <v>50</v>
      </c>
      <c r="AE26" t="b">
        <v>1</v>
      </c>
      <c r="AG26">
        <v>26489</v>
      </c>
      <c r="AJ26" t="s">
        <v>39</v>
      </c>
      <c r="AK26" s="1">
        <v>42548.5</v>
      </c>
      <c r="AL26" t="s">
        <v>39</v>
      </c>
      <c r="AM26" t="s">
        <v>39</v>
      </c>
      <c r="AO26" t="s">
        <v>56</v>
      </c>
    </row>
    <row r="27" spans="1:41" x14ac:dyDescent="0.45">
      <c r="A27" t="s">
        <v>39</v>
      </c>
      <c r="B27">
        <v>586626</v>
      </c>
      <c r="C27" t="s">
        <v>40</v>
      </c>
      <c r="D27" t="str">
        <f>VLOOKUP(B27,'Base_PAS10 Final Scope_17_08'!B:D,3,0)</f>
        <v>Base Scope</v>
      </c>
      <c r="E27" t="s">
        <v>947</v>
      </c>
      <c r="F27" t="s">
        <v>41</v>
      </c>
      <c r="G27" t="s">
        <v>42</v>
      </c>
      <c r="H27" t="s">
        <v>141</v>
      </c>
      <c r="I27" t="s">
        <v>94</v>
      </c>
      <c r="J27">
        <v>3</v>
      </c>
      <c r="K27">
        <v>2</v>
      </c>
      <c r="L27" t="s">
        <v>142</v>
      </c>
      <c r="N27" t="s">
        <v>46</v>
      </c>
      <c r="O27" t="s">
        <v>47</v>
      </c>
      <c r="P27" t="s">
        <v>143</v>
      </c>
      <c r="Q27">
        <v>10000</v>
      </c>
      <c r="R27" t="s">
        <v>144</v>
      </c>
      <c r="S27">
        <v>593043</v>
      </c>
      <c r="U27" t="s">
        <v>50</v>
      </c>
      <c r="V27" t="s">
        <v>51</v>
      </c>
      <c r="W27" t="s">
        <v>51</v>
      </c>
      <c r="X27" t="b">
        <v>1</v>
      </c>
      <c r="Y27" t="s">
        <v>83</v>
      </c>
      <c r="Z27" t="s">
        <v>98</v>
      </c>
      <c r="AB27" t="s">
        <v>64</v>
      </c>
      <c r="AC27" t="s">
        <v>92</v>
      </c>
      <c r="AD27" t="s">
        <v>145</v>
      </c>
      <c r="AE27" t="b">
        <v>1</v>
      </c>
      <c r="AG27">
        <v>26204</v>
      </c>
      <c r="AJ27" t="s">
        <v>39</v>
      </c>
      <c r="AK27" s="1">
        <v>42548.5</v>
      </c>
      <c r="AL27" t="s">
        <v>39</v>
      </c>
      <c r="AM27" t="s">
        <v>39</v>
      </c>
      <c r="AO27" t="s">
        <v>56</v>
      </c>
    </row>
    <row r="28" spans="1:41" x14ac:dyDescent="0.45">
      <c r="A28" t="s">
        <v>39</v>
      </c>
      <c r="B28">
        <v>586588</v>
      </c>
      <c r="C28" t="s">
        <v>40</v>
      </c>
      <c r="D28" t="str">
        <f>VLOOKUP(B28,'Base_PAS10 Final Scope_17_08'!B:D,3,0)</f>
        <v>Base Scope</v>
      </c>
      <c r="E28" t="s">
        <v>947</v>
      </c>
      <c r="F28" t="s">
        <v>41</v>
      </c>
      <c r="G28" t="s">
        <v>42</v>
      </c>
      <c r="H28" t="s">
        <v>146</v>
      </c>
      <c r="I28" t="s">
        <v>44</v>
      </c>
      <c r="J28">
        <v>3</v>
      </c>
      <c r="K28">
        <v>2</v>
      </c>
      <c r="L28" t="s">
        <v>147</v>
      </c>
      <c r="N28" t="s">
        <v>46</v>
      </c>
      <c r="O28" t="s">
        <v>47</v>
      </c>
      <c r="P28" t="s">
        <v>48</v>
      </c>
      <c r="Q28">
        <v>10000</v>
      </c>
      <c r="R28" t="s">
        <v>148</v>
      </c>
      <c r="S28">
        <v>593043</v>
      </c>
      <c r="U28" t="s">
        <v>50</v>
      </c>
      <c r="V28" t="s">
        <v>51</v>
      </c>
      <c r="W28" t="s">
        <v>51</v>
      </c>
      <c r="X28" t="b">
        <v>1</v>
      </c>
      <c r="Y28" t="s">
        <v>63</v>
      </c>
      <c r="AB28" t="s">
        <v>53</v>
      </c>
      <c r="AC28" t="s">
        <v>92</v>
      </c>
      <c r="AD28" t="s">
        <v>92</v>
      </c>
      <c r="AE28" t="b">
        <v>1</v>
      </c>
      <c r="AG28">
        <v>25418</v>
      </c>
      <c r="AJ28" t="s">
        <v>39</v>
      </c>
      <c r="AK28" s="1">
        <v>42548.5</v>
      </c>
      <c r="AL28" t="s">
        <v>39</v>
      </c>
      <c r="AM28" t="s">
        <v>39</v>
      </c>
      <c r="AO28" t="s">
        <v>56</v>
      </c>
    </row>
    <row r="29" spans="1:41" x14ac:dyDescent="0.45">
      <c r="A29" t="s">
        <v>39</v>
      </c>
      <c r="B29">
        <v>586845</v>
      </c>
      <c r="C29" t="s">
        <v>40</v>
      </c>
      <c r="D29" t="str">
        <f>VLOOKUP(B29,'Base_PAS10 Final Scope_17_08'!B:D,3,0)</f>
        <v>Base Scope</v>
      </c>
      <c r="E29" t="s">
        <v>947</v>
      </c>
      <c r="F29" t="s">
        <v>41</v>
      </c>
      <c r="G29" t="s">
        <v>42</v>
      </c>
      <c r="H29" t="s">
        <v>43</v>
      </c>
      <c r="I29" t="s">
        <v>44</v>
      </c>
      <c r="J29">
        <v>2</v>
      </c>
      <c r="K29">
        <v>2</v>
      </c>
      <c r="L29" t="s">
        <v>149</v>
      </c>
      <c r="N29" t="s">
        <v>46</v>
      </c>
      <c r="O29" t="s">
        <v>47</v>
      </c>
      <c r="P29" t="s">
        <v>48</v>
      </c>
      <c r="Q29">
        <v>10000</v>
      </c>
      <c r="R29" t="s">
        <v>49</v>
      </c>
      <c r="S29">
        <v>593043</v>
      </c>
      <c r="U29" t="s">
        <v>50</v>
      </c>
      <c r="V29" t="s">
        <v>51</v>
      </c>
      <c r="W29" t="s">
        <v>51</v>
      </c>
      <c r="X29" t="b">
        <v>1</v>
      </c>
      <c r="Y29" t="s">
        <v>52</v>
      </c>
      <c r="AB29" t="s">
        <v>88</v>
      </c>
      <c r="AC29" t="s">
        <v>54</v>
      </c>
      <c r="AD29" t="s">
        <v>55</v>
      </c>
      <c r="AE29" t="b">
        <v>1</v>
      </c>
      <c r="AG29">
        <v>25380</v>
      </c>
      <c r="AJ29" t="s">
        <v>39</v>
      </c>
      <c r="AK29" s="1">
        <v>42548.5</v>
      </c>
      <c r="AL29" t="s">
        <v>39</v>
      </c>
      <c r="AM29" t="s">
        <v>39</v>
      </c>
      <c r="AO29" t="s">
        <v>56</v>
      </c>
    </row>
    <row r="30" spans="1:41" x14ac:dyDescent="0.45">
      <c r="A30" t="s">
        <v>39</v>
      </c>
      <c r="B30">
        <v>586620</v>
      </c>
      <c r="C30" t="s">
        <v>40</v>
      </c>
      <c r="D30" t="str">
        <f>VLOOKUP(B30,'Base_PAS10 Final Scope_17_08'!B:D,3,0)</f>
        <v>Base Scope</v>
      </c>
      <c r="E30" t="s">
        <v>947</v>
      </c>
      <c r="F30" t="s">
        <v>41</v>
      </c>
      <c r="G30" t="s">
        <v>42</v>
      </c>
      <c r="H30" t="s">
        <v>150</v>
      </c>
      <c r="I30" t="s">
        <v>44</v>
      </c>
      <c r="J30">
        <v>4</v>
      </c>
      <c r="K30">
        <v>3</v>
      </c>
      <c r="L30" t="s">
        <v>151</v>
      </c>
      <c r="N30" t="s">
        <v>46</v>
      </c>
      <c r="O30" t="s">
        <v>47</v>
      </c>
      <c r="P30" t="s">
        <v>143</v>
      </c>
      <c r="Q30">
        <v>10000</v>
      </c>
      <c r="R30" t="s">
        <v>148</v>
      </c>
      <c r="S30">
        <v>593043</v>
      </c>
      <c r="U30" t="s">
        <v>50</v>
      </c>
      <c r="V30" t="s">
        <v>51</v>
      </c>
      <c r="W30" t="s">
        <v>51</v>
      </c>
      <c r="X30" t="b">
        <v>1</v>
      </c>
      <c r="Y30" t="s">
        <v>63</v>
      </c>
      <c r="AB30" t="s">
        <v>88</v>
      </c>
      <c r="AC30" t="s">
        <v>92</v>
      </c>
      <c r="AD30" t="s">
        <v>92</v>
      </c>
      <c r="AE30" t="b">
        <v>1</v>
      </c>
      <c r="AG30">
        <v>26252</v>
      </c>
      <c r="AJ30" t="s">
        <v>39</v>
      </c>
      <c r="AK30" s="1">
        <v>42548.5</v>
      </c>
      <c r="AL30" t="s">
        <v>39</v>
      </c>
      <c r="AM30" t="s">
        <v>39</v>
      </c>
      <c r="AO30" t="s">
        <v>56</v>
      </c>
    </row>
    <row r="31" spans="1:41" x14ac:dyDescent="0.45">
      <c r="A31" t="s">
        <v>39</v>
      </c>
      <c r="B31">
        <v>586893</v>
      </c>
      <c r="C31" t="s">
        <v>40</v>
      </c>
      <c r="D31" t="str">
        <f>VLOOKUP(B31,'Base_PAS10 Final Scope_17_08'!B:D,3,0)</f>
        <v>Base Scope</v>
      </c>
      <c r="E31" t="s">
        <v>947</v>
      </c>
      <c r="F31" t="s">
        <v>41</v>
      </c>
      <c r="G31" t="s">
        <v>42</v>
      </c>
      <c r="H31" t="s">
        <v>67</v>
      </c>
      <c r="I31" t="s">
        <v>44</v>
      </c>
      <c r="J31">
        <v>3</v>
      </c>
      <c r="K31">
        <v>3</v>
      </c>
      <c r="L31" t="s">
        <v>152</v>
      </c>
      <c r="N31" t="s">
        <v>46</v>
      </c>
      <c r="O31" t="s">
        <v>47</v>
      </c>
      <c r="P31" t="s">
        <v>48</v>
      </c>
      <c r="Q31">
        <v>10000</v>
      </c>
      <c r="R31" t="s">
        <v>153</v>
      </c>
      <c r="S31">
        <v>593043</v>
      </c>
      <c r="U31" t="s">
        <v>50</v>
      </c>
      <c r="V31" t="s">
        <v>51</v>
      </c>
      <c r="W31" t="s">
        <v>51</v>
      </c>
      <c r="X31" t="b">
        <v>1</v>
      </c>
      <c r="Y31" t="s">
        <v>63</v>
      </c>
      <c r="AB31" t="s">
        <v>88</v>
      </c>
      <c r="AC31" t="s">
        <v>50</v>
      </c>
      <c r="AD31" t="s">
        <v>50</v>
      </c>
      <c r="AE31" t="b">
        <v>1</v>
      </c>
      <c r="AG31">
        <v>26293</v>
      </c>
      <c r="AJ31" t="s">
        <v>39</v>
      </c>
      <c r="AK31" s="1">
        <v>42548.5</v>
      </c>
      <c r="AL31" t="s">
        <v>39</v>
      </c>
      <c r="AM31" t="s">
        <v>39</v>
      </c>
      <c r="AO31" t="s">
        <v>56</v>
      </c>
    </row>
    <row r="32" spans="1:41" x14ac:dyDescent="0.45">
      <c r="A32" t="s">
        <v>39</v>
      </c>
      <c r="B32">
        <v>586622</v>
      </c>
      <c r="C32" t="s">
        <v>40</v>
      </c>
      <c r="D32" t="str">
        <f>VLOOKUP(B32,'Base_PAS10 Final Scope_17_08'!B:D,3,0)</f>
        <v>Base Scope</v>
      </c>
      <c r="E32" t="s">
        <v>947</v>
      </c>
      <c r="F32" t="s">
        <v>41</v>
      </c>
      <c r="G32" t="s">
        <v>42</v>
      </c>
      <c r="H32" t="s">
        <v>154</v>
      </c>
      <c r="I32" t="s">
        <v>44</v>
      </c>
      <c r="J32">
        <v>4</v>
      </c>
      <c r="K32">
        <v>3</v>
      </c>
      <c r="L32" t="s">
        <v>155</v>
      </c>
      <c r="N32" t="s">
        <v>46</v>
      </c>
      <c r="O32" t="s">
        <v>47</v>
      </c>
      <c r="P32" t="s">
        <v>48</v>
      </c>
      <c r="Q32">
        <v>10000</v>
      </c>
      <c r="R32" t="s">
        <v>156</v>
      </c>
      <c r="S32">
        <v>593043</v>
      </c>
      <c r="U32" t="s">
        <v>50</v>
      </c>
      <c r="V32" t="s">
        <v>51</v>
      </c>
      <c r="W32" t="s">
        <v>51</v>
      </c>
      <c r="X32" t="b">
        <v>1</v>
      </c>
      <c r="Y32" t="s">
        <v>63</v>
      </c>
      <c r="AB32" t="s">
        <v>80</v>
      </c>
      <c r="AC32" t="s">
        <v>92</v>
      </c>
      <c r="AD32" t="s">
        <v>92</v>
      </c>
      <c r="AE32" t="b">
        <v>1</v>
      </c>
      <c r="AG32">
        <v>26203</v>
      </c>
      <c r="AJ32" t="s">
        <v>39</v>
      </c>
      <c r="AK32" s="1">
        <v>42548.5</v>
      </c>
      <c r="AL32" t="s">
        <v>39</v>
      </c>
      <c r="AM32" t="s">
        <v>39</v>
      </c>
      <c r="AO32" t="s">
        <v>56</v>
      </c>
    </row>
    <row r="33" spans="1:41" x14ac:dyDescent="0.45">
      <c r="A33" t="s">
        <v>39</v>
      </c>
      <c r="B33">
        <v>408227</v>
      </c>
      <c r="C33" t="s">
        <v>40</v>
      </c>
      <c r="D33" t="str">
        <f>VLOOKUP(B33,'Base_PAS10 Final Scope_17_08'!B:D,3,0)</f>
        <v>Base Scope</v>
      </c>
      <c r="E33" t="s">
        <v>947</v>
      </c>
      <c r="F33" t="s">
        <v>41</v>
      </c>
      <c r="G33" t="s">
        <v>42</v>
      </c>
      <c r="H33" t="s">
        <v>157</v>
      </c>
      <c r="I33" t="s">
        <v>59</v>
      </c>
      <c r="J33">
        <v>2</v>
      </c>
      <c r="K33">
        <v>2</v>
      </c>
      <c r="L33" t="s">
        <v>158</v>
      </c>
      <c r="N33" t="s">
        <v>46</v>
      </c>
      <c r="O33" t="s">
        <v>47</v>
      </c>
      <c r="P33" t="s">
        <v>48</v>
      </c>
      <c r="Q33">
        <v>10000</v>
      </c>
      <c r="R33" t="s">
        <v>96</v>
      </c>
      <c r="S33" t="s">
        <v>159</v>
      </c>
      <c r="U33" t="s">
        <v>50</v>
      </c>
      <c r="V33" t="s">
        <v>51</v>
      </c>
      <c r="W33" t="s">
        <v>51</v>
      </c>
      <c r="X33" t="b">
        <v>1</v>
      </c>
      <c r="Y33" t="s">
        <v>83</v>
      </c>
      <c r="AB33" t="s">
        <v>88</v>
      </c>
      <c r="AC33" t="s">
        <v>92</v>
      </c>
      <c r="AD33" t="s">
        <v>92</v>
      </c>
      <c r="AE33" t="b">
        <v>1</v>
      </c>
      <c r="AG33">
        <v>25176</v>
      </c>
      <c r="AH33" t="s">
        <v>113</v>
      </c>
      <c r="AI33" t="s">
        <v>113</v>
      </c>
      <c r="AJ33" t="s">
        <v>39</v>
      </c>
      <c r="AK33" s="1">
        <v>42548.5</v>
      </c>
      <c r="AL33" t="s">
        <v>39</v>
      </c>
      <c r="AM33" t="s">
        <v>39</v>
      </c>
      <c r="AN33" t="s">
        <v>113</v>
      </c>
      <c r="AO33" t="s">
        <v>56</v>
      </c>
    </row>
    <row r="34" spans="1:41" x14ac:dyDescent="0.45">
      <c r="A34" t="s">
        <v>39</v>
      </c>
      <c r="B34">
        <v>587156</v>
      </c>
      <c r="C34" t="s">
        <v>40</v>
      </c>
      <c r="D34" t="str">
        <f>VLOOKUP(B34,'Base_PAS10 Final Scope_17_08'!B:D,3,0)</f>
        <v>Base Scope</v>
      </c>
      <c r="E34" t="s">
        <v>947</v>
      </c>
      <c r="F34" t="s">
        <v>41</v>
      </c>
      <c r="G34" t="s">
        <v>42</v>
      </c>
      <c r="H34" t="s">
        <v>160</v>
      </c>
      <c r="I34" t="s">
        <v>59</v>
      </c>
      <c r="J34">
        <v>3</v>
      </c>
      <c r="K34">
        <v>2</v>
      </c>
      <c r="L34" t="s">
        <v>161</v>
      </c>
      <c r="N34" t="s">
        <v>46</v>
      </c>
      <c r="O34" t="s">
        <v>47</v>
      </c>
      <c r="P34" t="s">
        <v>48</v>
      </c>
      <c r="Q34">
        <v>10000</v>
      </c>
      <c r="R34" t="s">
        <v>76</v>
      </c>
      <c r="S34">
        <v>593043</v>
      </c>
      <c r="U34" t="s">
        <v>50</v>
      </c>
      <c r="V34" t="s">
        <v>132</v>
      </c>
      <c r="W34" t="s">
        <v>132</v>
      </c>
      <c r="X34" t="b">
        <v>1</v>
      </c>
      <c r="Y34" t="s">
        <v>63</v>
      </c>
      <c r="AB34" t="s">
        <v>53</v>
      </c>
      <c r="AC34" t="s">
        <v>133</v>
      </c>
      <c r="AD34" t="s">
        <v>50</v>
      </c>
      <c r="AE34" t="b">
        <v>1</v>
      </c>
      <c r="AG34">
        <v>25837</v>
      </c>
      <c r="AJ34" t="s">
        <v>39</v>
      </c>
      <c r="AK34" s="1">
        <v>42548.5</v>
      </c>
      <c r="AL34" t="s">
        <v>39</v>
      </c>
      <c r="AM34" t="s">
        <v>39</v>
      </c>
      <c r="AO34" t="s">
        <v>56</v>
      </c>
    </row>
    <row r="35" spans="1:41" x14ac:dyDescent="0.45">
      <c r="A35" t="s">
        <v>39</v>
      </c>
      <c r="B35">
        <v>591571</v>
      </c>
      <c r="C35" t="s">
        <v>40</v>
      </c>
      <c r="D35" t="str">
        <f>VLOOKUP(B35,'Base_PAS10 Final Scope_17_08'!B:D,3,0)</f>
        <v>Base Scope</v>
      </c>
      <c r="E35" t="s">
        <v>947</v>
      </c>
      <c r="F35" t="s">
        <v>41</v>
      </c>
      <c r="G35" t="s">
        <v>42</v>
      </c>
      <c r="H35" t="s">
        <v>162</v>
      </c>
      <c r="I35" t="s">
        <v>59</v>
      </c>
      <c r="J35">
        <v>6</v>
      </c>
      <c r="K35">
        <v>2</v>
      </c>
      <c r="L35" t="s">
        <v>163</v>
      </c>
      <c r="N35" t="s">
        <v>46</v>
      </c>
      <c r="O35" t="s">
        <v>47</v>
      </c>
      <c r="P35" t="s">
        <v>48</v>
      </c>
      <c r="Q35">
        <v>10000</v>
      </c>
      <c r="R35" t="s">
        <v>164</v>
      </c>
      <c r="S35" t="s">
        <v>165</v>
      </c>
      <c r="U35" t="s">
        <v>50</v>
      </c>
      <c r="V35" t="s">
        <v>51</v>
      </c>
      <c r="W35" t="s">
        <v>51</v>
      </c>
      <c r="X35" t="b">
        <v>1</v>
      </c>
      <c r="Y35" t="s">
        <v>63</v>
      </c>
      <c r="AB35" t="s">
        <v>64</v>
      </c>
      <c r="AC35" t="s">
        <v>166</v>
      </c>
      <c r="AD35" t="s">
        <v>66</v>
      </c>
      <c r="AE35" t="b">
        <v>1</v>
      </c>
      <c r="AG35">
        <v>26028</v>
      </c>
      <c r="AJ35" t="s">
        <v>39</v>
      </c>
      <c r="AK35" s="1">
        <v>42548.5</v>
      </c>
      <c r="AL35" t="s">
        <v>39</v>
      </c>
      <c r="AM35" t="s">
        <v>39</v>
      </c>
      <c r="AO35" t="s">
        <v>56</v>
      </c>
    </row>
    <row r="36" spans="1:41" x14ac:dyDescent="0.45">
      <c r="A36" t="s">
        <v>39</v>
      </c>
      <c r="B36">
        <v>587114</v>
      </c>
      <c r="C36" t="s">
        <v>40</v>
      </c>
      <c r="D36" t="str">
        <f>VLOOKUP(B36,'Base_PAS10 Final Scope_17_08'!B:D,3,0)</f>
        <v>Base Scope</v>
      </c>
      <c r="E36" t="s">
        <v>947</v>
      </c>
      <c r="F36" t="s">
        <v>57</v>
      </c>
      <c r="G36" t="s">
        <v>42</v>
      </c>
      <c r="H36" t="s">
        <v>167</v>
      </c>
      <c r="I36" t="s">
        <v>59</v>
      </c>
      <c r="J36">
        <v>7</v>
      </c>
      <c r="K36">
        <v>2</v>
      </c>
      <c r="L36" t="s">
        <v>168</v>
      </c>
      <c r="N36" t="s">
        <v>46</v>
      </c>
      <c r="O36" t="s">
        <v>47</v>
      </c>
      <c r="P36" t="s">
        <v>48</v>
      </c>
      <c r="Q36">
        <v>10000</v>
      </c>
      <c r="R36" t="s">
        <v>103</v>
      </c>
      <c r="S36">
        <v>593043</v>
      </c>
      <c r="U36" t="s">
        <v>50</v>
      </c>
      <c r="V36" t="s">
        <v>62</v>
      </c>
      <c r="W36" t="s">
        <v>62</v>
      </c>
      <c r="X36" t="b">
        <v>1</v>
      </c>
      <c r="Y36" t="s">
        <v>104</v>
      </c>
      <c r="AB36" t="s">
        <v>64</v>
      </c>
      <c r="AC36" t="s">
        <v>105</v>
      </c>
      <c r="AD36" t="s">
        <v>66</v>
      </c>
      <c r="AE36" t="b">
        <v>1</v>
      </c>
      <c r="AG36">
        <v>25746</v>
      </c>
      <c r="AJ36" t="s">
        <v>39</v>
      </c>
      <c r="AK36" s="1">
        <v>42548.5</v>
      </c>
      <c r="AL36" t="s">
        <v>39</v>
      </c>
      <c r="AM36" t="s">
        <v>39</v>
      </c>
      <c r="AO36" t="s">
        <v>56</v>
      </c>
    </row>
    <row r="37" spans="1:41" x14ac:dyDescent="0.45">
      <c r="A37" t="s">
        <v>39</v>
      </c>
      <c r="B37">
        <v>557691</v>
      </c>
      <c r="C37" t="s">
        <v>40</v>
      </c>
      <c r="D37" t="str">
        <f>VLOOKUP(B37,'Base_PAS10 Final Scope_17_08'!B:D,3,0)</f>
        <v>Base Scope</v>
      </c>
      <c r="E37" t="s">
        <v>947</v>
      </c>
      <c r="F37" t="s">
        <v>41</v>
      </c>
      <c r="G37" t="s">
        <v>42</v>
      </c>
      <c r="H37" t="s">
        <v>169</v>
      </c>
      <c r="I37" t="s">
        <v>59</v>
      </c>
      <c r="J37">
        <v>2</v>
      </c>
      <c r="K37">
        <v>2</v>
      </c>
      <c r="L37" t="s">
        <v>170</v>
      </c>
      <c r="N37" t="s">
        <v>46</v>
      </c>
      <c r="O37" t="s">
        <v>47</v>
      </c>
      <c r="P37" t="s">
        <v>48</v>
      </c>
      <c r="Q37">
        <v>10000</v>
      </c>
      <c r="R37" t="s">
        <v>129</v>
      </c>
      <c r="S37">
        <v>593043</v>
      </c>
      <c r="U37" t="s">
        <v>50</v>
      </c>
      <c r="V37" t="s">
        <v>51</v>
      </c>
      <c r="W37" t="s">
        <v>51</v>
      </c>
      <c r="X37" t="b">
        <v>1</v>
      </c>
      <c r="Y37" t="s">
        <v>72</v>
      </c>
      <c r="AB37" t="s">
        <v>88</v>
      </c>
      <c r="AC37" t="s">
        <v>171</v>
      </c>
      <c r="AD37" t="s">
        <v>111</v>
      </c>
      <c r="AE37" t="b">
        <v>1</v>
      </c>
      <c r="AG37">
        <v>25814</v>
      </c>
      <c r="AJ37" t="s">
        <v>39</v>
      </c>
      <c r="AK37" s="1">
        <v>42548.5</v>
      </c>
      <c r="AL37" t="s">
        <v>39</v>
      </c>
      <c r="AM37" t="s">
        <v>39</v>
      </c>
      <c r="AO37" t="s">
        <v>56</v>
      </c>
    </row>
    <row r="38" spans="1:41" x14ac:dyDescent="0.45">
      <c r="A38" t="s">
        <v>39</v>
      </c>
      <c r="B38">
        <v>589304</v>
      </c>
      <c r="C38" t="s">
        <v>40</v>
      </c>
      <c r="D38" t="str">
        <f>VLOOKUP(B38,'Base_PAS10 Final Scope_17_08'!B:D,3,0)</f>
        <v>Base Scope</v>
      </c>
      <c r="E38" t="s">
        <v>947</v>
      </c>
      <c r="F38" t="s">
        <v>57</v>
      </c>
      <c r="G38" t="s">
        <v>42</v>
      </c>
      <c r="H38" t="s">
        <v>172</v>
      </c>
      <c r="I38" t="s">
        <v>59</v>
      </c>
      <c r="J38">
        <v>1</v>
      </c>
      <c r="K38">
        <v>2</v>
      </c>
      <c r="L38" t="s">
        <v>173</v>
      </c>
      <c r="N38" t="s">
        <v>46</v>
      </c>
      <c r="O38" t="s">
        <v>47</v>
      </c>
      <c r="P38" t="s">
        <v>48</v>
      </c>
      <c r="Q38">
        <v>10000</v>
      </c>
      <c r="R38" t="s">
        <v>61</v>
      </c>
      <c r="S38">
        <v>593043</v>
      </c>
      <c r="U38" t="s">
        <v>50</v>
      </c>
      <c r="V38" t="s">
        <v>62</v>
      </c>
      <c r="W38" t="s">
        <v>62</v>
      </c>
      <c r="X38" t="b">
        <v>1</v>
      </c>
      <c r="Y38" t="s">
        <v>52</v>
      </c>
      <c r="AB38" t="s">
        <v>88</v>
      </c>
      <c r="AC38" t="s">
        <v>84</v>
      </c>
      <c r="AD38" t="s">
        <v>66</v>
      </c>
      <c r="AE38" t="b">
        <v>1</v>
      </c>
      <c r="AG38">
        <v>22851</v>
      </c>
      <c r="AJ38" t="s">
        <v>39</v>
      </c>
      <c r="AK38" s="1">
        <v>42548.5</v>
      </c>
      <c r="AL38" t="s">
        <v>39</v>
      </c>
      <c r="AM38" t="s">
        <v>39</v>
      </c>
      <c r="AO38" t="s">
        <v>56</v>
      </c>
    </row>
    <row r="39" spans="1:41" x14ac:dyDescent="0.45">
      <c r="A39" t="s">
        <v>39</v>
      </c>
      <c r="B39">
        <v>586882</v>
      </c>
      <c r="C39" t="s">
        <v>40</v>
      </c>
      <c r="D39" t="str">
        <f>VLOOKUP(B39,'Base_PAS10 Final Scope_17_08'!B:D,3,0)</f>
        <v>Base Scope</v>
      </c>
      <c r="E39" t="s">
        <v>947</v>
      </c>
      <c r="F39" t="s">
        <v>41</v>
      </c>
      <c r="G39" t="s">
        <v>42</v>
      </c>
      <c r="H39" t="s">
        <v>174</v>
      </c>
      <c r="I39" t="s">
        <v>44</v>
      </c>
      <c r="J39">
        <v>1.5</v>
      </c>
      <c r="K39">
        <v>3</v>
      </c>
      <c r="L39" t="s">
        <v>175</v>
      </c>
      <c r="N39" t="s">
        <v>46</v>
      </c>
      <c r="O39" t="s">
        <v>47</v>
      </c>
      <c r="P39" t="s">
        <v>48</v>
      </c>
      <c r="Q39">
        <v>10000</v>
      </c>
      <c r="R39" t="s">
        <v>96</v>
      </c>
      <c r="S39">
        <v>566291</v>
      </c>
      <c r="U39" t="s">
        <v>50</v>
      </c>
      <c r="V39" t="s">
        <v>51</v>
      </c>
      <c r="W39" t="s">
        <v>51</v>
      </c>
      <c r="X39" t="b">
        <v>1</v>
      </c>
      <c r="Y39" t="s">
        <v>72</v>
      </c>
      <c r="AB39" t="s">
        <v>64</v>
      </c>
      <c r="AC39" t="s">
        <v>92</v>
      </c>
      <c r="AD39" t="s">
        <v>92</v>
      </c>
      <c r="AE39" t="b">
        <v>1</v>
      </c>
      <c r="AG39">
        <v>26445</v>
      </c>
      <c r="AJ39" t="s">
        <v>39</v>
      </c>
      <c r="AK39" s="1">
        <v>42548.5</v>
      </c>
      <c r="AL39" t="s">
        <v>39</v>
      </c>
      <c r="AM39" t="s">
        <v>39</v>
      </c>
      <c r="AO39" t="s">
        <v>56</v>
      </c>
    </row>
    <row r="40" spans="1:41" x14ac:dyDescent="0.45">
      <c r="A40" t="s">
        <v>39</v>
      </c>
      <c r="B40">
        <v>589294</v>
      </c>
      <c r="C40" t="s">
        <v>40</v>
      </c>
      <c r="D40" t="str">
        <f>VLOOKUP(B40,'Base_PAS10 Final Scope_17_08'!B:D,3,0)</f>
        <v>Base Scope</v>
      </c>
      <c r="E40" t="s">
        <v>947</v>
      </c>
      <c r="F40" t="s">
        <v>57</v>
      </c>
      <c r="G40" t="s">
        <v>42</v>
      </c>
      <c r="H40" t="s">
        <v>176</v>
      </c>
      <c r="I40" t="s">
        <v>44</v>
      </c>
      <c r="J40">
        <v>2</v>
      </c>
      <c r="K40">
        <v>2</v>
      </c>
      <c r="L40" t="s">
        <v>177</v>
      </c>
      <c r="N40" t="s">
        <v>46</v>
      </c>
      <c r="O40" t="s">
        <v>47</v>
      </c>
      <c r="P40" t="s">
        <v>48</v>
      </c>
      <c r="Q40">
        <v>10000</v>
      </c>
      <c r="R40" t="s">
        <v>61</v>
      </c>
      <c r="S40">
        <v>593043</v>
      </c>
      <c r="U40" t="s">
        <v>50</v>
      </c>
      <c r="V40" t="s">
        <v>71</v>
      </c>
      <c r="W40" t="s">
        <v>71</v>
      </c>
      <c r="X40" t="b">
        <v>1</v>
      </c>
      <c r="Y40" t="s">
        <v>52</v>
      </c>
      <c r="AB40" t="s">
        <v>88</v>
      </c>
      <c r="AC40" t="s">
        <v>171</v>
      </c>
      <c r="AD40" t="s">
        <v>66</v>
      </c>
      <c r="AE40" t="b">
        <v>1</v>
      </c>
      <c r="AG40">
        <v>24401</v>
      </c>
      <c r="AJ40" t="s">
        <v>39</v>
      </c>
      <c r="AK40" s="1">
        <v>42548.5</v>
      </c>
      <c r="AL40" t="s">
        <v>39</v>
      </c>
      <c r="AM40" t="s">
        <v>39</v>
      </c>
      <c r="AO40" t="s">
        <v>56</v>
      </c>
    </row>
    <row r="41" spans="1:41" x14ac:dyDescent="0.45">
      <c r="A41" t="s">
        <v>39</v>
      </c>
      <c r="B41">
        <v>586625</v>
      </c>
      <c r="C41" t="s">
        <v>40</v>
      </c>
      <c r="D41" t="str">
        <f>VLOOKUP(B41,'Base_PAS10 Final Scope_17_08'!B:D,3,0)</f>
        <v>Base Scope</v>
      </c>
      <c r="E41" t="s">
        <v>947</v>
      </c>
      <c r="F41" t="s">
        <v>57</v>
      </c>
      <c r="G41" t="s">
        <v>42</v>
      </c>
      <c r="H41" t="s">
        <v>178</v>
      </c>
      <c r="I41" t="s">
        <v>44</v>
      </c>
      <c r="J41">
        <v>4</v>
      </c>
      <c r="K41">
        <v>3.5</v>
      </c>
      <c r="L41" t="s">
        <v>179</v>
      </c>
      <c r="N41" t="s">
        <v>46</v>
      </c>
      <c r="O41" t="s">
        <v>47</v>
      </c>
      <c r="P41" t="s">
        <v>48</v>
      </c>
      <c r="Q41">
        <v>10000</v>
      </c>
      <c r="R41" t="s">
        <v>180</v>
      </c>
      <c r="S41">
        <v>593043</v>
      </c>
      <c r="U41" t="s">
        <v>50</v>
      </c>
      <c r="V41" t="s">
        <v>71</v>
      </c>
      <c r="W41" t="s">
        <v>71</v>
      </c>
      <c r="X41" t="b">
        <v>1</v>
      </c>
      <c r="Y41" t="s">
        <v>63</v>
      </c>
      <c r="AB41" t="s">
        <v>88</v>
      </c>
      <c r="AC41" t="s">
        <v>92</v>
      </c>
      <c r="AD41" t="s">
        <v>92</v>
      </c>
      <c r="AE41" t="b">
        <v>1</v>
      </c>
      <c r="AG41">
        <v>26248</v>
      </c>
      <c r="AJ41" t="s">
        <v>39</v>
      </c>
      <c r="AK41" s="1">
        <v>42548.5</v>
      </c>
      <c r="AL41" t="s">
        <v>39</v>
      </c>
      <c r="AM41" t="s">
        <v>39</v>
      </c>
      <c r="AO41" t="s">
        <v>56</v>
      </c>
    </row>
    <row r="42" spans="1:41" x14ac:dyDescent="0.45">
      <c r="A42" t="s">
        <v>39</v>
      </c>
      <c r="B42">
        <v>587159</v>
      </c>
      <c r="C42" t="s">
        <v>40</v>
      </c>
      <c r="D42" t="str">
        <f>VLOOKUP(B42,'Base_PAS10 Final Scope_17_08'!B:D,3,0)</f>
        <v>Base Scope</v>
      </c>
      <c r="E42" t="s">
        <v>947</v>
      </c>
      <c r="F42" t="s">
        <v>57</v>
      </c>
      <c r="G42" t="s">
        <v>42</v>
      </c>
      <c r="H42" t="s">
        <v>181</v>
      </c>
      <c r="I42" t="s">
        <v>59</v>
      </c>
      <c r="J42">
        <v>2</v>
      </c>
      <c r="K42">
        <v>2</v>
      </c>
      <c r="L42" t="s">
        <v>182</v>
      </c>
      <c r="N42" t="s">
        <v>46</v>
      </c>
      <c r="O42" t="s">
        <v>47</v>
      </c>
      <c r="P42" t="s">
        <v>48</v>
      </c>
      <c r="Q42">
        <v>10000</v>
      </c>
      <c r="R42" t="s">
        <v>76</v>
      </c>
      <c r="S42">
        <v>593043</v>
      </c>
      <c r="U42" t="s">
        <v>50</v>
      </c>
      <c r="V42" t="s">
        <v>62</v>
      </c>
      <c r="W42" t="s">
        <v>62</v>
      </c>
      <c r="X42" t="b">
        <v>1</v>
      </c>
      <c r="Y42" t="s">
        <v>83</v>
      </c>
      <c r="AB42" t="s">
        <v>53</v>
      </c>
      <c r="AC42" t="s">
        <v>73</v>
      </c>
      <c r="AD42" t="s">
        <v>50</v>
      </c>
      <c r="AE42" t="b">
        <v>1</v>
      </c>
      <c r="AG42">
        <v>25835</v>
      </c>
      <c r="AJ42" t="s">
        <v>39</v>
      </c>
      <c r="AK42" s="1">
        <v>42548.5</v>
      </c>
      <c r="AL42" t="s">
        <v>39</v>
      </c>
      <c r="AM42" t="s">
        <v>39</v>
      </c>
      <c r="AO42" t="s">
        <v>56</v>
      </c>
    </row>
    <row r="43" spans="1:41" x14ac:dyDescent="0.45">
      <c r="A43" t="s">
        <v>39</v>
      </c>
      <c r="B43">
        <v>557373</v>
      </c>
      <c r="C43" t="s">
        <v>40</v>
      </c>
      <c r="D43" t="str">
        <f>VLOOKUP(B43,'Base_PAS10 Final Scope_17_08'!B:D,3,0)</f>
        <v>Base Scope</v>
      </c>
      <c r="E43" t="s">
        <v>947</v>
      </c>
      <c r="F43" t="s">
        <v>41</v>
      </c>
      <c r="G43" t="s">
        <v>42</v>
      </c>
      <c r="H43" t="s">
        <v>183</v>
      </c>
      <c r="I43" t="s">
        <v>44</v>
      </c>
      <c r="J43">
        <v>1.5</v>
      </c>
      <c r="K43">
        <v>2</v>
      </c>
      <c r="L43" t="s">
        <v>184</v>
      </c>
      <c r="N43" t="s">
        <v>46</v>
      </c>
      <c r="O43" t="s">
        <v>47</v>
      </c>
      <c r="P43" t="s">
        <v>48</v>
      </c>
      <c r="Q43">
        <v>10000</v>
      </c>
      <c r="R43" t="s">
        <v>129</v>
      </c>
      <c r="S43">
        <v>593043</v>
      </c>
      <c r="U43" t="s">
        <v>50</v>
      </c>
      <c r="V43" t="s">
        <v>51</v>
      </c>
      <c r="W43" t="s">
        <v>51</v>
      </c>
      <c r="X43" t="b">
        <v>1</v>
      </c>
      <c r="Y43" t="s">
        <v>52</v>
      </c>
      <c r="AB43" t="s">
        <v>80</v>
      </c>
      <c r="AC43" t="s">
        <v>84</v>
      </c>
      <c r="AD43" t="s">
        <v>66</v>
      </c>
      <c r="AE43" t="b">
        <v>1</v>
      </c>
      <c r="AG43">
        <v>24672</v>
      </c>
      <c r="AJ43" t="s">
        <v>39</v>
      </c>
      <c r="AK43" s="1">
        <v>42548.5</v>
      </c>
      <c r="AL43" t="s">
        <v>39</v>
      </c>
      <c r="AM43" t="s">
        <v>39</v>
      </c>
      <c r="AO43" t="s">
        <v>56</v>
      </c>
    </row>
    <row r="44" spans="1:41" x14ac:dyDescent="0.45">
      <c r="A44" t="s">
        <v>39</v>
      </c>
      <c r="B44">
        <v>447507</v>
      </c>
      <c r="C44" t="s">
        <v>185</v>
      </c>
      <c r="D44" t="str">
        <f>VLOOKUP(B44,'Base_PAS10 Final Scope_17_08'!B:D,3,0)</f>
        <v>Base Scope</v>
      </c>
      <c r="E44" t="s">
        <v>947</v>
      </c>
      <c r="F44" t="s">
        <v>186</v>
      </c>
      <c r="G44" t="s">
        <v>42</v>
      </c>
      <c r="I44" t="s">
        <v>94</v>
      </c>
      <c r="J44">
        <v>0</v>
      </c>
      <c r="K44">
        <v>0</v>
      </c>
      <c r="L44" t="s">
        <v>188</v>
      </c>
      <c r="M44" t="s">
        <v>189</v>
      </c>
      <c r="N44" t="s">
        <v>46</v>
      </c>
      <c r="O44" t="s">
        <v>190</v>
      </c>
      <c r="P44" t="s">
        <v>191</v>
      </c>
      <c r="Q44">
        <v>80000</v>
      </c>
      <c r="R44" t="s">
        <v>189</v>
      </c>
      <c r="U44" t="s">
        <v>50</v>
      </c>
      <c r="V44" t="s">
        <v>71</v>
      </c>
      <c r="W44" t="s">
        <v>51</v>
      </c>
      <c r="X44" t="b">
        <v>1</v>
      </c>
      <c r="Y44" t="s">
        <v>192</v>
      </c>
      <c r="Z44" t="s">
        <v>98</v>
      </c>
      <c r="AB44" t="s">
        <v>88</v>
      </c>
      <c r="AC44" t="s">
        <v>77</v>
      </c>
      <c r="AD44" t="s">
        <v>50</v>
      </c>
      <c r="AE44" t="b">
        <v>1</v>
      </c>
      <c r="AH44" t="s">
        <v>113</v>
      </c>
      <c r="AI44" t="s">
        <v>39</v>
      </c>
      <c r="AJ44" t="s">
        <v>39</v>
      </c>
      <c r="AK44" s="1">
        <v>42587.5</v>
      </c>
      <c r="AL44" t="s">
        <v>113</v>
      </c>
      <c r="AM44" t="s">
        <v>113</v>
      </c>
      <c r="AN44" t="s">
        <v>113</v>
      </c>
      <c r="AO44" t="s">
        <v>193</v>
      </c>
    </row>
    <row r="45" spans="1:41" x14ac:dyDescent="0.45">
      <c r="A45" t="s">
        <v>39</v>
      </c>
      <c r="B45">
        <v>587161</v>
      </c>
      <c r="C45" t="s">
        <v>40</v>
      </c>
      <c r="D45" t="str">
        <f>VLOOKUP(B45,'Base_PAS10 Final Scope_17_08'!B:D,3,0)</f>
        <v>Base Scope</v>
      </c>
      <c r="E45" t="s">
        <v>947</v>
      </c>
      <c r="F45" t="s">
        <v>41</v>
      </c>
      <c r="G45" t="s">
        <v>42</v>
      </c>
      <c r="H45" t="s">
        <v>194</v>
      </c>
      <c r="I45" t="s">
        <v>59</v>
      </c>
      <c r="J45">
        <v>2</v>
      </c>
      <c r="K45">
        <v>2</v>
      </c>
      <c r="L45" t="s">
        <v>195</v>
      </c>
      <c r="N45" t="s">
        <v>46</v>
      </c>
      <c r="O45" t="s">
        <v>47</v>
      </c>
      <c r="P45" t="s">
        <v>48</v>
      </c>
      <c r="Q45">
        <v>10000</v>
      </c>
      <c r="R45" t="s">
        <v>76</v>
      </c>
      <c r="S45">
        <v>593043</v>
      </c>
      <c r="U45" t="s">
        <v>50</v>
      </c>
      <c r="V45" t="s">
        <v>51</v>
      </c>
      <c r="W45" t="s">
        <v>51</v>
      </c>
      <c r="X45" t="b">
        <v>1</v>
      </c>
      <c r="Y45" t="s">
        <v>83</v>
      </c>
      <c r="AB45" t="s">
        <v>88</v>
      </c>
      <c r="AC45" t="s">
        <v>50</v>
      </c>
      <c r="AD45" t="s">
        <v>50</v>
      </c>
      <c r="AE45" t="b">
        <v>1</v>
      </c>
      <c r="AG45">
        <v>25834</v>
      </c>
      <c r="AJ45" t="s">
        <v>39</v>
      </c>
      <c r="AK45" s="1">
        <v>42548.5</v>
      </c>
      <c r="AL45" t="s">
        <v>39</v>
      </c>
      <c r="AM45" t="s">
        <v>39</v>
      </c>
      <c r="AO45" t="s">
        <v>56</v>
      </c>
    </row>
    <row r="46" spans="1:41" x14ac:dyDescent="0.45">
      <c r="A46" t="s">
        <v>39</v>
      </c>
      <c r="B46">
        <v>499278</v>
      </c>
      <c r="C46" t="s">
        <v>40</v>
      </c>
      <c r="D46" t="str">
        <f>VLOOKUP(B46,'Base_PAS10 Final Scope_17_08'!B:D,3,0)</f>
        <v>Base Scope</v>
      </c>
      <c r="E46" t="s">
        <v>947</v>
      </c>
      <c r="F46" t="s">
        <v>41</v>
      </c>
      <c r="G46" t="s">
        <v>42</v>
      </c>
      <c r="H46" t="s">
        <v>67</v>
      </c>
      <c r="I46" t="s">
        <v>44</v>
      </c>
      <c r="J46">
        <v>2</v>
      </c>
      <c r="K46">
        <v>3</v>
      </c>
      <c r="L46" t="s">
        <v>196</v>
      </c>
      <c r="N46" t="s">
        <v>46</v>
      </c>
      <c r="O46" t="s">
        <v>47</v>
      </c>
      <c r="P46" t="s">
        <v>48</v>
      </c>
      <c r="Q46">
        <v>10000</v>
      </c>
      <c r="S46">
        <v>593043</v>
      </c>
      <c r="U46" t="s">
        <v>50</v>
      </c>
      <c r="V46" t="s">
        <v>50</v>
      </c>
      <c r="W46" t="s">
        <v>51</v>
      </c>
      <c r="X46" t="b">
        <v>1</v>
      </c>
      <c r="Y46" t="s">
        <v>63</v>
      </c>
      <c r="AB46" t="s">
        <v>80</v>
      </c>
      <c r="AC46" t="s">
        <v>50</v>
      </c>
      <c r="AD46" t="s">
        <v>50</v>
      </c>
      <c r="AE46" t="b">
        <v>1</v>
      </c>
      <c r="AF46" t="s">
        <v>115</v>
      </c>
      <c r="AG46">
        <v>25430</v>
      </c>
      <c r="AH46" t="s">
        <v>113</v>
      </c>
      <c r="AI46" t="s">
        <v>113</v>
      </c>
      <c r="AJ46" t="s">
        <v>39</v>
      </c>
      <c r="AK46" s="1">
        <v>42548.5</v>
      </c>
      <c r="AL46" t="s">
        <v>39</v>
      </c>
      <c r="AM46" t="s">
        <v>39</v>
      </c>
      <c r="AN46" t="s">
        <v>113</v>
      </c>
      <c r="AO46" t="s">
        <v>56</v>
      </c>
    </row>
    <row r="47" spans="1:41" x14ac:dyDescent="0.45">
      <c r="A47" t="s">
        <v>39</v>
      </c>
      <c r="B47">
        <v>499281</v>
      </c>
      <c r="C47" t="s">
        <v>40</v>
      </c>
      <c r="D47" t="str">
        <f>VLOOKUP(B47,'Base_PAS10 Final Scope_17_08'!B:D,3,0)</f>
        <v>Base Scope</v>
      </c>
      <c r="E47" t="s">
        <v>947</v>
      </c>
      <c r="F47" t="s">
        <v>41</v>
      </c>
      <c r="G47" t="s">
        <v>42</v>
      </c>
      <c r="H47" t="s">
        <v>197</v>
      </c>
      <c r="I47" t="s">
        <v>44</v>
      </c>
      <c r="J47">
        <v>3</v>
      </c>
      <c r="K47">
        <v>2</v>
      </c>
      <c r="L47" t="s">
        <v>198</v>
      </c>
      <c r="N47" t="s">
        <v>46</v>
      </c>
      <c r="O47" t="s">
        <v>47</v>
      </c>
      <c r="P47" t="s">
        <v>48</v>
      </c>
      <c r="Q47">
        <v>10000</v>
      </c>
      <c r="R47" t="s">
        <v>96</v>
      </c>
      <c r="S47">
        <v>566291</v>
      </c>
      <c r="U47" t="s">
        <v>50</v>
      </c>
      <c r="V47" t="s">
        <v>51</v>
      </c>
      <c r="W47" t="s">
        <v>51</v>
      </c>
      <c r="X47" t="b">
        <v>1</v>
      </c>
      <c r="Y47" t="s">
        <v>63</v>
      </c>
      <c r="AB47" t="s">
        <v>80</v>
      </c>
      <c r="AC47" t="s">
        <v>92</v>
      </c>
      <c r="AD47" t="s">
        <v>92</v>
      </c>
      <c r="AE47" t="b">
        <v>1</v>
      </c>
      <c r="AF47" t="s">
        <v>115</v>
      </c>
      <c r="AG47">
        <v>25358</v>
      </c>
      <c r="AH47" t="s">
        <v>113</v>
      </c>
      <c r="AI47" t="s">
        <v>113</v>
      </c>
      <c r="AJ47" t="s">
        <v>39</v>
      </c>
      <c r="AK47" s="1">
        <v>42548.5</v>
      </c>
      <c r="AL47" t="s">
        <v>39</v>
      </c>
      <c r="AM47" t="s">
        <v>39</v>
      </c>
      <c r="AN47" t="s">
        <v>113</v>
      </c>
      <c r="AO47" t="s">
        <v>56</v>
      </c>
    </row>
    <row r="48" spans="1:41" x14ac:dyDescent="0.45">
      <c r="A48" t="s">
        <v>39</v>
      </c>
      <c r="B48">
        <v>586818</v>
      </c>
      <c r="C48" t="s">
        <v>40</v>
      </c>
      <c r="D48" t="str">
        <f>VLOOKUP(B48,'Base_PAS10 Final Scope_17_08'!B:D,3,0)</f>
        <v>Base Scope</v>
      </c>
      <c r="E48" t="s">
        <v>947</v>
      </c>
      <c r="F48" t="s">
        <v>41</v>
      </c>
      <c r="G48" t="s">
        <v>42</v>
      </c>
      <c r="H48" t="s">
        <v>43</v>
      </c>
      <c r="I48" t="s">
        <v>44</v>
      </c>
      <c r="J48">
        <v>3</v>
      </c>
      <c r="K48">
        <v>2</v>
      </c>
      <c r="L48" t="s">
        <v>200</v>
      </c>
      <c r="N48" t="s">
        <v>46</v>
      </c>
      <c r="O48" t="s">
        <v>47</v>
      </c>
      <c r="P48" t="s">
        <v>48</v>
      </c>
      <c r="Q48">
        <v>10000</v>
      </c>
      <c r="R48" t="s">
        <v>49</v>
      </c>
      <c r="S48">
        <v>593043</v>
      </c>
      <c r="U48" t="s">
        <v>50</v>
      </c>
      <c r="V48" t="s">
        <v>51</v>
      </c>
      <c r="W48" t="s">
        <v>51</v>
      </c>
      <c r="X48" t="b">
        <v>1</v>
      </c>
      <c r="Y48" t="s">
        <v>52</v>
      </c>
      <c r="AB48" t="s">
        <v>80</v>
      </c>
      <c r="AC48" t="s">
        <v>54</v>
      </c>
      <c r="AD48" t="s">
        <v>55</v>
      </c>
      <c r="AE48" t="b">
        <v>1</v>
      </c>
      <c r="AG48">
        <v>25378</v>
      </c>
      <c r="AJ48" t="s">
        <v>39</v>
      </c>
      <c r="AK48" s="1">
        <v>42548.5</v>
      </c>
      <c r="AL48" t="s">
        <v>39</v>
      </c>
      <c r="AM48" t="s">
        <v>39</v>
      </c>
      <c r="AO48" t="s">
        <v>56</v>
      </c>
    </row>
    <row r="49" spans="1:41" x14ac:dyDescent="0.45">
      <c r="A49" t="s">
        <v>39</v>
      </c>
      <c r="B49">
        <v>591572</v>
      </c>
      <c r="C49" t="s">
        <v>40</v>
      </c>
      <c r="D49" t="str">
        <f>VLOOKUP(B49,'Base_PAS10 Final Scope_17_08'!B:D,3,0)</f>
        <v>Base Scope</v>
      </c>
      <c r="E49" t="s">
        <v>947</v>
      </c>
      <c r="F49" t="s">
        <v>41</v>
      </c>
      <c r="G49" t="s">
        <v>42</v>
      </c>
      <c r="H49" t="s">
        <v>201</v>
      </c>
      <c r="I49" t="s">
        <v>59</v>
      </c>
      <c r="J49">
        <v>1</v>
      </c>
      <c r="K49">
        <v>2</v>
      </c>
      <c r="L49" t="s">
        <v>202</v>
      </c>
      <c r="N49" t="s">
        <v>46</v>
      </c>
      <c r="O49" t="s">
        <v>47</v>
      </c>
      <c r="P49" t="s">
        <v>48</v>
      </c>
      <c r="Q49">
        <v>10000</v>
      </c>
      <c r="R49" t="s">
        <v>76</v>
      </c>
      <c r="S49">
        <v>593043</v>
      </c>
      <c r="U49" t="s">
        <v>50</v>
      </c>
      <c r="V49" t="s">
        <v>132</v>
      </c>
      <c r="W49" t="s">
        <v>132</v>
      </c>
      <c r="X49" t="b">
        <v>1</v>
      </c>
      <c r="Y49" t="s">
        <v>52</v>
      </c>
      <c r="AB49" t="s">
        <v>88</v>
      </c>
      <c r="AC49" t="s">
        <v>50</v>
      </c>
      <c r="AD49" t="s">
        <v>50</v>
      </c>
      <c r="AE49" t="b">
        <v>1</v>
      </c>
      <c r="AG49">
        <v>26010</v>
      </c>
      <c r="AJ49" t="s">
        <v>39</v>
      </c>
      <c r="AK49" s="1">
        <v>42548.5</v>
      </c>
      <c r="AL49" t="s">
        <v>39</v>
      </c>
      <c r="AM49" t="s">
        <v>39</v>
      </c>
      <c r="AO49" t="s">
        <v>56</v>
      </c>
    </row>
    <row r="50" spans="1:41" x14ac:dyDescent="0.45">
      <c r="A50" t="s">
        <v>39</v>
      </c>
      <c r="B50">
        <v>586903</v>
      </c>
      <c r="C50" t="s">
        <v>40</v>
      </c>
      <c r="D50" t="str">
        <f>VLOOKUP(B50,'Base_PAS10 Final Scope_17_08'!B:D,3,0)</f>
        <v>Base Scope</v>
      </c>
      <c r="E50" t="s">
        <v>947</v>
      </c>
      <c r="F50" t="s">
        <v>41</v>
      </c>
      <c r="G50" t="s">
        <v>42</v>
      </c>
      <c r="H50" t="s">
        <v>67</v>
      </c>
      <c r="I50" t="s">
        <v>44</v>
      </c>
      <c r="J50">
        <v>2</v>
      </c>
      <c r="K50">
        <v>3</v>
      </c>
      <c r="L50" t="s">
        <v>199</v>
      </c>
      <c r="N50" t="s">
        <v>46</v>
      </c>
      <c r="O50" t="s">
        <v>47</v>
      </c>
      <c r="P50" t="s">
        <v>48</v>
      </c>
      <c r="Q50">
        <v>10000</v>
      </c>
      <c r="S50">
        <v>593043</v>
      </c>
      <c r="U50" t="s">
        <v>50</v>
      </c>
      <c r="V50" t="s">
        <v>50</v>
      </c>
      <c r="W50" t="s">
        <v>51</v>
      </c>
      <c r="X50" t="b">
        <v>1</v>
      </c>
      <c r="Y50" t="s">
        <v>63</v>
      </c>
      <c r="AB50" t="s">
        <v>53</v>
      </c>
      <c r="AC50" t="s">
        <v>50</v>
      </c>
      <c r="AD50" t="s">
        <v>50</v>
      </c>
      <c r="AE50" t="b">
        <v>1</v>
      </c>
      <c r="AG50">
        <v>26329</v>
      </c>
      <c r="AJ50" t="s">
        <v>39</v>
      </c>
      <c r="AK50" s="1">
        <v>42548.5</v>
      </c>
      <c r="AL50" t="s">
        <v>39</v>
      </c>
      <c r="AM50" t="s">
        <v>39</v>
      </c>
      <c r="AO50" t="s">
        <v>56</v>
      </c>
    </row>
    <row r="51" spans="1:41" x14ac:dyDescent="0.45">
      <c r="A51" t="s">
        <v>39</v>
      </c>
      <c r="B51">
        <v>586895</v>
      </c>
      <c r="C51" t="s">
        <v>40</v>
      </c>
      <c r="D51" t="str">
        <f>VLOOKUP(B51,'Base_PAS10 Final Scope_17_08'!B:D,3,0)</f>
        <v>Base Scope</v>
      </c>
      <c r="E51" t="s">
        <v>947</v>
      </c>
      <c r="F51" t="s">
        <v>41</v>
      </c>
      <c r="G51" t="s">
        <v>42</v>
      </c>
      <c r="H51" t="s">
        <v>157</v>
      </c>
      <c r="I51" t="s">
        <v>44</v>
      </c>
      <c r="J51">
        <v>3</v>
      </c>
      <c r="K51">
        <v>3</v>
      </c>
      <c r="L51" t="s">
        <v>203</v>
      </c>
      <c r="N51" t="s">
        <v>46</v>
      </c>
      <c r="O51" t="s">
        <v>47</v>
      </c>
      <c r="P51" t="s">
        <v>143</v>
      </c>
      <c r="Q51">
        <v>10000</v>
      </c>
      <c r="S51">
        <v>593043</v>
      </c>
      <c r="U51" t="s">
        <v>50</v>
      </c>
      <c r="V51" t="s">
        <v>50</v>
      </c>
      <c r="W51" t="s">
        <v>51</v>
      </c>
      <c r="X51" t="b">
        <v>1</v>
      </c>
      <c r="Y51" t="s">
        <v>63</v>
      </c>
      <c r="AB51" t="s">
        <v>64</v>
      </c>
      <c r="AC51" t="s">
        <v>50</v>
      </c>
      <c r="AD51" t="s">
        <v>50</v>
      </c>
      <c r="AE51" t="b">
        <v>1</v>
      </c>
      <c r="AG51">
        <v>26413</v>
      </c>
      <c r="AJ51" t="s">
        <v>39</v>
      </c>
      <c r="AK51" s="1">
        <v>42548.5</v>
      </c>
      <c r="AL51" t="s">
        <v>39</v>
      </c>
      <c r="AM51" t="s">
        <v>39</v>
      </c>
      <c r="AO51" t="s">
        <v>56</v>
      </c>
    </row>
    <row r="52" spans="1:41" x14ac:dyDescent="0.45">
      <c r="A52" t="s">
        <v>39</v>
      </c>
      <c r="B52">
        <v>589328</v>
      </c>
      <c r="C52" t="s">
        <v>40</v>
      </c>
      <c r="D52" t="str">
        <f>VLOOKUP(B52,'Base_PAS10 Final Scope_17_08'!B:D,3,0)</f>
        <v>Base Scope</v>
      </c>
      <c r="E52" t="s">
        <v>947</v>
      </c>
      <c r="F52" t="s">
        <v>41</v>
      </c>
      <c r="G52" t="s">
        <v>42</v>
      </c>
      <c r="H52" t="s">
        <v>204</v>
      </c>
      <c r="I52" t="s">
        <v>44</v>
      </c>
      <c r="J52">
        <v>2</v>
      </c>
      <c r="K52">
        <v>2</v>
      </c>
      <c r="L52" t="s">
        <v>205</v>
      </c>
      <c r="N52" t="s">
        <v>46</v>
      </c>
      <c r="O52" t="s">
        <v>47</v>
      </c>
      <c r="P52" t="s">
        <v>143</v>
      </c>
      <c r="Q52">
        <v>10000</v>
      </c>
      <c r="S52">
        <v>593043</v>
      </c>
      <c r="U52" t="s">
        <v>50</v>
      </c>
      <c r="V52" t="s">
        <v>51</v>
      </c>
      <c r="W52" t="s">
        <v>51</v>
      </c>
      <c r="X52" t="b">
        <v>1</v>
      </c>
      <c r="Y52" t="s">
        <v>83</v>
      </c>
      <c r="AB52" t="s">
        <v>64</v>
      </c>
      <c r="AC52" t="s">
        <v>92</v>
      </c>
      <c r="AD52" t="s">
        <v>92</v>
      </c>
      <c r="AE52" t="b">
        <v>1</v>
      </c>
      <c r="AG52">
        <v>26783</v>
      </c>
      <c r="AJ52" t="s">
        <v>39</v>
      </c>
      <c r="AK52" s="1">
        <v>42548.5</v>
      </c>
      <c r="AL52" t="s">
        <v>39</v>
      </c>
      <c r="AM52" t="s">
        <v>39</v>
      </c>
      <c r="AO52" t="s">
        <v>56</v>
      </c>
    </row>
    <row r="53" spans="1:41" x14ac:dyDescent="0.45">
      <c r="A53" t="s">
        <v>39</v>
      </c>
      <c r="B53">
        <v>586624</v>
      </c>
      <c r="C53" t="s">
        <v>40</v>
      </c>
      <c r="D53" t="str">
        <f>VLOOKUP(B53,'Base_PAS10 Final Scope_17_08'!B:D,3,0)</f>
        <v>Base Scope</v>
      </c>
      <c r="E53" t="s">
        <v>947</v>
      </c>
      <c r="F53" t="s">
        <v>41</v>
      </c>
      <c r="G53" t="s">
        <v>42</v>
      </c>
      <c r="H53" t="s">
        <v>206</v>
      </c>
      <c r="I53" t="s">
        <v>44</v>
      </c>
      <c r="J53">
        <v>3</v>
      </c>
      <c r="K53">
        <v>2</v>
      </c>
      <c r="L53" t="s">
        <v>207</v>
      </c>
      <c r="N53" t="s">
        <v>46</v>
      </c>
      <c r="O53" t="s">
        <v>47</v>
      </c>
      <c r="P53" t="s">
        <v>48</v>
      </c>
      <c r="Q53">
        <v>10000</v>
      </c>
      <c r="R53" t="s">
        <v>180</v>
      </c>
      <c r="S53">
        <v>593043</v>
      </c>
      <c r="U53" t="s">
        <v>50</v>
      </c>
      <c r="V53" t="s">
        <v>51</v>
      </c>
      <c r="W53" t="s">
        <v>51</v>
      </c>
      <c r="X53" t="b">
        <v>1</v>
      </c>
      <c r="Y53" t="s">
        <v>63</v>
      </c>
      <c r="AB53" t="s">
        <v>80</v>
      </c>
      <c r="AC53" t="s">
        <v>92</v>
      </c>
      <c r="AD53" t="s">
        <v>92</v>
      </c>
      <c r="AE53" t="b">
        <v>1</v>
      </c>
      <c r="AG53">
        <v>26148</v>
      </c>
      <c r="AJ53" t="s">
        <v>39</v>
      </c>
      <c r="AK53" s="1">
        <v>42548.5</v>
      </c>
      <c r="AL53" t="s">
        <v>39</v>
      </c>
      <c r="AM53" t="s">
        <v>39</v>
      </c>
      <c r="AO53" t="s">
        <v>56</v>
      </c>
    </row>
    <row r="54" spans="1:41" x14ac:dyDescent="0.45">
      <c r="A54" t="s">
        <v>39</v>
      </c>
      <c r="B54">
        <v>447516</v>
      </c>
      <c r="C54" t="s">
        <v>185</v>
      </c>
      <c r="D54" t="str">
        <f>VLOOKUP(B54,'Base_PAS10 Final Scope_17_08'!B:D,3,0)</f>
        <v>Base Scope</v>
      </c>
      <c r="E54" t="s">
        <v>947</v>
      </c>
      <c r="F54" t="s">
        <v>186</v>
      </c>
      <c r="G54" t="s">
        <v>42</v>
      </c>
      <c r="I54" t="s">
        <v>44</v>
      </c>
      <c r="J54">
        <v>0</v>
      </c>
      <c r="K54">
        <v>0</v>
      </c>
      <c r="L54" t="s">
        <v>209</v>
      </c>
      <c r="M54" t="s">
        <v>189</v>
      </c>
      <c r="N54" t="s">
        <v>46</v>
      </c>
      <c r="O54" t="s">
        <v>190</v>
      </c>
      <c r="P54" t="s">
        <v>191</v>
      </c>
      <c r="Q54">
        <v>80000</v>
      </c>
      <c r="R54" t="s">
        <v>189</v>
      </c>
      <c r="U54" t="s">
        <v>50</v>
      </c>
      <c r="V54" t="s">
        <v>51</v>
      </c>
      <c r="W54" t="s">
        <v>51</v>
      </c>
      <c r="X54" t="b">
        <v>1</v>
      </c>
      <c r="Y54" t="s">
        <v>192</v>
      </c>
      <c r="AB54" t="s">
        <v>210</v>
      </c>
      <c r="AC54" t="s">
        <v>50</v>
      </c>
      <c r="AD54" t="s">
        <v>50</v>
      </c>
      <c r="AE54" t="b">
        <v>1</v>
      </c>
      <c r="AH54" t="s">
        <v>113</v>
      </c>
      <c r="AI54" t="s">
        <v>39</v>
      </c>
      <c r="AJ54" t="s">
        <v>39</v>
      </c>
      <c r="AK54" s="1">
        <v>42587.5</v>
      </c>
      <c r="AL54" t="s">
        <v>113</v>
      </c>
      <c r="AM54" t="s">
        <v>113</v>
      </c>
      <c r="AN54" t="s">
        <v>113</v>
      </c>
      <c r="AO54" t="s">
        <v>193</v>
      </c>
    </row>
    <row r="55" spans="1:41" x14ac:dyDescent="0.45">
      <c r="A55" t="s">
        <v>39</v>
      </c>
      <c r="B55">
        <v>452307</v>
      </c>
      <c r="C55" t="s">
        <v>40</v>
      </c>
      <c r="D55" t="str">
        <f>VLOOKUP(B55,'Base_PAS10 Final Scope_17_08'!B:D,3,0)</f>
        <v>Base Scope</v>
      </c>
      <c r="E55" t="s">
        <v>947</v>
      </c>
      <c r="F55" t="s">
        <v>41</v>
      </c>
      <c r="G55" t="s">
        <v>42</v>
      </c>
      <c r="H55" t="s">
        <v>211</v>
      </c>
      <c r="I55" t="s">
        <v>117</v>
      </c>
      <c r="J55">
        <v>6</v>
      </c>
      <c r="K55">
        <v>3</v>
      </c>
      <c r="L55" t="s">
        <v>212</v>
      </c>
      <c r="M55" t="s">
        <v>119</v>
      </c>
      <c r="N55" t="s">
        <v>46</v>
      </c>
      <c r="O55" t="s">
        <v>47</v>
      </c>
      <c r="P55" t="s">
        <v>48</v>
      </c>
      <c r="Q55">
        <v>10000</v>
      </c>
      <c r="R55" t="s">
        <v>119</v>
      </c>
      <c r="S55">
        <v>593043</v>
      </c>
      <c r="U55" t="s">
        <v>50</v>
      </c>
      <c r="V55" t="s">
        <v>51</v>
      </c>
      <c r="W55" t="s">
        <v>51</v>
      </c>
      <c r="X55" t="b">
        <v>1</v>
      </c>
      <c r="Y55" t="s">
        <v>83</v>
      </c>
      <c r="AB55" t="s">
        <v>50</v>
      </c>
      <c r="AC55" t="s">
        <v>77</v>
      </c>
      <c r="AD55" t="s">
        <v>120</v>
      </c>
      <c r="AE55" t="b">
        <v>1</v>
      </c>
      <c r="AF55" t="s">
        <v>115</v>
      </c>
      <c r="AG55">
        <v>25516</v>
      </c>
      <c r="AH55" t="s">
        <v>113</v>
      </c>
      <c r="AI55" t="s">
        <v>113</v>
      </c>
      <c r="AJ55" t="s">
        <v>39</v>
      </c>
      <c r="AK55" s="1">
        <v>42548.5</v>
      </c>
      <c r="AL55" t="s">
        <v>39</v>
      </c>
      <c r="AM55" t="s">
        <v>39</v>
      </c>
      <c r="AN55" t="s">
        <v>113</v>
      </c>
      <c r="AO55" t="s">
        <v>56</v>
      </c>
    </row>
    <row r="56" spans="1:41" x14ac:dyDescent="0.45">
      <c r="A56" t="s">
        <v>39</v>
      </c>
      <c r="B56">
        <v>587158</v>
      </c>
      <c r="C56" t="s">
        <v>40</v>
      </c>
      <c r="D56" t="str">
        <f>VLOOKUP(B56,'Base_PAS10 Final Scope_17_08'!B:D,3,0)</f>
        <v>Base Scope</v>
      </c>
      <c r="E56" t="s">
        <v>947</v>
      </c>
      <c r="F56" t="s">
        <v>57</v>
      </c>
      <c r="G56" t="s">
        <v>42</v>
      </c>
      <c r="H56" t="s">
        <v>213</v>
      </c>
      <c r="I56" t="s">
        <v>44</v>
      </c>
      <c r="J56">
        <v>4</v>
      </c>
      <c r="K56">
        <v>2</v>
      </c>
      <c r="L56" t="s">
        <v>214</v>
      </c>
      <c r="N56" t="s">
        <v>46</v>
      </c>
      <c r="O56" t="s">
        <v>47</v>
      </c>
      <c r="P56" t="s">
        <v>48</v>
      </c>
      <c r="Q56">
        <v>10000</v>
      </c>
      <c r="R56" t="s">
        <v>76</v>
      </c>
      <c r="S56">
        <v>593043</v>
      </c>
      <c r="U56" t="s">
        <v>50</v>
      </c>
      <c r="V56" t="s">
        <v>71</v>
      </c>
      <c r="W56" t="s">
        <v>71</v>
      </c>
      <c r="X56" t="b">
        <v>1</v>
      </c>
      <c r="Y56" t="s">
        <v>63</v>
      </c>
      <c r="AB56" t="s">
        <v>80</v>
      </c>
      <c r="AC56" t="s">
        <v>73</v>
      </c>
      <c r="AD56" t="s">
        <v>66</v>
      </c>
      <c r="AE56" t="b">
        <v>1</v>
      </c>
      <c r="AG56">
        <v>25836</v>
      </c>
      <c r="AJ56" t="s">
        <v>39</v>
      </c>
      <c r="AK56" s="1">
        <v>42548.5</v>
      </c>
      <c r="AL56" t="s">
        <v>39</v>
      </c>
      <c r="AM56" t="s">
        <v>39</v>
      </c>
      <c r="AO56" t="s">
        <v>56</v>
      </c>
    </row>
    <row r="57" spans="1:41" x14ac:dyDescent="0.45">
      <c r="A57" t="s">
        <v>39</v>
      </c>
      <c r="B57">
        <v>490382</v>
      </c>
      <c r="C57" t="s">
        <v>40</v>
      </c>
      <c r="D57" t="str">
        <f>VLOOKUP(B57,'Base_PAS10 Final Scope_17_08'!B:D,3,0)</f>
        <v>Base Scope</v>
      </c>
      <c r="E57" t="s">
        <v>947</v>
      </c>
      <c r="F57" t="s">
        <v>41</v>
      </c>
      <c r="G57" t="s">
        <v>42</v>
      </c>
      <c r="H57" t="s">
        <v>67</v>
      </c>
      <c r="I57" t="s">
        <v>44</v>
      </c>
      <c r="J57">
        <v>4</v>
      </c>
      <c r="K57">
        <v>2</v>
      </c>
      <c r="L57" t="s">
        <v>215</v>
      </c>
      <c r="N57" t="s">
        <v>46</v>
      </c>
      <c r="O57" t="s">
        <v>47</v>
      </c>
      <c r="P57" t="s">
        <v>48</v>
      </c>
      <c r="Q57">
        <v>10000</v>
      </c>
      <c r="S57">
        <v>593043</v>
      </c>
      <c r="U57" t="s">
        <v>50</v>
      </c>
      <c r="V57" t="s">
        <v>51</v>
      </c>
      <c r="W57" t="s">
        <v>51</v>
      </c>
      <c r="X57" t="b">
        <v>1</v>
      </c>
      <c r="Y57" t="s">
        <v>63</v>
      </c>
      <c r="AB57" t="s">
        <v>64</v>
      </c>
      <c r="AC57" t="s">
        <v>92</v>
      </c>
      <c r="AD57" t="s">
        <v>92</v>
      </c>
      <c r="AE57" t="b">
        <v>1</v>
      </c>
      <c r="AG57">
        <v>25179</v>
      </c>
      <c r="AH57" t="s">
        <v>113</v>
      </c>
      <c r="AI57" t="s">
        <v>113</v>
      </c>
      <c r="AJ57" t="s">
        <v>39</v>
      </c>
      <c r="AK57" s="1">
        <v>42548.5</v>
      </c>
      <c r="AL57" t="s">
        <v>39</v>
      </c>
      <c r="AM57" t="s">
        <v>39</v>
      </c>
      <c r="AN57" t="s">
        <v>113</v>
      </c>
      <c r="AO57" t="s">
        <v>56</v>
      </c>
    </row>
    <row r="58" spans="1:41" x14ac:dyDescent="0.45">
      <c r="A58" t="s">
        <v>39</v>
      </c>
      <c r="B58">
        <v>557724</v>
      </c>
      <c r="C58" t="s">
        <v>40</v>
      </c>
      <c r="D58" t="str">
        <f>VLOOKUP(B58,'Base_PAS10 Final Scope_17_08'!B:D,3,0)</f>
        <v>Base Scope</v>
      </c>
      <c r="E58" t="s">
        <v>947</v>
      </c>
      <c r="F58" t="s">
        <v>41</v>
      </c>
      <c r="G58" t="s">
        <v>42</v>
      </c>
      <c r="H58" t="s">
        <v>216</v>
      </c>
      <c r="I58" t="s">
        <v>44</v>
      </c>
      <c r="J58">
        <v>1.5</v>
      </c>
      <c r="K58">
        <v>2</v>
      </c>
      <c r="L58" t="s">
        <v>217</v>
      </c>
      <c r="N58" t="s">
        <v>46</v>
      </c>
      <c r="O58" t="s">
        <v>47</v>
      </c>
      <c r="P58" t="s">
        <v>143</v>
      </c>
      <c r="Q58">
        <v>10000</v>
      </c>
      <c r="R58" t="s">
        <v>129</v>
      </c>
      <c r="S58">
        <v>593043</v>
      </c>
      <c r="U58" t="s">
        <v>50</v>
      </c>
      <c r="V58" t="s">
        <v>51</v>
      </c>
      <c r="W58" t="s">
        <v>51</v>
      </c>
      <c r="X58" t="b">
        <v>1</v>
      </c>
      <c r="Y58" t="s">
        <v>52</v>
      </c>
      <c r="AB58" t="s">
        <v>88</v>
      </c>
      <c r="AC58" t="s">
        <v>171</v>
      </c>
      <c r="AD58" t="s">
        <v>66</v>
      </c>
      <c r="AE58" t="b">
        <v>1</v>
      </c>
      <c r="AG58">
        <v>25377</v>
      </c>
      <c r="AJ58" t="s">
        <v>39</v>
      </c>
      <c r="AK58" s="1">
        <v>42548.5</v>
      </c>
      <c r="AL58" t="s">
        <v>39</v>
      </c>
      <c r="AM58" t="s">
        <v>39</v>
      </c>
      <c r="AO58" t="s">
        <v>56</v>
      </c>
    </row>
    <row r="59" spans="1:41" x14ac:dyDescent="0.45">
      <c r="A59" t="s">
        <v>39</v>
      </c>
      <c r="B59">
        <v>638583</v>
      </c>
      <c r="C59" t="s">
        <v>40</v>
      </c>
      <c r="D59" t="str">
        <f>VLOOKUP(B59,'Base_PAS10 Final Scope_17_08'!B:D,3,0)</f>
        <v>Base Scope</v>
      </c>
      <c r="E59" t="s">
        <v>947</v>
      </c>
      <c r="F59" t="s">
        <v>186</v>
      </c>
      <c r="G59" t="s">
        <v>218</v>
      </c>
      <c r="H59" t="s">
        <v>227</v>
      </c>
      <c r="I59" t="s">
        <v>44</v>
      </c>
      <c r="J59">
        <v>4</v>
      </c>
      <c r="K59">
        <v>3</v>
      </c>
      <c r="L59" t="s">
        <v>228</v>
      </c>
      <c r="N59" t="s">
        <v>46</v>
      </c>
      <c r="O59" t="s">
        <v>190</v>
      </c>
      <c r="P59" t="s">
        <v>229</v>
      </c>
      <c r="Q59">
        <v>33000</v>
      </c>
      <c r="R59" t="s">
        <v>96</v>
      </c>
      <c r="S59">
        <v>596890</v>
      </c>
      <c r="U59" t="s">
        <v>50</v>
      </c>
      <c r="V59" t="s">
        <v>51</v>
      </c>
      <c r="W59" t="s">
        <v>51</v>
      </c>
      <c r="X59" t="b">
        <v>1</v>
      </c>
      <c r="Y59" t="s">
        <v>230</v>
      </c>
      <c r="AB59" t="s">
        <v>210</v>
      </c>
      <c r="AC59" t="s">
        <v>77</v>
      </c>
      <c r="AD59" t="s">
        <v>120</v>
      </c>
      <c r="AE59" t="b">
        <v>1</v>
      </c>
      <c r="AG59">
        <v>27165</v>
      </c>
      <c r="AI59" t="s">
        <v>113</v>
      </c>
      <c r="AJ59" t="s">
        <v>39</v>
      </c>
      <c r="AK59" s="1">
        <v>42548.5</v>
      </c>
      <c r="AL59" t="s">
        <v>39</v>
      </c>
      <c r="AM59" t="s">
        <v>113</v>
      </c>
      <c r="AN59" t="s">
        <v>113</v>
      </c>
      <c r="AO59" t="s">
        <v>56</v>
      </c>
    </row>
    <row r="60" spans="1:41" x14ac:dyDescent="0.45">
      <c r="A60" t="s">
        <v>39</v>
      </c>
      <c r="B60">
        <v>638581</v>
      </c>
      <c r="C60" t="s">
        <v>40</v>
      </c>
      <c r="D60" t="str">
        <f>VLOOKUP(B60,'Base_PAS10 Final Scope_17_08'!B:D,3,0)</f>
        <v>Base Scope</v>
      </c>
      <c r="E60" t="s">
        <v>947</v>
      </c>
      <c r="F60" t="s">
        <v>41</v>
      </c>
      <c r="G60" t="s">
        <v>218</v>
      </c>
      <c r="H60" t="s">
        <v>222</v>
      </c>
      <c r="I60" t="s">
        <v>44</v>
      </c>
      <c r="J60">
        <v>0.5</v>
      </c>
      <c r="K60">
        <v>3</v>
      </c>
      <c r="L60" t="s">
        <v>223</v>
      </c>
      <c r="N60" t="s">
        <v>46</v>
      </c>
      <c r="O60" t="s">
        <v>47</v>
      </c>
      <c r="P60" t="s">
        <v>48</v>
      </c>
      <c r="Q60">
        <v>33000</v>
      </c>
      <c r="R60" t="s">
        <v>96</v>
      </c>
      <c r="S60">
        <v>596890</v>
      </c>
      <c r="U60" t="s">
        <v>50</v>
      </c>
      <c r="V60" t="s">
        <v>51</v>
      </c>
      <c r="W60" t="s">
        <v>51</v>
      </c>
      <c r="X60" t="b">
        <v>1</v>
      </c>
      <c r="Y60" t="s">
        <v>72</v>
      </c>
      <c r="AB60" t="s">
        <v>80</v>
      </c>
      <c r="AC60" t="s">
        <v>224</v>
      </c>
      <c r="AD60" t="s">
        <v>120</v>
      </c>
      <c r="AE60" t="b">
        <v>1</v>
      </c>
      <c r="AG60">
        <v>27144</v>
      </c>
      <c r="AI60" t="s">
        <v>113</v>
      </c>
      <c r="AJ60" t="s">
        <v>39</v>
      </c>
      <c r="AK60" s="1">
        <v>42548.5</v>
      </c>
      <c r="AL60" t="s">
        <v>39</v>
      </c>
      <c r="AM60" t="s">
        <v>39</v>
      </c>
      <c r="AN60" t="s">
        <v>113</v>
      </c>
      <c r="AO60" t="s">
        <v>56</v>
      </c>
    </row>
    <row r="61" spans="1:41" x14ac:dyDescent="0.45">
      <c r="A61" t="s">
        <v>39</v>
      </c>
      <c r="B61">
        <v>464784</v>
      </c>
      <c r="C61" t="s">
        <v>40</v>
      </c>
      <c r="D61" t="str">
        <f>VLOOKUP(B61,'Base_PAS10 Final Scope_17_08'!B:D,3,0)</f>
        <v>Base Scope</v>
      </c>
      <c r="E61" t="s">
        <v>947</v>
      </c>
      <c r="F61" t="s">
        <v>41</v>
      </c>
      <c r="G61" t="s">
        <v>218</v>
      </c>
      <c r="H61" t="s">
        <v>219</v>
      </c>
      <c r="I61" t="s">
        <v>44</v>
      </c>
      <c r="J61">
        <v>3</v>
      </c>
      <c r="K61">
        <v>3</v>
      </c>
      <c r="L61" t="s">
        <v>220</v>
      </c>
      <c r="N61" t="s">
        <v>46</v>
      </c>
      <c r="O61" t="s">
        <v>47</v>
      </c>
      <c r="P61" t="s">
        <v>48</v>
      </c>
      <c r="Q61">
        <v>45000</v>
      </c>
      <c r="S61" t="s">
        <v>221</v>
      </c>
      <c r="U61" t="s">
        <v>50</v>
      </c>
      <c r="V61" t="s">
        <v>51</v>
      </c>
      <c r="W61" t="s">
        <v>51</v>
      </c>
      <c r="X61" t="b">
        <v>1</v>
      </c>
      <c r="Y61" t="s">
        <v>72</v>
      </c>
      <c r="AB61" t="s">
        <v>64</v>
      </c>
      <c r="AC61" t="s">
        <v>92</v>
      </c>
      <c r="AD61" t="s">
        <v>92</v>
      </c>
      <c r="AE61" t="b">
        <v>1</v>
      </c>
      <c r="AF61" t="s">
        <v>115</v>
      </c>
      <c r="AG61">
        <v>27168</v>
      </c>
      <c r="AH61" t="s">
        <v>113</v>
      </c>
      <c r="AI61" t="s">
        <v>113</v>
      </c>
      <c r="AJ61" t="s">
        <v>39</v>
      </c>
      <c r="AK61" s="1">
        <v>42548.5</v>
      </c>
      <c r="AL61" t="s">
        <v>39</v>
      </c>
      <c r="AM61" t="s">
        <v>39</v>
      </c>
      <c r="AN61" t="s">
        <v>113</v>
      </c>
      <c r="AO61" t="s">
        <v>56</v>
      </c>
    </row>
    <row r="62" spans="1:41" x14ac:dyDescent="0.45">
      <c r="A62" t="s">
        <v>39</v>
      </c>
      <c r="B62">
        <v>638580</v>
      </c>
      <c r="C62" t="s">
        <v>40</v>
      </c>
      <c r="D62" t="str">
        <f>VLOOKUP(B62,'Base_PAS10 Final Scope_17_08'!B:D,3,0)</f>
        <v>Base Scope</v>
      </c>
      <c r="E62" t="s">
        <v>947</v>
      </c>
      <c r="F62" t="s">
        <v>41</v>
      </c>
      <c r="G62" t="s">
        <v>218</v>
      </c>
      <c r="H62" t="s">
        <v>225</v>
      </c>
      <c r="I62" t="s">
        <v>44</v>
      </c>
      <c r="J62">
        <v>6</v>
      </c>
      <c r="K62">
        <v>3</v>
      </c>
      <c r="L62" t="s">
        <v>226</v>
      </c>
      <c r="N62" t="s">
        <v>46</v>
      </c>
      <c r="O62" t="s">
        <v>47</v>
      </c>
      <c r="P62" t="s">
        <v>48</v>
      </c>
      <c r="Q62">
        <v>33000</v>
      </c>
      <c r="S62">
        <v>596890</v>
      </c>
      <c r="U62" t="s">
        <v>50</v>
      </c>
      <c r="V62" t="s">
        <v>50</v>
      </c>
      <c r="W62" t="s">
        <v>51</v>
      </c>
      <c r="X62" t="b">
        <v>1</v>
      </c>
      <c r="Y62" t="s">
        <v>72</v>
      </c>
      <c r="AB62" t="s">
        <v>53</v>
      </c>
      <c r="AC62" t="s">
        <v>140</v>
      </c>
      <c r="AD62" t="s">
        <v>120</v>
      </c>
      <c r="AE62" t="b">
        <v>1</v>
      </c>
      <c r="AG62">
        <v>27124</v>
      </c>
      <c r="AI62" t="s">
        <v>113</v>
      </c>
      <c r="AJ62" t="s">
        <v>39</v>
      </c>
      <c r="AK62" s="1">
        <v>42548.5</v>
      </c>
      <c r="AL62" t="s">
        <v>39</v>
      </c>
      <c r="AM62" t="s">
        <v>39</v>
      </c>
      <c r="AN62" t="s">
        <v>113</v>
      </c>
      <c r="AO62" t="s">
        <v>56</v>
      </c>
    </row>
    <row r="63" spans="1:41" x14ac:dyDescent="0.45">
      <c r="A63" t="s">
        <v>39</v>
      </c>
      <c r="B63">
        <v>638578</v>
      </c>
      <c r="C63" t="s">
        <v>40</v>
      </c>
      <c r="D63" t="str">
        <f>VLOOKUP(B63,'Base_PAS10 Final Scope_17_08'!B:D,3,0)</f>
        <v>Base Scope</v>
      </c>
      <c r="E63" t="s">
        <v>947</v>
      </c>
      <c r="F63" t="s">
        <v>41</v>
      </c>
      <c r="G63" t="s">
        <v>218</v>
      </c>
      <c r="H63" t="s">
        <v>231</v>
      </c>
      <c r="I63" t="s">
        <v>44</v>
      </c>
      <c r="J63">
        <v>0.5</v>
      </c>
      <c r="K63">
        <v>2</v>
      </c>
      <c r="L63" t="s">
        <v>232</v>
      </c>
      <c r="N63" t="s">
        <v>46</v>
      </c>
      <c r="O63" t="s">
        <v>47</v>
      </c>
      <c r="P63" t="s">
        <v>48</v>
      </c>
      <c r="Q63">
        <v>33000</v>
      </c>
      <c r="R63" t="s">
        <v>96</v>
      </c>
      <c r="S63">
        <v>596890</v>
      </c>
      <c r="U63" t="s">
        <v>50</v>
      </c>
      <c r="V63" t="s">
        <v>51</v>
      </c>
      <c r="W63" t="s">
        <v>51</v>
      </c>
      <c r="X63" t="b">
        <v>1</v>
      </c>
      <c r="Y63" t="s">
        <v>72</v>
      </c>
      <c r="AB63" t="s">
        <v>88</v>
      </c>
      <c r="AC63" t="s">
        <v>224</v>
      </c>
      <c r="AD63" t="s">
        <v>120</v>
      </c>
      <c r="AE63" t="b">
        <v>1</v>
      </c>
      <c r="AG63">
        <v>27171</v>
      </c>
      <c r="AI63" t="s">
        <v>113</v>
      </c>
      <c r="AJ63" t="s">
        <v>39</v>
      </c>
      <c r="AK63" s="1">
        <v>42548.5</v>
      </c>
      <c r="AL63" t="s">
        <v>39</v>
      </c>
      <c r="AM63" t="s">
        <v>39</v>
      </c>
      <c r="AN63" t="s">
        <v>113</v>
      </c>
      <c r="AO63" t="s">
        <v>56</v>
      </c>
    </row>
    <row r="64" spans="1:41" x14ac:dyDescent="0.45">
      <c r="A64" t="s">
        <v>39</v>
      </c>
      <c r="B64">
        <v>638579</v>
      </c>
      <c r="C64" t="s">
        <v>40</v>
      </c>
      <c r="D64" t="str">
        <f>VLOOKUP(B64,'Base_PAS10 Final Scope_17_08'!B:D,3,0)</f>
        <v>Base Scope</v>
      </c>
      <c r="E64" t="s">
        <v>947</v>
      </c>
      <c r="F64" t="s">
        <v>41</v>
      </c>
      <c r="G64" t="s">
        <v>218</v>
      </c>
      <c r="H64" t="s">
        <v>222</v>
      </c>
      <c r="I64" t="s">
        <v>44</v>
      </c>
      <c r="J64">
        <v>5.5</v>
      </c>
      <c r="K64">
        <v>3</v>
      </c>
      <c r="L64" t="s">
        <v>233</v>
      </c>
      <c r="N64" t="s">
        <v>46</v>
      </c>
      <c r="O64" t="s">
        <v>47</v>
      </c>
      <c r="P64" t="s">
        <v>48</v>
      </c>
      <c r="Q64">
        <v>33000</v>
      </c>
      <c r="R64" t="s">
        <v>96</v>
      </c>
      <c r="S64">
        <v>596890</v>
      </c>
      <c r="U64" t="s">
        <v>50</v>
      </c>
      <c r="V64" t="s">
        <v>51</v>
      </c>
      <c r="W64" t="s">
        <v>51</v>
      </c>
      <c r="X64" t="b">
        <v>1</v>
      </c>
      <c r="Y64" t="s">
        <v>72</v>
      </c>
      <c r="AB64" t="s">
        <v>88</v>
      </c>
      <c r="AC64" t="s">
        <v>224</v>
      </c>
      <c r="AD64" t="s">
        <v>120</v>
      </c>
      <c r="AE64" t="b">
        <v>1</v>
      </c>
      <c r="AG64">
        <v>27145</v>
      </c>
      <c r="AI64" t="s">
        <v>113</v>
      </c>
      <c r="AJ64" t="s">
        <v>39</v>
      </c>
      <c r="AK64" s="1">
        <v>42548.5</v>
      </c>
      <c r="AL64" t="s">
        <v>39</v>
      </c>
      <c r="AM64" t="s">
        <v>39</v>
      </c>
      <c r="AN64" t="s">
        <v>113</v>
      </c>
      <c r="AO64" t="s">
        <v>56</v>
      </c>
    </row>
    <row r="65" spans="1:41" x14ac:dyDescent="0.45">
      <c r="A65" t="s">
        <v>39</v>
      </c>
      <c r="B65">
        <v>656354</v>
      </c>
      <c r="C65" t="s">
        <v>185</v>
      </c>
      <c r="D65" t="str">
        <f>VLOOKUP(B65,'Base_PAS10 Final Scope_17_08'!B:D,3,0)</f>
        <v>Base Scope</v>
      </c>
      <c r="E65" t="s">
        <v>947</v>
      </c>
      <c r="F65" t="s">
        <v>186</v>
      </c>
      <c r="G65" t="s">
        <v>218</v>
      </c>
      <c r="I65" t="s">
        <v>311</v>
      </c>
      <c r="J65">
        <v>0</v>
      </c>
      <c r="K65">
        <v>0</v>
      </c>
      <c r="L65" t="s">
        <v>234</v>
      </c>
      <c r="N65" t="s">
        <v>46</v>
      </c>
      <c r="O65" t="s">
        <v>190</v>
      </c>
      <c r="P65" t="s">
        <v>191</v>
      </c>
      <c r="Q65">
        <v>33000</v>
      </c>
      <c r="S65" t="s">
        <v>221</v>
      </c>
      <c r="U65" t="s">
        <v>50</v>
      </c>
      <c r="V65" t="s">
        <v>50</v>
      </c>
      <c r="W65" t="s">
        <v>51</v>
      </c>
      <c r="X65" t="b">
        <v>1</v>
      </c>
      <c r="Y65" t="s">
        <v>192</v>
      </c>
      <c r="AB65" t="s">
        <v>64</v>
      </c>
      <c r="AC65" t="s">
        <v>50</v>
      </c>
      <c r="AD65" t="s">
        <v>50</v>
      </c>
      <c r="AE65" t="b">
        <v>1</v>
      </c>
      <c r="AI65" t="s">
        <v>39</v>
      </c>
      <c r="AJ65" t="s">
        <v>39</v>
      </c>
      <c r="AK65" s="1">
        <v>42587.5</v>
      </c>
      <c r="AO65" t="s">
        <v>193</v>
      </c>
    </row>
    <row r="66" spans="1:41" x14ac:dyDescent="0.45">
      <c r="A66" t="s">
        <v>39</v>
      </c>
      <c r="B66">
        <v>656356</v>
      </c>
      <c r="C66" t="s">
        <v>185</v>
      </c>
      <c r="D66" t="str">
        <f>VLOOKUP(B66,'Base_PAS10 Final Scope_17_08'!B:D,3,0)</f>
        <v>Base Scope</v>
      </c>
      <c r="E66" t="s">
        <v>947</v>
      </c>
      <c r="F66" t="s">
        <v>186</v>
      </c>
      <c r="G66" t="s">
        <v>218</v>
      </c>
      <c r="I66" t="s">
        <v>311</v>
      </c>
      <c r="J66">
        <v>0</v>
      </c>
      <c r="K66">
        <v>0</v>
      </c>
      <c r="L66" t="s">
        <v>235</v>
      </c>
      <c r="N66" t="s">
        <v>46</v>
      </c>
      <c r="O66" t="s">
        <v>190</v>
      </c>
      <c r="P66" t="s">
        <v>191</v>
      </c>
      <c r="Q66">
        <v>33000</v>
      </c>
      <c r="S66" t="s">
        <v>221</v>
      </c>
      <c r="U66" t="s">
        <v>50</v>
      </c>
      <c r="V66" t="s">
        <v>50</v>
      </c>
      <c r="W66" t="s">
        <v>51</v>
      </c>
      <c r="X66" t="b">
        <v>1</v>
      </c>
      <c r="Y66" t="s">
        <v>192</v>
      </c>
      <c r="AB66" t="s">
        <v>236</v>
      </c>
      <c r="AC66" t="s">
        <v>50</v>
      </c>
      <c r="AD66" t="s">
        <v>50</v>
      </c>
      <c r="AE66" t="b">
        <v>1</v>
      </c>
      <c r="AI66" t="s">
        <v>39</v>
      </c>
      <c r="AJ66" t="s">
        <v>39</v>
      </c>
      <c r="AK66" s="1">
        <v>42587.5</v>
      </c>
      <c r="AO66" t="s">
        <v>193</v>
      </c>
    </row>
    <row r="67" spans="1:41" x14ac:dyDescent="0.45">
      <c r="A67" t="s">
        <v>39</v>
      </c>
      <c r="B67">
        <v>638576</v>
      </c>
      <c r="C67" t="s">
        <v>40</v>
      </c>
      <c r="D67" t="str">
        <f>VLOOKUP(B67,'Base_PAS10 Final Scope_17_08'!B:D,3,0)</f>
        <v>Base Scope</v>
      </c>
      <c r="E67" t="s">
        <v>947</v>
      </c>
      <c r="F67" t="s">
        <v>41</v>
      </c>
      <c r="G67" t="s">
        <v>218</v>
      </c>
      <c r="H67" t="s">
        <v>237</v>
      </c>
      <c r="I67" t="s">
        <v>44</v>
      </c>
      <c r="J67">
        <v>1.5</v>
      </c>
      <c r="K67">
        <v>3</v>
      </c>
      <c r="L67" t="s">
        <v>238</v>
      </c>
      <c r="N67" t="s">
        <v>46</v>
      </c>
      <c r="O67" t="s">
        <v>47</v>
      </c>
      <c r="P67" t="s">
        <v>48</v>
      </c>
      <c r="Q67">
        <v>33000</v>
      </c>
      <c r="S67">
        <v>596890</v>
      </c>
      <c r="U67" t="s">
        <v>50</v>
      </c>
      <c r="V67" t="s">
        <v>51</v>
      </c>
      <c r="W67" t="s">
        <v>51</v>
      </c>
      <c r="X67" t="b">
        <v>1</v>
      </c>
      <c r="Y67" t="s">
        <v>72</v>
      </c>
      <c r="AB67" t="s">
        <v>80</v>
      </c>
      <c r="AC67" t="s">
        <v>77</v>
      </c>
      <c r="AD67" t="s">
        <v>120</v>
      </c>
      <c r="AE67" t="b">
        <v>1</v>
      </c>
      <c r="AG67">
        <v>27208</v>
      </c>
      <c r="AI67" t="s">
        <v>113</v>
      </c>
      <c r="AJ67" t="s">
        <v>39</v>
      </c>
      <c r="AK67" s="1">
        <v>42548.5</v>
      </c>
      <c r="AL67" t="s">
        <v>39</v>
      </c>
      <c r="AM67" t="s">
        <v>39</v>
      </c>
      <c r="AN67" t="s">
        <v>113</v>
      </c>
      <c r="AO67" t="s">
        <v>56</v>
      </c>
    </row>
    <row r="68" spans="1:41" x14ac:dyDescent="0.45">
      <c r="A68" t="s">
        <v>39</v>
      </c>
      <c r="B68">
        <v>653677</v>
      </c>
      <c r="C68" t="s">
        <v>185</v>
      </c>
      <c r="D68" t="str">
        <f>VLOOKUP(B68,'Base_PAS10 Final Scope_17_08'!B:D,3,0)</f>
        <v>Base Scope</v>
      </c>
      <c r="E68" t="s">
        <v>947</v>
      </c>
      <c r="F68" t="s">
        <v>41</v>
      </c>
      <c r="G68" t="s">
        <v>218</v>
      </c>
      <c r="H68" t="s">
        <v>43</v>
      </c>
      <c r="I68" t="s">
        <v>44</v>
      </c>
      <c r="J68">
        <v>1</v>
      </c>
      <c r="K68">
        <v>2</v>
      </c>
      <c r="L68" t="s">
        <v>239</v>
      </c>
      <c r="N68" t="s">
        <v>46</v>
      </c>
      <c r="O68" t="s">
        <v>47</v>
      </c>
      <c r="P68" t="s">
        <v>48</v>
      </c>
      <c r="Q68">
        <v>33000</v>
      </c>
      <c r="S68">
        <v>566291</v>
      </c>
      <c r="U68" t="s">
        <v>50</v>
      </c>
      <c r="V68" t="s">
        <v>51</v>
      </c>
      <c r="W68" t="s">
        <v>51</v>
      </c>
      <c r="X68" t="b">
        <v>1</v>
      </c>
      <c r="Y68" t="s">
        <v>240</v>
      </c>
      <c r="AB68" t="s">
        <v>53</v>
      </c>
      <c r="AC68" t="s">
        <v>54</v>
      </c>
      <c r="AD68" t="s">
        <v>55</v>
      </c>
      <c r="AE68" t="b">
        <v>1</v>
      </c>
      <c r="AG68">
        <v>25379</v>
      </c>
      <c r="AJ68" t="s">
        <v>39</v>
      </c>
      <c r="AK68" s="1">
        <v>42590.5</v>
      </c>
      <c r="AL68" t="s">
        <v>39</v>
      </c>
      <c r="AM68" t="s">
        <v>39</v>
      </c>
      <c r="AO68" t="s">
        <v>193</v>
      </c>
    </row>
    <row r="69" spans="1:41" x14ac:dyDescent="0.45">
      <c r="A69" t="s">
        <v>39</v>
      </c>
      <c r="B69">
        <v>638575</v>
      </c>
      <c r="C69" t="s">
        <v>40</v>
      </c>
      <c r="D69" t="str">
        <f>VLOOKUP(B69,'Base_PAS10 Final Scope_17_08'!B:D,3,0)</f>
        <v>Base Scope</v>
      </c>
      <c r="E69" t="s">
        <v>947</v>
      </c>
      <c r="F69" t="s">
        <v>41</v>
      </c>
      <c r="G69" t="s">
        <v>218</v>
      </c>
      <c r="H69" t="s">
        <v>241</v>
      </c>
      <c r="I69" t="s">
        <v>117</v>
      </c>
      <c r="J69">
        <v>4</v>
      </c>
      <c r="K69">
        <v>3</v>
      </c>
      <c r="L69" t="s">
        <v>242</v>
      </c>
      <c r="M69" t="s">
        <v>243</v>
      </c>
      <c r="N69" t="s">
        <v>46</v>
      </c>
      <c r="O69" t="s">
        <v>47</v>
      </c>
      <c r="P69" t="s">
        <v>117</v>
      </c>
      <c r="Q69">
        <v>33000</v>
      </c>
      <c r="R69" t="s">
        <v>243</v>
      </c>
      <c r="S69">
        <v>596890</v>
      </c>
      <c r="U69" t="s">
        <v>50</v>
      </c>
      <c r="V69" t="s">
        <v>50</v>
      </c>
      <c r="W69" t="s">
        <v>51</v>
      </c>
      <c r="X69" t="b">
        <v>1</v>
      </c>
      <c r="Y69" t="s">
        <v>72</v>
      </c>
      <c r="AB69" t="s">
        <v>80</v>
      </c>
      <c r="AC69" t="s">
        <v>244</v>
      </c>
      <c r="AD69" t="s">
        <v>120</v>
      </c>
      <c r="AE69" t="b">
        <v>1</v>
      </c>
      <c r="AG69">
        <v>27197</v>
      </c>
      <c r="AH69" t="s">
        <v>39</v>
      </c>
      <c r="AI69" t="s">
        <v>113</v>
      </c>
      <c r="AJ69" t="s">
        <v>39</v>
      </c>
      <c r="AK69" s="1">
        <v>42548.5</v>
      </c>
      <c r="AL69" t="s">
        <v>39</v>
      </c>
      <c r="AM69" t="s">
        <v>39</v>
      </c>
      <c r="AN69" t="s">
        <v>113</v>
      </c>
      <c r="AO69" t="s">
        <v>56</v>
      </c>
    </row>
    <row r="70" spans="1:41" x14ac:dyDescent="0.45">
      <c r="A70" t="s">
        <v>39</v>
      </c>
      <c r="B70">
        <v>636670</v>
      </c>
      <c r="C70" t="s">
        <v>40</v>
      </c>
      <c r="D70" t="str">
        <f>VLOOKUP(B70,'Base_PAS10 Final Scope_17_08'!B:D,3,0)</f>
        <v>Base Scope</v>
      </c>
      <c r="E70" t="s">
        <v>947</v>
      </c>
      <c r="F70" t="s">
        <v>41</v>
      </c>
      <c r="G70" t="s">
        <v>218</v>
      </c>
      <c r="H70" t="s">
        <v>248</v>
      </c>
      <c r="I70" t="s">
        <v>117</v>
      </c>
      <c r="J70">
        <v>0</v>
      </c>
      <c r="K70">
        <v>3</v>
      </c>
      <c r="L70" t="s">
        <v>249</v>
      </c>
      <c r="M70" t="s">
        <v>243</v>
      </c>
      <c r="N70" t="s">
        <v>46</v>
      </c>
      <c r="O70" t="s">
        <v>47</v>
      </c>
      <c r="P70" t="s">
        <v>48</v>
      </c>
      <c r="Q70">
        <v>33000</v>
      </c>
      <c r="R70" t="s">
        <v>250</v>
      </c>
      <c r="S70">
        <v>566291</v>
      </c>
      <c r="U70" t="s">
        <v>50</v>
      </c>
      <c r="V70" t="s">
        <v>51</v>
      </c>
      <c r="W70" t="s">
        <v>51</v>
      </c>
      <c r="X70" t="b">
        <v>1</v>
      </c>
      <c r="Y70" t="s">
        <v>72</v>
      </c>
      <c r="AB70" t="s">
        <v>53</v>
      </c>
      <c r="AC70" t="s">
        <v>247</v>
      </c>
      <c r="AD70" t="s">
        <v>120</v>
      </c>
      <c r="AE70" t="b">
        <v>1</v>
      </c>
      <c r="AG70">
        <v>27190</v>
      </c>
      <c r="AH70" t="s">
        <v>39</v>
      </c>
      <c r="AI70" t="s">
        <v>113</v>
      </c>
      <c r="AJ70" t="s">
        <v>39</v>
      </c>
      <c r="AK70" s="1">
        <v>42548.5</v>
      </c>
      <c r="AL70" t="s">
        <v>39</v>
      </c>
      <c r="AM70" t="s">
        <v>39</v>
      </c>
      <c r="AN70" t="s">
        <v>113</v>
      </c>
      <c r="AO70" t="s">
        <v>56</v>
      </c>
    </row>
    <row r="71" spans="1:41" x14ac:dyDescent="0.45">
      <c r="A71" t="s">
        <v>39</v>
      </c>
      <c r="B71">
        <v>636671</v>
      </c>
      <c r="C71" t="s">
        <v>40</v>
      </c>
      <c r="D71" t="str">
        <f>VLOOKUP(B71,'Base_PAS10 Final Scope_17_08'!B:D,3,0)</f>
        <v>Base Scope</v>
      </c>
      <c r="E71" t="s">
        <v>947</v>
      </c>
      <c r="F71" t="s">
        <v>57</v>
      </c>
      <c r="G71" t="s">
        <v>218</v>
      </c>
      <c r="H71" t="s">
        <v>251</v>
      </c>
      <c r="I71" t="s">
        <v>44</v>
      </c>
      <c r="J71">
        <v>2</v>
      </c>
      <c r="K71">
        <v>2</v>
      </c>
      <c r="L71" t="s">
        <v>252</v>
      </c>
      <c r="N71" t="s">
        <v>46</v>
      </c>
      <c r="O71" t="s">
        <v>47</v>
      </c>
      <c r="P71" t="s">
        <v>48</v>
      </c>
      <c r="Q71">
        <v>33000</v>
      </c>
      <c r="R71" t="s">
        <v>96</v>
      </c>
      <c r="S71">
        <v>566291</v>
      </c>
      <c r="U71" t="s">
        <v>50</v>
      </c>
      <c r="V71" t="s">
        <v>50</v>
      </c>
      <c r="W71" t="s">
        <v>71</v>
      </c>
      <c r="X71" t="b">
        <v>1</v>
      </c>
      <c r="Y71" t="s">
        <v>240</v>
      </c>
      <c r="AB71" t="s">
        <v>88</v>
      </c>
      <c r="AC71" t="s">
        <v>77</v>
      </c>
      <c r="AD71" t="s">
        <v>253</v>
      </c>
      <c r="AE71" t="b">
        <v>1</v>
      </c>
      <c r="AG71">
        <v>26647</v>
      </c>
      <c r="AH71" t="s">
        <v>113</v>
      </c>
      <c r="AI71" t="s">
        <v>113</v>
      </c>
      <c r="AJ71" t="s">
        <v>39</v>
      </c>
      <c r="AK71" s="1">
        <v>42548.5</v>
      </c>
      <c r="AL71" t="s">
        <v>39</v>
      </c>
      <c r="AM71" t="s">
        <v>39</v>
      </c>
      <c r="AN71" t="s">
        <v>113</v>
      </c>
      <c r="AO71" t="s">
        <v>193</v>
      </c>
    </row>
    <row r="72" spans="1:41" x14ac:dyDescent="0.45">
      <c r="A72" t="s">
        <v>39</v>
      </c>
      <c r="B72">
        <v>636672</v>
      </c>
      <c r="C72" t="s">
        <v>40</v>
      </c>
      <c r="D72" t="str">
        <f>VLOOKUP(B72,'Base_PAS10 Final Scope_17_08'!B:D,3,0)</f>
        <v>Base Scope</v>
      </c>
      <c r="E72" t="s">
        <v>947</v>
      </c>
      <c r="F72" t="s">
        <v>41</v>
      </c>
      <c r="G72" t="s">
        <v>218</v>
      </c>
      <c r="H72" t="s">
        <v>245</v>
      </c>
      <c r="I72" t="s">
        <v>44</v>
      </c>
      <c r="J72">
        <v>0.5</v>
      </c>
      <c r="K72">
        <v>2</v>
      </c>
      <c r="L72" t="s">
        <v>246</v>
      </c>
      <c r="N72" t="s">
        <v>46</v>
      </c>
      <c r="O72" t="s">
        <v>47</v>
      </c>
      <c r="P72" t="s">
        <v>48</v>
      </c>
      <c r="Q72">
        <v>33000</v>
      </c>
      <c r="R72" t="s">
        <v>96</v>
      </c>
      <c r="S72">
        <v>566291</v>
      </c>
      <c r="U72" t="s">
        <v>50</v>
      </c>
      <c r="V72" t="s">
        <v>51</v>
      </c>
      <c r="W72" t="s">
        <v>51</v>
      </c>
      <c r="X72" t="b">
        <v>1</v>
      </c>
      <c r="Y72" t="s">
        <v>72</v>
      </c>
      <c r="AB72" t="s">
        <v>53</v>
      </c>
      <c r="AC72" t="s">
        <v>247</v>
      </c>
      <c r="AD72" t="s">
        <v>120</v>
      </c>
      <c r="AE72" t="b">
        <v>1</v>
      </c>
      <c r="AG72">
        <v>27209</v>
      </c>
      <c r="AI72" t="s">
        <v>113</v>
      </c>
      <c r="AJ72" t="s">
        <v>39</v>
      </c>
      <c r="AK72" s="1">
        <v>42548.5</v>
      </c>
      <c r="AL72" t="s">
        <v>39</v>
      </c>
      <c r="AM72" t="s">
        <v>39</v>
      </c>
      <c r="AO72" t="s">
        <v>56</v>
      </c>
    </row>
    <row r="73" spans="1:41" x14ac:dyDescent="0.45">
      <c r="A73" t="s">
        <v>39</v>
      </c>
      <c r="B73">
        <v>636669</v>
      </c>
      <c r="C73" t="s">
        <v>40</v>
      </c>
      <c r="D73" t="str">
        <f>VLOOKUP(B73,'Base_PAS10 Final Scope_17_08'!B:D,3,0)</f>
        <v>Base Scope</v>
      </c>
      <c r="E73" t="s">
        <v>947</v>
      </c>
      <c r="F73" t="s">
        <v>186</v>
      </c>
      <c r="G73" t="s">
        <v>218</v>
      </c>
      <c r="H73" t="s">
        <v>254</v>
      </c>
      <c r="I73" t="s">
        <v>44</v>
      </c>
      <c r="J73">
        <v>5</v>
      </c>
      <c r="K73">
        <v>3</v>
      </c>
      <c r="L73" t="s">
        <v>255</v>
      </c>
      <c r="N73" t="s">
        <v>46</v>
      </c>
      <c r="O73" t="s">
        <v>190</v>
      </c>
      <c r="P73" t="s">
        <v>229</v>
      </c>
      <c r="Q73">
        <v>33000</v>
      </c>
      <c r="R73" t="s">
        <v>96</v>
      </c>
      <c r="S73">
        <v>566291</v>
      </c>
      <c r="U73" t="s">
        <v>50</v>
      </c>
      <c r="V73" t="s">
        <v>51</v>
      </c>
      <c r="W73" t="s">
        <v>51</v>
      </c>
      <c r="X73" t="b">
        <v>1</v>
      </c>
      <c r="Y73" t="s">
        <v>230</v>
      </c>
      <c r="AB73" t="s">
        <v>88</v>
      </c>
      <c r="AC73" t="s">
        <v>247</v>
      </c>
      <c r="AD73" t="s">
        <v>120</v>
      </c>
      <c r="AE73" t="b">
        <v>1</v>
      </c>
      <c r="AG73">
        <v>27170</v>
      </c>
      <c r="AI73" t="s">
        <v>113</v>
      </c>
      <c r="AJ73" t="s">
        <v>39</v>
      </c>
      <c r="AK73" s="1">
        <v>42548.5</v>
      </c>
      <c r="AL73" t="s">
        <v>39</v>
      </c>
      <c r="AM73" t="s">
        <v>113</v>
      </c>
      <c r="AN73" t="s">
        <v>113</v>
      </c>
      <c r="AO73" t="s">
        <v>56</v>
      </c>
    </row>
    <row r="74" spans="1:41" x14ac:dyDescent="0.45">
      <c r="A74" t="s">
        <v>39</v>
      </c>
      <c r="B74">
        <v>636666</v>
      </c>
      <c r="C74" t="s">
        <v>40</v>
      </c>
      <c r="D74" t="str">
        <f>VLOOKUP(B74,'Base_PAS10 Final Scope_17_08'!B:D,3,0)</f>
        <v>Base Scope</v>
      </c>
      <c r="E74" t="s">
        <v>947</v>
      </c>
      <c r="F74" t="s">
        <v>41</v>
      </c>
      <c r="G74" t="s">
        <v>218</v>
      </c>
      <c r="H74" t="s">
        <v>261</v>
      </c>
      <c r="I74" t="s">
        <v>44</v>
      </c>
      <c r="J74">
        <v>1</v>
      </c>
      <c r="K74">
        <v>3</v>
      </c>
      <c r="L74" t="s">
        <v>262</v>
      </c>
      <c r="N74" t="s">
        <v>46</v>
      </c>
      <c r="O74" t="s">
        <v>47</v>
      </c>
      <c r="P74" t="s">
        <v>48</v>
      </c>
      <c r="Q74">
        <v>33000</v>
      </c>
      <c r="R74" t="s">
        <v>96</v>
      </c>
      <c r="S74">
        <v>566291</v>
      </c>
      <c r="U74" t="s">
        <v>50</v>
      </c>
      <c r="V74" t="s">
        <v>51</v>
      </c>
      <c r="W74" t="s">
        <v>51</v>
      </c>
      <c r="X74" t="b">
        <v>1</v>
      </c>
      <c r="Y74" t="s">
        <v>72</v>
      </c>
      <c r="AB74" t="s">
        <v>64</v>
      </c>
      <c r="AC74" t="s">
        <v>77</v>
      </c>
      <c r="AD74" t="s">
        <v>120</v>
      </c>
      <c r="AE74" t="b">
        <v>1</v>
      </c>
      <c r="AG74">
        <v>27141</v>
      </c>
      <c r="AI74" t="s">
        <v>113</v>
      </c>
      <c r="AJ74" t="s">
        <v>39</v>
      </c>
      <c r="AK74" s="1">
        <v>42548.5</v>
      </c>
      <c r="AL74" t="s">
        <v>39</v>
      </c>
      <c r="AM74" t="s">
        <v>39</v>
      </c>
      <c r="AN74" t="s">
        <v>113</v>
      </c>
      <c r="AO74" t="s">
        <v>56</v>
      </c>
    </row>
    <row r="75" spans="1:41" x14ac:dyDescent="0.45">
      <c r="A75" t="s">
        <v>39</v>
      </c>
      <c r="B75">
        <v>636667</v>
      </c>
      <c r="C75" t="s">
        <v>40</v>
      </c>
      <c r="D75" t="str">
        <f>VLOOKUP(B75,'Base_PAS10 Final Scope_17_08'!B:D,3,0)</f>
        <v>Base Scope</v>
      </c>
      <c r="E75" t="s">
        <v>947</v>
      </c>
      <c r="F75" t="s">
        <v>41</v>
      </c>
      <c r="G75" t="s">
        <v>218</v>
      </c>
      <c r="H75" t="s">
        <v>258</v>
      </c>
      <c r="I75" t="s">
        <v>117</v>
      </c>
      <c r="J75">
        <v>0</v>
      </c>
      <c r="K75">
        <v>3</v>
      </c>
      <c r="L75" t="s">
        <v>259</v>
      </c>
      <c r="M75" t="s">
        <v>243</v>
      </c>
      <c r="N75" t="s">
        <v>46</v>
      </c>
      <c r="O75" t="s">
        <v>47</v>
      </c>
      <c r="P75" t="s">
        <v>48</v>
      </c>
      <c r="Q75">
        <v>33000</v>
      </c>
      <c r="R75" t="s">
        <v>243</v>
      </c>
      <c r="S75">
        <v>566291</v>
      </c>
      <c r="U75" t="s">
        <v>50</v>
      </c>
      <c r="V75" t="s">
        <v>50</v>
      </c>
      <c r="W75" t="s">
        <v>51</v>
      </c>
      <c r="X75" t="b">
        <v>1</v>
      </c>
      <c r="Y75" t="s">
        <v>72</v>
      </c>
      <c r="AB75" t="s">
        <v>53</v>
      </c>
      <c r="AC75" t="s">
        <v>260</v>
      </c>
      <c r="AD75" t="s">
        <v>92</v>
      </c>
      <c r="AE75" t="b">
        <v>1</v>
      </c>
      <c r="AG75">
        <v>27140</v>
      </c>
      <c r="AH75" t="s">
        <v>39</v>
      </c>
      <c r="AI75" t="s">
        <v>113</v>
      </c>
      <c r="AJ75" t="s">
        <v>39</v>
      </c>
      <c r="AK75" s="1">
        <v>42548.5</v>
      </c>
      <c r="AL75" t="s">
        <v>39</v>
      </c>
      <c r="AM75" t="s">
        <v>39</v>
      </c>
      <c r="AN75" t="s">
        <v>113</v>
      </c>
      <c r="AO75" t="s">
        <v>56</v>
      </c>
    </row>
    <row r="76" spans="1:41" x14ac:dyDescent="0.45">
      <c r="A76" t="s">
        <v>39</v>
      </c>
      <c r="B76">
        <v>636664</v>
      </c>
      <c r="C76" t="s">
        <v>40</v>
      </c>
      <c r="D76" t="str">
        <f>VLOOKUP(B76,'Base_PAS10 Final Scope_17_08'!B:D,3,0)</f>
        <v>Base Scope</v>
      </c>
      <c r="E76" t="s">
        <v>947</v>
      </c>
      <c r="F76" t="s">
        <v>41</v>
      </c>
      <c r="G76" t="s">
        <v>218</v>
      </c>
      <c r="H76" t="s">
        <v>256</v>
      </c>
      <c r="I76" t="s">
        <v>44</v>
      </c>
      <c r="J76">
        <v>1</v>
      </c>
      <c r="K76">
        <v>2</v>
      </c>
      <c r="L76" t="s">
        <v>257</v>
      </c>
      <c r="N76" t="s">
        <v>46</v>
      </c>
      <c r="O76" t="s">
        <v>47</v>
      </c>
      <c r="P76" t="s">
        <v>48</v>
      </c>
      <c r="Q76">
        <v>33000</v>
      </c>
      <c r="R76" t="s">
        <v>96</v>
      </c>
      <c r="S76">
        <v>566291</v>
      </c>
      <c r="U76" t="s">
        <v>50</v>
      </c>
      <c r="V76" t="s">
        <v>51</v>
      </c>
      <c r="W76" t="s">
        <v>51</v>
      </c>
      <c r="X76" t="b">
        <v>1</v>
      </c>
      <c r="Y76" t="s">
        <v>72</v>
      </c>
      <c r="AB76" t="s">
        <v>53</v>
      </c>
      <c r="AC76" t="s">
        <v>77</v>
      </c>
      <c r="AD76" t="s">
        <v>120</v>
      </c>
      <c r="AE76" t="b">
        <v>1</v>
      </c>
      <c r="AG76">
        <v>27135</v>
      </c>
      <c r="AI76" t="s">
        <v>113</v>
      </c>
      <c r="AJ76" t="s">
        <v>39</v>
      </c>
      <c r="AK76" s="1">
        <v>42548.5</v>
      </c>
      <c r="AL76" t="s">
        <v>39</v>
      </c>
      <c r="AM76" t="s">
        <v>39</v>
      </c>
      <c r="AN76" t="s">
        <v>113</v>
      </c>
      <c r="AO76" t="s">
        <v>56</v>
      </c>
    </row>
    <row r="77" spans="1:41" x14ac:dyDescent="0.45">
      <c r="A77" t="s">
        <v>39</v>
      </c>
      <c r="B77">
        <v>636662</v>
      </c>
      <c r="C77" t="s">
        <v>40</v>
      </c>
      <c r="D77" t="str">
        <f>VLOOKUP(B77,'Base_PAS10 Final Scope_17_08'!B:D,3,0)</f>
        <v>Base Scope</v>
      </c>
      <c r="E77" t="s">
        <v>947</v>
      </c>
      <c r="F77" t="s">
        <v>41</v>
      </c>
      <c r="G77" t="s">
        <v>218</v>
      </c>
      <c r="H77" t="s">
        <v>265</v>
      </c>
      <c r="I77" t="s">
        <v>44</v>
      </c>
      <c r="J77">
        <v>1.5</v>
      </c>
      <c r="K77">
        <v>2</v>
      </c>
      <c r="L77" t="s">
        <v>266</v>
      </c>
      <c r="N77" t="s">
        <v>46</v>
      </c>
      <c r="O77" t="s">
        <v>47</v>
      </c>
      <c r="P77" t="s">
        <v>48</v>
      </c>
      <c r="Q77">
        <v>33000</v>
      </c>
      <c r="R77" t="s">
        <v>96</v>
      </c>
      <c r="S77">
        <v>566291</v>
      </c>
      <c r="U77" t="s">
        <v>50</v>
      </c>
      <c r="V77" t="s">
        <v>51</v>
      </c>
      <c r="W77" t="s">
        <v>51</v>
      </c>
      <c r="X77" t="b">
        <v>1</v>
      </c>
      <c r="Y77" t="s">
        <v>83</v>
      </c>
      <c r="AB77" t="s">
        <v>80</v>
      </c>
      <c r="AC77" t="s">
        <v>267</v>
      </c>
      <c r="AD77" t="s">
        <v>120</v>
      </c>
      <c r="AE77" t="b">
        <v>1</v>
      </c>
      <c r="AG77">
        <v>27129</v>
      </c>
      <c r="AI77" t="s">
        <v>113</v>
      </c>
      <c r="AJ77" t="s">
        <v>39</v>
      </c>
      <c r="AK77" s="1">
        <v>42548.5</v>
      </c>
      <c r="AL77" t="s">
        <v>39</v>
      </c>
      <c r="AM77" t="s">
        <v>39</v>
      </c>
      <c r="AN77" t="s">
        <v>113</v>
      </c>
      <c r="AO77" t="s">
        <v>56</v>
      </c>
    </row>
    <row r="78" spans="1:41" x14ac:dyDescent="0.45">
      <c r="A78" t="s">
        <v>39</v>
      </c>
      <c r="B78">
        <v>636663</v>
      </c>
      <c r="C78" t="s">
        <v>40</v>
      </c>
      <c r="D78" t="str">
        <f>VLOOKUP(B78,'Base_PAS10 Final Scope_17_08'!B:D,3,0)</f>
        <v>Base Scope</v>
      </c>
      <c r="E78" t="s">
        <v>947</v>
      </c>
      <c r="F78" t="s">
        <v>186</v>
      </c>
      <c r="G78" t="s">
        <v>218</v>
      </c>
      <c r="H78" t="s">
        <v>263</v>
      </c>
      <c r="I78" t="s">
        <v>44</v>
      </c>
      <c r="J78">
        <v>3</v>
      </c>
      <c r="K78">
        <v>6</v>
      </c>
      <c r="L78" t="s">
        <v>264</v>
      </c>
      <c r="N78" t="s">
        <v>46</v>
      </c>
      <c r="O78" t="s">
        <v>190</v>
      </c>
      <c r="P78" t="s">
        <v>229</v>
      </c>
      <c r="Q78">
        <v>33000</v>
      </c>
      <c r="R78" t="s">
        <v>96</v>
      </c>
      <c r="S78">
        <v>566291</v>
      </c>
      <c r="U78" t="s">
        <v>50</v>
      </c>
      <c r="V78" t="s">
        <v>51</v>
      </c>
      <c r="W78" t="s">
        <v>51</v>
      </c>
      <c r="X78" t="b">
        <v>1</v>
      </c>
      <c r="Y78" t="s">
        <v>230</v>
      </c>
      <c r="AB78" t="s">
        <v>210</v>
      </c>
      <c r="AC78" t="s">
        <v>77</v>
      </c>
      <c r="AD78" t="s">
        <v>120</v>
      </c>
      <c r="AE78" t="b">
        <v>1</v>
      </c>
      <c r="AG78">
        <v>27133</v>
      </c>
      <c r="AI78" t="s">
        <v>113</v>
      </c>
      <c r="AJ78" t="s">
        <v>39</v>
      </c>
      <c r="AK78" s="1">
        <v>42548.5</v>
      </c>
      <c r="AL78" t="s">
        <v>39</v>
      </c>
      <c r="AM78" t="s">
        <v>113</v>
      </c>
      <c r="AN78" t="s">
        <v>113</v>
      </c>
      <c r="AO78" t="s">
        <v>56</v>
      </c>
    </row>
    <row r="79" spans="1:41" x14ac:dyDescent="0.45">
      <c r="A79" t="s">
        <v>39</v>
      </c>
      <c r="B79">
        <v>672989</v>
      </c>
      <c r="C79" t="s">
        <v>185</v>
      </c>
      <c r="D79" t="str">
        <f>VLOOKUP(B79,'Base_PAS10 Final Scope_17_08'!B:D,3,0)</f>
        <v>Base Scope</v>
      </c>
      <c r="E79" t="s">
        <v>947</v>
      </c>
      <c r="F79" t="s">
        <v>186</v>
      </c>
      <c r="G79" t="s">
        <v>218</v>
      </c>
      <c r="I79" t="s">
        <v>44</v>
      </c>
      <c r="J79">
        <v>0</v>
      </c>
      <c r="K79">
        <v>0</v>
      </c>
      <c r="L79" t="s">
        <v>268</v>
      </c>
      <c r="N79" t="s">
        <v>46</v>
      </c>
      <c r="O79" t="s">
        <v>190</v>
      </c>
      <c r="P79" t="s">
        <v>191</v>
      </c>
      <c r="Q79">
        <v>33000</v>
      </c>
      <c r="U79" t="s">
        <v>50</v>
      </c>
      <c r="V79" t="s">
        <v>50</v>
      </c>
      <c r="W79" t="s">
        <v>51</v>
      </c>
      <c r="X79" t="b">
        <v>1</v>
      </c>
      <c r="Y79" t="s">
        <v>192</v>
      </c>
      <c r="AB79" t="s">
        <v>50</v>
      </c>
      <c r="AC79" t="s">
        <v>50</v>
      </c>
      <c r="AD79" t="s">
        <v>50</v>
      </c>
      <c r="AE79" t="b">
        <v>1</v>
      </c>
      <c r="AI79" t="s">
        <v>39</v>
      </c>
      <c r="AJ79" t="s">
        <v>39</v>
      </c>
      <c r="AK79" s="1">
        <v>42587.5</v>
      </c>
      <c r="AO79" t="s">
        <v>193</v>
      </c>
    </row>
    <row r="80" spans="1:41" x14ac:dyDescent="0.45">
      <c r="A80" t="s">
        <v>39</v>
      </c>
      <c r="B80">
        <v>636658</v>
      </c>
      <c r="C80" t="s">
        <v>40</v>
      </c>
      <c r="D80" t="str">
        <f>VLOOKUP(B80,'Base_PAS10 Final Scope_17_08'!B:D,3,0)</f>
        <v>Base Scope</v>
      </c>
      <c r="E80" t="s">
        <v>947</v>
      </c>
      <c r="F80" t="s">
        <v>41</v>
      </c>
      <c r="G80" t="s">
        <v>218</v>
      </c>
      <c r="H80" t="s">
        <v>269</v>
      </c>
      <c r="I80" t="s">
        <v>44</v>
      </c>
      <c r="J80">
        <v>3</v>
      </c>
      <c r="K80">
        <v>3</v>
      </c>
      <c r="L80" t="s">
        <v>270</v>
      </c>
      <c r="N80" t="s">
        <v>46</v>
      </c>
      <c r="O80" t="s">
        <v>47</v>
      </c>
      <c r="P80" t="s">
        <v>48</v>
      </c>
      <c r="Q80">
        <v>33000</v>
      </c>
      <c r="R80" t="s">
        <v>96</v>
      </c>
      <c r="S80">
        <v>566291</v>
      </c>
      <c r="U80" t="s">
        <v>50</v>
      </c>
      <c r="V80" t="s">
        <v>51</v>
      </c>
      <c r="W80" t="s">
        <v>51</v>
      </c>
      <c r="X80" t="b">
        <v>1</v>
      </c>
      <c r="Y80" t="s">
        <v>72</v>
      </c>
      <c r="AB80" t="s">
        <v>53</v>
      </c>
      <c r="AC80" t="s">
        <v>224</v>
      </c>
      <c r="AD80" t="s">
        <v>120</v>
      </c>
      <c r="AE80" t="b">
        <v>1</v>
      </c>
      <c r="AG80">
        <v>27110</v>
      </c>
      <c r="AI80" t="s">
        <v>113</v>
      </c>
      <c r="AJ80" t="s">
        <v>39</v>
      </c>
      <c r="AK80" s="1">
        <v>42548.5</v>
      </c>
      <c r="AL80" t="s">
        <v>39</v>
      </c>
      <c r="AM80" t="s">
        <v>39</v>
      </c>
      <c r="AN80" t="s">
        <v>113</v>
      </c>
      <c r="AO80" t="s">
        <v>56</v>
      </c>
    </row>
    <row r="81" spans="1:41" x14ac:dyDescent="0.45">
      <c r="A81" t="s">
        <v>39</v>
      </c>
      <c r="B81">
        <v>636657</v>
      </c>
      <c r="C81" t="s">
        <v>40</v>
      </c>
      <c r="D81" t="str">
        <f>VLOOKUP(B81,'Base_PAS10 Final Scope_17_08'!B:D,3,0)</f>
        <v>Base Scope</v>
      </c>
      <c r="E81" t="s">
        <v>947</v>
      </c>
      <c r="F81" t="s">
        <v>41</v>
      </c>
      <c r="G81" t="s">
        <v>218</v>
      </c>
      <c r="H81" t="s">
        <v>271</v>
      </c>
      <c r="I81" t="s">
        <v>44</v>
      </c>
      <c r="J81">
        <v>1</v>
      </c>
      <c r="K81">
        <v>3</v>
      </c>
      <c r="L81" t="s">
        <v>272</v>
      </c>
      <c r="N81" t="s">
        <v>46</v>
      </c>
      <c r="O81" t="s">
        <v>47</v>
      </c>
      <c r="P81" t="s">
        <v>48</v>
      </c>
      <c r="Q81">
        <v>33000</v>
      </c>
      <c r="S81">
        <v>566291</v>
      </c>
      <c r="U81" t="s">
        <v>50</v>
      </c>
      <c r="V81" t="s">
        <v>51</v>
      </c>
      <c r="W81" t="s">
        <v>51</v>
      </c>
      <c r="X81" t="b">
        <v>1</v>
      </c>
      <c r="Y81" t="s">
        <v>83</v>
      </c>
      <c r="AB81" t="s">
        <v>53</v>
      </c>
      <c r="AC81" t="s">
        <v>77</v>
      </c>
      <c r="AD81" t="s">
        <v>120</v>
      </c>
      <c r="AE81" t="b">
        <v>1</v>
      </c>
      <c r="AG81">
        <v>27082</v>
      </c>
      <c r="AI81" t="s">
        <v>113</v>
      </c>
      <c r="AJ81" t="s">
        <v>39</v>
      </c>
      <c r="AK81" s="1">
        <v>42548.5</v>
      </c>
      <c r="AL81" t="s">
        <v>39</v>
      </c>
      <c r="AM81" t="s">
        <v>39</v>
      </c>
      <c r="AN81" t="s">
        <v>113</v>
      </c>
      <c r="AO81" t="s">
        <v>56</v>
      </c>
    </row>
    <row r="82" spans="1:41" x14ac:dyDescent="0.45">
      <c r="A82" t="s">
        <v>39</v>
      </c>
      <c r="B82">
        <v>636656</v>
      </c>
      <c r="C82" t="s">
        <v>40</v>
      </c>
      <c r="D82" t="str">
        <f>VLOOKUP(B82,'Base_PAS10 Final Scope_17_08'!B:D,3,0)</f>
        <v>Base Scope</v>
      </c>
      <c r="E82" t="s">
        <v>947</v>
      </c>
      <c r="F82" t="s">
        <v>41</v>
      </c>
      <c r="G82" t="s">
        <v>218</v>
      </c>
      <c r="H82" t="s">
        <v>273</v>
      </c>
      <c r="I82" t="s">
        <v>59</v>
      </c>
      <c r="J82">
        <v>2.5</v>
      </c>
      <c r="K82">
        <v>3</v>
      </c>
      <c r="L82" t="s">
        <v>274</v>
      </c>
      <c r="N82" t="s">
        <v>46</v>
      </c>
      <c r="O82" t="s">
        <v>47</v>
      </c>
      <c r="P82" t="s">
        <v>48</v>
      </c>
      <c r="Q82">
        <v>33000</v>
      </c>
      <c r="S82">
        <v>566291</v>
      </c>
      <c r="U82" t="s">
        <v>50</v>
      </c>
      <c r="V82" t="s">
        <v>51</v>
      </c>
      <c r="W82" t="s">
        <v>51</v>
      </c>
      <c r="X82" t="b">
        <v>1</v>
      </c>
      <c r="Y82" t="s">
        <v>72</v>
      </c>
      <c r="AB82" t="s">
        <v>88</v>
      </c>
      <c r="AC82" t="s">
        <v>77</v>
      </c>
      <c r="AD82" t="s">
        <v>120</v>
      </c>
      <c r="AE82" t="b">
        <v>1</v>
      </c>
      <c r="AG82">
        <v>27076</v>
      </c>
      <c r="AI82" t="s">
        <v>113</v>
      </c>
      <c r="AJ82" t="s">
        <v>39</v>
      </c>
      <c r="AK82" s="1">
        <v>42548.5</v>
      </c>
      <c r="AL82" t="s">
        <v>39</v>
      </c>
      <c r="AM82" t="s">
        <v>39</v>
      </c>
      <c r="AN82" t="s">
        <v>113</v>
      </c>
      <c r="AO82" t="s">
        <v>56</v>
      </c>
    </row>
    <row r="83" spans="1:41" x14ac:dyDescent="0.45">
      <c r="A83" t="s">
        <v>39</v>
      </c>
      <c r="B83">
        <v>636655</v>
      </c>
      <c r="C83" t="s">
        <v>40</v>
      </c>
      <c r="D83" t="str">
        <f>VLOOKUP(B83,'Base_PAS10 Final Scope_17_08'!B:D,3,0)</f>
        <v>Base Scope</v>
      </c>
      <c r="E83" t="s">
        <v>947</v>
      </c>
      <c r="F83" t="s">
        <v>41</v>
      </c>
      <c r="G83" t="s">
        <v>218</v>
      </c>
      <c r="H83" t="s">
        <v>275</v>
      </c>
      <c r="I83" t="s">
        <v>44</v>
      </c>
      <c r="J83">
        <v>1</v>
      </c>
      <c r="K83">
        <v>3</v>
      </c>
      <c r="L83" t="s">
        <v>276</v>
      </c>
      <c r="N83" t="s">
        <v>46</v>
      </c>
      <c r="O83" t="s">
        <v>47</v>
      </c>
      <c r="P83" t="s">
        <v>48</v>
      </c>
      <c r="Q83">
        <v>33000</v>
      </c>
      <c r="R83" t="s">
        <v>96</v>
      </c>
      <c r="S83">
        <v>566291</v>
      </c>
      <c r="U83" t="s">
        <v>50</v>
      </c>
      <c r="V83" t="s">
        <v>51</v>
      </c>
      <c r="W83" t="s">
        <v>51</v>
      </c>
      <c r="X83" t="b">
        <v>1</v>
      </c>
      <c r="Y83" t="s">
        <v>72</v>
      </c>
      <c r="AB83" t="s">
        <v>64</v>
      </c>
      <c r="AC83" t="s">
        <v>77</v>
      </c>
      <c r="AD83" t="s">
        <v>120</v>
      </c>
      <c r="AE83" t="b">
        <v>1</v>
      </c>
      <c r="AG83">
        <v>27080</v>
      </c>
      <c r="AI83" t="s">
        <v>113</v>
      </c>
      <c r="AJ83" t="s">
        <v>39</v>
      </c>
      <c r="AK83" s="1">
        <v>42548.5</v>
      </c>
      <c r="AL83" t="s">
        <v>39</v>
      </c>
      <c r="AM83" t="s">
        <v>39</v>
      </c>
      <c r="AN83" t="s">
        <v>113</v>
      </c>
      <c r="AO83" t="s">
        <v>56</v>
      </c>
    </row>
    <row r="84" spans="1:41" x14ac:dyDescent="0.45">
      <c r="A84" t="s">
        <v>39</v>
      </c>
      <c r="B84">
        <v>477042</v>
      </c>
      <c r="C84" t="s">
        <v>185</v>
      </c>
      <c r="D84" t="str">
        <f>VLOOKUP(B84,'Base_PAS10 Final Scope_17_08'!B:D,3,0)</f>
        <v>Base Scope</v>
      </c>
      <c r="E84" t="s">
        <v>947</v>
      </c>
      <c r="F84" t="s">
        <v>186</v>
      </c>
      <c r="G84" t="s">
        <v>218</v>
      </c>
      <c r="H84">
        <v>477042</v>
      </c>
      <c r="I84" t="s">
        <v>311</v>
      </c>
      <c r="J84">
        <v>0</v>
      </c>
      <c r="K84">
        <v>0</v>
      </c>
      <c r="L84" t="s">
        <v>277</v>
      </c>
      <c r="M84" t="s">
        <v>278</v>
      </c>
      <c r="N84" t="s">
        <v>46</v>
      </c>
      <c r="O84" t="s">
        <v>190</v>
      </c>
      <c r="P84" t="s">
        <v>191</v>
      </c>
      <c r="Q84">
        <v>80000</v>
      </c>
      <c r="R84" t="s">
        <v>278</v>
      </c>
      <c r="U84" t="s">
        <v>50</v>
      </c>
      <c r="V84" t="s">
        <v>51</v>
      </c>
      <c r="W84" t="s">
        <v>51</v>
      </c>
      <c r="X84" t="b">
        <v>1</v>
      </c>
      <c r="Y84" t="s">
        <v>192</v>
      </c>
      <c r="AB84" t="s">
        <v>80</v>
      </c>
      <c r="AC84" t="s">
        <v>50</v>
      </c>
      <c r="AD84" t="s">
        <v>50</v>
      </c>
      <c r="AE84" t="b">
        <v>1</v>
      </c>
      <c r="AH84" t="s">
        <v>113</v>
      </c>
      <c r="AI84" t="s">
        <v>113</v>
      </c>
      <c r="AJ84" t="s">
        <v>39</v>
      </c>
      <c r="AK84" s="1">
        <v>42587.5</v>
      </c>
      <c r="AL84" t="s">
        <v>39</v>
      </c>
      <c r="AM84" t="s">
        <v>113</v>
      </c>
      <c r="AN84" t="s">
        <v>113</v>
      </c>
      <c r="AO84" t="s">
        <v>193</v>
      </c>
    </row>
    <row r="85" spans="1:41" x14ac:dyDescent="0.45">
      <c r="A85" t="s">
        <v>39</v>
      </c>
      <c r="B85">
        <v>636653</v>
      </c>
      <c r="C85" t="s">
        <v>40</v>
      </c>
      <c r="D85" t="str">
        <f>VLOOKUP(B85,'Base_PAS10 Final Scope_17_08'!B:D,3,0)</f>
        <v>Base Scope</v>
      </c>
      <c r="E85" t="s">
        <v>947</v>
      </c>
      <c r="F85" t="s">
        <v>41</v>
      </c>
      <c r="G85" t="s">
        <v>218</v>
      </c>
      <c r="H85" t="s">
        <v>279</v>
      </c>
      <c r="I85" t="s">
        <v>44</v>
      </c>
      <c r="J85">
        <v>3</v>
      </c>
      <c r="K85">
        <v>2</v>
      </c>
      <c r="L85" t="s">
        <v>280</v>
      </c>
      <c r="N85" t="s">
        <v>46</v>
      </c>
      <c r="O85" t="s">
        <v>47</v>
      </c>
      <c r="P85" t="s">
        <v>48</v>
      </c>
      <c r="Q85">
        <v>33000</v>
      </c>
      <c r="R85" t="s">
        <v>96</v>
      </c>
      <c r="S85">
        <v>566291</v>
      </c>
      <c r="U85" t="s">
        <v>50</v>
      </c>
      <c r="V85" t="s">
        <v>51</v>
      </c>
      <c r="W85" t="s">
        <v>51</v>
      </c>
      <c r="X85" t="b">
        <v>1</v>
      </c>
      <c r="Y85" t="s">
        <v>72</v>
      </c>
      <c r="AB85" t="s">
        <v>88</v>
      </c>
      <c r="AC85" t="s">
        <v>77</v>
      </c>
      <c r="AD85" t="s">
        <v>120</v>
      </c>
      <c r="AE85" t="b">
        <v>1</v>
      </c>
      <c r="AG85">
        <v>27075</v>
      </c>
      <c r="AI85" t="s">
        <v>113</v>
      </c>
      <c r="AJ85" t="s">
        <v>39</v>
      </c>
      <c r="AK85" s="1">
        <v>42548.5</v>
      </c>
      <c r="AL85" t="s">
        <v>39</v>
      </c>
      <c r="AM85" t="s">
        <v>39</v>
      </c>
      <c r="AN85" t="s">
        <v>113</v>
      </c>
      <c r="AO85" t="s">
        <v>56</v>
      </c>
    </row>
    <row r="86" spans="1:41" x14ac:dyDescent="0.45">
      <c r="A86" t="s">
        <v>39</v>
      </c>
      <c r="B86">
        <v>638593</v>
      </c>
      <c r="C86" t="s">
        <v>40</v>
      </c>
      <c r="D86" t="str">
        <f>VLOOKUP(B86,'Base_PAS10 Final Scope_17_08'!B:D,3,0)</f>
        <v>Base Scope</v>
      </c>
      <c r="E86" t="s">
        <v>947</v>
      </c>
      <c r="F86" t="s">
        <v>41</v>
      </c>
      <c r="G86" t="s">
        <v>218</v>
      </c>
      <c r="H86" t="s">
        <v>281</v>
      </c>
      <c r="I86" t="s">
        <v>44</v>
      </c>
      <c r="J86">
        <v>1</v>
      </c>
      <c r="K86">
        <v>3</v>
      </c>
      <c r="L86" t="s">
        <v>282</v>
      </c>
      <c r="N86" t="s">
        <v>46</v>
      </c>
      <c r="O86" t="s">
        <v>47</v>
      </c>
      <c r="P86" t="s">
        <v>48</v>
      </c>
      <c r="Q86">
        <v>33000</v>
      </c>
      <c r="S86">
        <v>596890</v>
      </c>
      <c r="U86" t="s">
        <v>50</v>
      </c>
      <c r="V86" t="s">
        <v>50</v>
      </c>
      <c r="W86" t="s">
        <v>51</v>
      </c>
      <c r="X86" t="b">
        <v>1</v>
      </c>
      <c r="Y86" t="s">
        <v>72</v>
      </c>
      <c r="AB86" t="s">
        <v>80</v>
      </c>
      <c r="AC86" t="s">
        <v>66</v>
      </c>
      <c r="AD86" t="s">
        <v>120</v>
      </c>
      <c r="AE86" t="b">
        <v>1</v>
      </c>
      <c r="AG86">
        <v>27207</v>
      </c>
      <c r="AI86" t="s">
        <v>113</v>
      </c>
      <c r="AJ86" t="s">
        <v>39</v>
      </c>
      <c r="AK86" s="1">
        <v>42548.5</v>
      </c>
      <c r="AL86" t="s">
        <v>39</v>
      </c>
      <c r="AM86" t="s">
        <v>39</v>
      </c>
      <c r="AN86" t="s">
        <v>113</v>
      </c>
      <c r="AO86" t="s">
        <v>56</v>
      </c>
    </row>
    <row r="87" spans="1:41" x14ac:dyDescent="0.45">
      <c r="A87" t="s">
        <v>39</v>
      </c>
      <c r="B87">
        <v>638596</v>
      </c>
      <c r="C87" t="s">
        <v>40</v>
      </c>
      <c r="D87" t="str">
        <f>VLOOKUP(B87,'Base_PAS10 Final Scope_17_08'!B:D,3,0)</f>
        <v>Base Scope</v>
      </c>
      <c r="E87" t="s">
        <v>947</v>
      </c>
      <c r="F87" t="s">
        <v>41</v>
      </c>
      <c r="G87" t="s">
        <v>218</v>
      </c>
      <c r="H87" t="s">
        <v>283</v>
      </c>
      <c r="I87" t="s">
        <v>44</v>
      </c>
      <c r="J87">
        <v>1.5</v>
      </c>
      <c r="K87">
        <v>3</v>
      </c>
      <c r="L87" t="s">
        <v>284</v>
      </c>
      <c r="N87" t="s">
        <v>46</v>
      </c>
      <c r="O87" t="s">
        <v>47</v>
      </c>
      <c r="P87" t="s">
        <v>48</v>
      </c>
      <c r="Q87">
        <v>33000</v>
      </c>
      <c r="R87" t="s">
        <v>96</v>
      </c>
      <c r="S87">
        <v>596890</v>
      </c>
      <c r="U87" t="s">
        <v>50</v>
      </c>
      <c r="V87" t="s">
        <v>51</v>
      </c>
      <c r="W87" t="s">
        <v>51</v>
      </c>
      <c r="X87" t="b">
        <v>1</v>
      </c>
      <c r="Y87" t="s">
        <v>72</v>
      </c>
      <c r="AB87" t="s">
        <v>88</v>
      </c>
      <c r="AC87" t="s">
        <v>224</v>
      </c>
      <c r="AD87" t="s">
        <v>111</v>
      </c>
      <c r="AE87" t="b">
        <v>1</v>
      </c>
      <c r="AG87">
        <v>27150</v>
      </c>
      <c r="AI87" t="s">
        <v>113</v>
      </c>
      <c r="AJ87" t="s">
        <v>39</v>
      </c>
      <c r="AK87" s="1">
        <v>42548.5</v>
      </c>
      <c r="AL87" t="s">
        <v>39</v>
      </c>
      <c r="AM87" t="s">
        <v>39</v>
      </c>
      <c r="AN87" t="s">
        <v>113</v>
      </c>
      <c r="AO87" t="s">
        <v>56</v>
      </c>
    </row>
    <row r="88" spans="1:41" x14ac:dyDescent="0.45">
      <c r="A88" t="s">
        <v>39</v>
      </c>
      <c r="B88">
        <v>636685</v>
      </c>
      <c r="C88" t="s">
        <v>40</v>
      </c>
      <c r="D88" t="str">
        <f>VLOOKUP(B88,'Base_PAS10 Final Scope_17_08'!B:D,3,0)</f>
        <v>Base Scope</v>
      </c>
      <c r="E88" t="s">
        <v>947</v>
      </c>
      <c r="F88" t="s">
        <v>41</v>
      </c>
      <c r="G88" t="s">
        <v>218</v>
      </c>
      <c r="H88" t="s">
        <v>285</v>
      </c>
      <c r="I88" t="s">
        <v>44</v>
      </c>
      <c r="J88">
        <v>3</v>
      </c>
      <c r="K88">
        <v>3</v>
      </c>
      <c r="L88" t="s">
        <v>286</v>
      </c>
      <c r="N88" t="s">
        <v>46</v>
      </c>
      <c r="O88" t="s">
        <v>47</v>
      </c>
      <c r="P88" t="s">
        <v>48</v>
      </c>
      <c r="Q88">
        <v>33000</v>
      </c>
      <c r="R88" t="s">
        <v>96</v>
      </c>
      <c r="S88">
        <v>566291</v>
      </c>
      <c r="U88" t="s">
        <v>50</v>
      </c>
      <c r="V88" t="s">
        <v>51</v>
      </c>
      <c r="W88" t="s">
        <v>51</v>
      </c>
      <c r="X88" t="b">
        <v>1</v>
      </c>
      <c r="Y88" t="s">
        <v>72</v>
      </c>
      <c r="AB88" t="s">
        <v>64</v>
      </c>
      <c r="AC88" t="s">
        <v>92</v>
      </c>
      <c r="AD88" t="s">
        <v>92</v>
      </c>
      <c r="AE88" t="b">
        <v>1</v>
      </c>
      <c r="AG88">
        <v>27115</v>
      </c>
      <c r="AI88" t="s">
        <v>113</v>
      </c>
      <c r="AJ88" t="s">
        <v>39</v>
      </c>
      <c r="AK88" s="1">
        <v>42548.5</v>
      </c>
      <c r="AL88" t="s">
        <v>39</v>
      </c>
      <c r="AM88" t="s">
        <v>39</v>
      </c>
      <c r="AN88" t="s">
        <v>113</v>
      </c>
      <c r="AO88" t="s">
        <v>56</v>
      </c>
    </row>
    <row r="89" spans="1:41" x14ac:dyDescent="0.45">
      <c r="A89" t="s">
        <v>39</v>
      </c>
      <c r="B89">
        <v>638586</v>
      </c>
      <c r="C89" t="s">
        <v>40</v>
      </c>
      <c r="D89" t="str">
        <f>VLOOKUP(B89,'Base_PAS10 Final Scope_17_08'!B:D,3,0)</f>
        <v>Base Scope</v>
      </c>
      <c r="E89" t="s">
        <v>947</v>
      </c>
      <c r="F89" t="s">
        <v>41</v>
      </c>
      <c r="G89" t="s">
        <v>218</v>
      </c>
      <c r="H89" t="s">
        <v>287</v>
      </c>
      <c r="I89" t="s">
        <v>117</v>
      </c>
      <c r="J89">
        <v>0</v>
      </c>
      <c r="K89">
        <v>3</v>
      </c>
      <c r="L89" t="s">
        <v>288</v>
      </c>
      <c r="M89" t="s">
        <v>243</v>
      </c>
      <c r="N89" t="s">
        <v>46</v>
      </c>
      <c r="O89" t="s">
        <v>47</v>
      </c>
      <c r="P89" t="s">
        <v>289</v>
      </c>
      <c r="Q89">
        <v>33000</v>
      </c>
      <c r="R89" t="s">
        <v>250</v>
      </c>
      <c r="S89">
        <v>596890</v>
      </c>
      <c r="U89" t="s">
        <v>50</v>
      </c>
      <c r="V89" t="s">
        <v>51</v>
      </c>
      <c r="W89" t="s">
        <v>51</v>
      </c>
      <c r="X89" t="b">
        <v>1</v>
      </c>
      <c r="Y89" t="s">
        <v>72</v>
      </c>
      <c r="AB89" t="s">
        <v>53</v>
      </c>
      <c r="AC89" t="s">
        <v>290</v>
      </c>
      <c r="AD89" t="s">
        <v>120</v>
      </c>
      <c r="AE89" t="b">
        <v>1</v>
      </c>
      <c r="AG89">
        <v>27201</v>
      </c>
      <c r="AH89" t="s">
        <v>39</v>
      </c>
      <c r="AI89" t="s">
        <v>113</v>
      </c>
      <c r="AJ89" t="s">
        <v>39</v>
      </c>
      <c r="AK89" s="1">
        <v>42548.5</v>
      </c>
      <c r="AL89" t="s">
        <v>39</v>
      </c>
      <c r="AM89" t="s">
        <v>39</v>
      </c>
      <c r="AN89" t="s">
        <v>113</v>
      </c>
      <c r="AO89" t="s">
        <v>56</v>
      </c>
    </row>
    <row r="90" spans="1:41" x14ac:dyDescent="0.45">
      <c r="A90" t="s">
        <v>39</v>
      </c>
      <c r="B90">
        <v>638588</v>
      </c>
      <c r="C90" t="s">
        <v>40</v>
      </c>
      <c r="D90" t="str">
        <f>VLOOKUP(B90,'Base_PAS10 Final Scope_17_08'!B:D,3,0)</f>
        <v>Base Scope</v>
      </c>
      <c r="E90" t="s">
        <v>947</v>
      </c>
      <c r="F90" t="s">
        <v>41</v>
      </c>
      <c r="G90" t="s">
        <v>218</v>
      </c>
      <c r="H90" t="s">
        <v>291</v>
      </c>
      <c r="I90" t="s">
        <v>44</v>
      </c>
      <c r="J90">
        <v>0</v>
      </c>
      <c r="K90">
        <v>3</v>
      </c>
      <c r="L90" t="s">
        <v>292</v>
      </c>
      <c r="N90" t="s">
        <v>46</v>
      </c>
      <c r="O90" t="s">
        <v>47</v>
      </c>
      <c r="P90" t="s">
        <v>143</v>
      </c>
      <c r="Q90">
        <v>33000</v>
      </c>
      <c r="R90" t="s">
        <v>96</v>
      </c>
      <c r="S90">
        <v>596890</v>
      </c>
      <c r="U90" t="s">
        <v>50</v>
      </c>
      <c r="V90" t="s">
        <v>51</v>
      </c>
      <c r="W90" t="s">
        <v>51</v>
      </c>
      <c r="X90" t="b">
        <v>1</v>
      </c>
      <c r="Y90" t="s">
        <v>72</v>
      </c>
      <c r="AB90" t="s">
        <v>64</v>
      </c>
      <c r="AC90" t="s">
        <v>77</v>
      </c>
      <c r="AD90" t="s">
        <v>120</v>
      </c>
      <c r="AE90" t="b">
        <v>1</v>
      </c>
      <c r="AG90">
        <v>27180</v>
      </c>
      <c r="AI90" t="s">
        <v>113</v>
      </c>
      <c r="AJ90" t="s">
        <v>39</v>
      </c>
      <c r="AK90" s="1">
        <v>42548.5</v>
      </c>
      <c r="AL90" t="s">
        <v>39</v>
      </c>
      <c r="AM90" t="s">
        <v>39</v>
      </c>
      <c r="AN90" t="s">
        <v>113</v>
      </c>
      <c r="AO90" t="s">
        <v>56</v>
      </c>
    </row>
    <row r="91" spans="1:41" x14ac:dyDescent="0.45">
      <c r="A91" t="s">
        <v>39</v>
      </c>
      <c r="B91">
        <v>463992</v>
      </c>
      <c r="C91" t="s">
        <v>40</v>
      </c>
      <c r="D91" t="str">
        <f>VLOOKUP(B91,'Base_PAS10 Final Scope_17_08'!B:D,3,0)</f>
        <v>Base Scope</v>
      </c>
      <c r="E91" t="s">
        <v>947</v>
      </c>
      <c r="F91" t="s">
        <v>41</v>
      </c>
      <c r="G91" t="s">
        <v>218</v>
      </c>
      <c r="H91" t="s">
        <v>293</v>
      </c>
      <c r="I91" t="s">
        <v>44</v>
      </c>
      <c r="J91">
        <v>0</v>
      </c>
      <c r="K91">
        <v>3</v>
      </c>
      <c r="L91" t="s">
        <v>294</v>
      </c>
      <c r="M91" t="s">
        <v>96</v>
      </c>
      <c r="N91" t="s">
        <v>46</v>
      </c>
      <c r="O91" t="s">
        <v>47</v>
      </c>
      <c r="P91" t="s">
        <v>48</v>
      </c>
      <c r="Q91">
        <v>33000</v>
      </c>
      <c r="R91" t="s">
        <v>96</v>
      </c>
      <c r="S91">
        <v>566291</v>
      </c>
      <c r="U91" t="s">
        <v>50</v>
      </c>
      <c r="V91" t="s">
        <v>51</v>
      </c>
      <c r="W91" t="s">
        <v>51</v>
      </c>
      <c r="X91" t="b">
        <v>1</v>
      </c>
      <c r="Y91" t="s">
        <v>72</v>
      </c>
      <c r="AB91" t="s">
        <v>53</v>
      </c>
      <c r="AC91" t="s">
        <v>224</v>
      </c>
      <c r="AD91" t="s">
        <v>295</v>
      </c>
      <c r="AE91" t="b">
        <v>1</v>
      </c>
      <c r="AG91">
        <v>27095</v>
      </c>
      <c r="AH91" t="s">
        <v>113</v>
      </c>
      <c r="AI91" t="s">
        <v>113</v>
      </c>
      <c r="AJ91" t="s">
        <v>39</v>
      </c>
      <c r="AK91" s="1">
        <v>42548.5</v>
      </c>
      <c r="AL91" t="s">
        <v>39</v>
      </c>
      <c r="AM91" t="s">
        <v>39</v>
      </c>
      <c r="AN91" t="s">
        <v>113</v>
      </c>
      <c r="AO91" t="s">
        <v>56</v>
      </c>
    </row>
    <row r="92" spans="1:41" x14ac:dyDescent="0.45">
      <c r="A92" t="s">
        <v>39</v>
      </c>
      <c r="B92">
        <v>464782</v>
      </c>
      <c r="C92" t="s">
        <v>40</v>
      </c>
      <c r="D92" t="str">
        <f>VLOOKUP(B92,'Base_PAS10 Final Scope_17_08'!B:D,3,0)</f>
        <v>Base Scope</v>
      </c>
      <c r="E92" t="s">
        <v>947</v>
      </c>
      <c r="F92" t="s">
        <v>41</v>
      </c>
      <c r="G92" t="s">
        <v>218</v>
      </c>
      <c r="H92" t="s">
        <v>296</v>
      </c>
      <c r="I92" t="s">
        <v>44</v>
      </c>
      <c r="J92">
        <v>1</v>
      </c>
      <c r="K92">
        <v>2</v>
      </c>
      <c r="L92" t="s">
        <v>297</v>
      </c>
      <c r="M92" t="s">
        <v>96</v>
      </c>
      <c r="N92" t="s">
        <v>46</v>
      </c>
      <c r="O92" t="s">
        <v>47</v>
      </c>
      <c r="P92" t="s">
        <v>48</v>
      </c>
      <c r="Q92">
        <v>33000</v>
      </c>
      <c r="R92" t="s">
        <v>96</v>
      </c>
      <c r="S92">
        <v>566291</v>
      </c>
      <c r="U92" t="s">
        <v>50</v>
      </c>
      <c r="V92" t="s">
        <v>51</v>
      </c>
      <c r="W92" t="s">
        <v>51</v>
      </c>
      <c r="X92" t="b">
        <v>1</v>
      </c>
      <c r="Y92" t="s">
        <v>72</v>
      </c>
      <c r="AB92" t="s">
        <v>53</v>
      </c>
      <c r="AC92" t="s">
        <v>224</v>
      </c>
      <c r="AD92" t="s">
        <v>120</v>
      </c>
      <c r="AE92" t="b">
        <v>1</v>
      </c>
      <c r="AG92">
        <v>27098</v>
      </c>
      <c r="AH92" t="s">
        <v>113</v>
      </c>
      <c r="AI92" t="s">
        <v>113</v>
      </c>
      <c r="AJ92" t="s">
        <v>39</v>
      </c>
      <c r="AK92" s="1">
        <v>42548.5</v>
      </c>
      <c r="AL92" t="s">
        <v>39</v>
      </c>
      <c r="AM92" t="s">
        <v>39</v>
      </c>
      <c r="AN92" t="s">
        <v>113</v>
      </c>
      <c r="AO92" t="s">
        <v>56</v>
      </c>
    </row>
    <row r="93" spans="1:41" x14ac:dyDescent="0.45">
      <c r="A93" t="s">
        <v>39</v>
      </c>
      <c r="B93">
        <v>464771</v>
      </c>
      <c r="C93" t="s">
        <v>40</v>
      </c>
      <c r="D93" t="str">
        <f>VLOOKUP(B93,'Base_PAS10 Final Scope_17_08'!B:D,3,0)</f>
        <v>Base Scope</v>
      </c>
      <c r="E93" t="s">
        <v>947</v>
      </c>
      <c r="F93" t="s">
        <v>41</v>
      </c>
      <c r="G93" t="s">
        <v>218</v>
      </c>
      <c r="H93" t="s">
        <v>269</v>
      </c>
      <c r="I93" t="s">
        <v>44</v>
      </c>
      <c r="J93">
        <v>1</v>
      </c>
      <c r="K93">
        <v>3</v>
      </c>
      <c r="L93" t="s">
        <v>298</v>
      </c>
      <c r="M93" t="s">
        <v>96</v>
      </c>
      <c r="N93" t="s">
        <v>46</v>
      </c>
      <c r="O93" t="s">
        <v>47</v>
      </c>
      <c r="P93" t="s">
        <v>48</v>
      </c>
      <c r="Q93">
        <v>33000</v>
      </c>
      <c r="R93" t="s">
        <v>96</v>
      </c>
      <c r="S93">
        <v>566291</v>
      </c>
      <c r="U93" t="s">
        <v>50</v>
      </c>
      <c r="V93" t="s">
        <v>51</v>
      </c>
      <c r="W93" t="s">
        <v>51</v>
      </c>
      <c r="X93" t="b">
        <v>1</v>
      </c>
      <c r="Y93" t="s">
        <v>72</v>
      </c>
      <c r="AB93" t="s">
        <v>80</v>
      </c>
      <c r="AC93" t="s">
        <v>224</v>
      </c>
      <c r="AD93" t="s">
        <v>120</v>
      </c>
      <c r="AE93" t="b">
        <v>1</v>
      </c>
      <c r="AG93">
        <v>27108</v>
      </c>
      <c r="AH93" t="s">
        <v>113</v>
      </c>
      <c r="AI93" t="s">
        <v>113</v>
      </c>
      <c r="AJ93" t="s">
        <v>39</v>
      </c>
      <c r="AK93" s="1">
        <v>42548.5</v>
      </c>
      <c r="AL93" t="s">
        <v>39</v>
      </c>
      <c r="AM93" t="s">
        <v>39</v>
      </c>
      <c r="AN93" t="s">
        <v>113</v>
      </c>
      <c r="AO93" t="s">
        <v>56</v>
      </c>
    </row>
    <row r="94" spans="1:41" x14ac:dyDescent="0.45">
      <c r="A94" t="s">
        <v>39</v>
      </c>
      <c r="B94">
        <v>638573</v>
      </c>
      <c r="C94" t="s">
        <v>40</v>
      </c>
      <c r="D94" t="str">
        <f>VLOOKUP(B94,'Base_PAS10 Final Scope_17_08'!B:D,3,0)</f>
        <v>Base Scope</v>
      </c>
      <c r="E94" t="s">
        <v>947</v>
      </c>
      <c r="F94" t="s">
        <v>41</v>
      </c>
      <c r="G94" t="s">
        <v>218</v>
      </c>
      <c r="H94" t="s">
        <v>304</v>
      </c>
      <c r="I94" t="s">
        <v>44</v>
      </c>
      <c r="J94">
        <v>0</v>
      </c>
      <c r="K94">
        <v>3</v>
      </c>
      <c r="L94" t="s">
        <v>923</v>
      </c>
      <c r="N94" t="s">
        <v>46</v>
      </c>
      <c r="O94" t="s">
        <v>47</v>
      </c>
      <c r="P94" t="s">
        <v>48</v>
      </c>
      <c r="Q94">
        <v>33000</v>
      </c>
      <c r="S94">
        <v>596890</v>
      </c>
      <c r="U94" t="s">
        <v>50</v>
      </c>
      <c r="V94" t="s">
        <v>50</v>
      </c>
      <c r="W94" t="s">
        <v>51</v>
      </c>
      <c r="X94" t="b">
        <v>1</v>
      </c>
      <c r="Y94" t="s">
        <v>72</v>
      </c>
      <c r="AB94" t="s">
        <v>88</v>
      </c>
      <c r="AC94" t="s">
        <v>244</v>
      </c>
      <c r="AD94" t="s">
        <v>120</v>
      </c>
      <c r="AE94" t="b">
        <v>1</v>
      </c>
      <c r="AG94">
        <v>27193</v>
      </c>
      <c r="AI94" t="s">
        <v>113</v>
      </c>
      <c r="AJ94" t="s">
        <v>39</v>
      </c>
      <c r="AK94" s="1">
        <v>42548.5</v>
      </c>
      <c r="AL94" t="s">
        <v>39</v>
      </c>
      <c r="AM94" t="s">
        <v>39</v>
      </c>
      <c r="AN94" t="s">
        <v>113</v>
      </c>
      <c r="AO94" t="s">
        <v>56</v>
      </c>
    </row>
    <row r="95" spans="1:41" x14ac:dyDescent="0.45">
      <c r="A95" t="s">
        <v>39</v>
      </c>
      <c r="B95">
        <v>638574</v>
      </c>
      <c r="C95" t="s">
        <v>40</v>
      </c>
      <c r="D95" t="str">
        <f>VLOOKUP(B95,'Base_PAS10 Final Scope_17_08'!B:D,3,0)</f>
        <v>Base Scope</v>
      </c>
      <c r="E95" t="s">
        <v>947</v>
      </c>
      <c r="F95" t="s">
        <v>41</v>
      </c>
      <c r="G95" t="s">
        <v>218</v>
      </c>
      <c r="H95" t="s">
        <v>299</v>
      </c>
      <c r="I95" t="s">
        <v>117</v>
      </c>
      <c r="J95">
        <v>0</v>
      </c>
      <c r="K95">
        <v>3</v>
      </c>
      <c r="L95" t="s">
        <v>300</v>
      </c>
      <c r="M95" t="s">
        <v>243</v>
      </c>
      <c r="N95" t="s">
        <v>46</v>
      </c>
      <c r="O95" t="s">
        <v>47</v>
      </c>
      <c r="P95" t="s">
        <v>301</v>
      </c>
      <c r="Q95">
        <v>33000</v>
      </c>
      <c r="R95" t="s">
        <v>243</v>
      </c>
      <c r="S95">
        <v>596890</v>
      </c>
      <c r="U95" t="s">
        <v>50</v>
      </c>
      <c r="V95" t="s">
        <v>50</v>
      </c>
      <c r="W95" t="s">
        <v>51</v>
      </c>
      <c r="X95" t="b">
        <v>1</v>
      </c>
      <c r="Y95" t="s">
        <v>72</v>
      </c>
      <c r="AB95" t="s">
        <v>53</v>
      </c>
      <c r="AC95" t="s">
        <v>244</v>
      </c>
      <c r="AD95" t="s">
        <v>120</v>
      </c>
      <c r="AE95" t="b">
        <v>1</v>
      </c>
      <c r="AG95">
        <v>27195</v>
      </c>
      <c r="AH95" t="s">
        <v>39</v>
      </c>
      <c r="AI95" t="s">
        <v>113</v>
      </c>
      <c r="AJ95" t="s">
        <v>39</v>
      </c>
      <c r="AK95" s="1">
        <v>42548.5</v>
      </c>
      <c r="AL95" t="s">
        <v>39</v>
      </c>
      <c r="AM95" t="s">
        <v>39</v>
      </c>
      <c r="AN95" t="s">
        <v>113</v>
      </c>
      <c r="AO95" t="s">
        <v>56</v>
      </c>
    </row>
    <row r="96" spans="1:41" x14ac:dyDescent="0.45">
      <c r="A96" t="s">
        <v>39</v>
      </c>
      <c r="B96">
        <v>636674</v>
      </c>
      <c r="C96" t="s">
        <v>40</v>
      </c>
      <c r="D96" t="str">
        <f>VLOOKUP(B96,'Base_PAS10 Final Scope_17_08'!B:D,3,0)</f>
        <v>Base Scope</v>
      </c>
      <c r="E96" t="s">
        <v>947</v>
      </c>
      <c r="F96" t="s">
        <v>41</v>
      </c>
      <c r="G96" t="s">
        <v>218</v>
      </c>
      <c r="H96" t="s">
        <v>306</v>
      </c>
      <c r="I96" t="s">
        <v>44</v>
      </c>
      <c r="J96">
        <v>1</v>
      </c>
      <c r="K96">
        <v>2</v>
      </c>
      <c r="L96" t="s">
        <v>307</v>
      </c>
      <c r="N96" t="s">
        <v>46</v>
      </c>
      <c r="O96" t="s">
        <v>47</v>
      </c>
      <c r="P96" t="s">
        <v>48</v>
      </c>
      <c r="Q96">
        <v>33000</v>
      </c>
      <c r="R96" t="s">
        <v>96</v>
      </c>
      <c r="S96">
        <v>566291</v>
      </c>
      <c r="U96" t="s">
        <v>50</v>
      </c>
      <c r="V96" t="s">
        <v>51</v>
      </c>
      <c r="W96" t="s">
        <v>51</v>
      </c>
      <c r="X96" t="b">
        <v>1</v>
      </c>
      <c r="Y96" t="s">
        <v>72</v>
      </c>
      <c r="AB96" t="s">
        <v>64</v>
      </c>
      <c r="AC96" t="s">
        <v>247</v>
      </c>
      <c r="AD96" t="s">
        <v>120</v>
      </c>
      <c r="AE96" t="b">
        <v>1</v>
      </c>
      <c r="AG96">
        <v>27228</v>
      </c>
      <c r="AI96" t="s">
        <v>113</v>
      </c>
      <c r="AJ96" t="s">
        <v>39</v>
      </c>
      <c r="AK96" s="1">
        <v>42548.5</v>
      </c>
      <c r="AL96" t="s">
        <v>39</v>
      </c>
      <c r="AM96" t="s">
        <v>39</v>
      </c>
      <c r="AO96" t="s">
        <v>56</v>
      </c>
    </row>
    <row r="97" spans="1:41" x14ac:dyDescent="0.45">
      <c r="A97" t="s">
        <v>39</v>
      </c>
      <c r="B97">
        <v>636673</v>
      </c>
      <c r="C97" t="s">
        <v>40</v>
      </c>
      <c r="D97" t="str">
        <f>VLOOKUP(B97,'Base_PAS10 Final Scope_17_08'!B:D,3,0)</f>
        <v>Base Scope</v>
      </c>
      <c r="E97" t="s">
        <v>947</v>
      </c>
      <c r="F97" t="s">
        <v>41</v>
      </c>
      <c r="G97" t="s">
        <v>218</v>
      </c>
      <c r="H97" t="s">
        <v>302</v>
      </c>
      <c r="I97" t="s">
        <v>44</v>
      </c>
      <c r="J97">
        <v>1</v>
      </c>
      <c r="K97">
        <v>2</v>
      </c>
      <c r="L97" t="s">
        <v>303</v>
      </c>
      <c r="N97" t="s">
        <v>46</v>
      </c>
      <c r="O97" t="s">
        <v>47</v>
      </c>
      <c r="P97" t="s">
        <v>48</v>
      </c>
      <c r="Q97">
        <v>33000</v>
      </c>
      <c r="R97" t="s">
        <v>96</v>
      </c>
      <c r="S97">
        <v>566291</v>
      </c>
      <c r="U97" t="s">
        <v>50</v>
      </c>
      <c r="V97" t="s">
        <v>51</v>
      </c>
      <c r="W97" t="s">
        <v>51</v>
      </c>
      <c r="X97" t="b">
        <v>1</v>
      </c>
      <c r="Y97" t="s">
        <v>72</v>
      </c>
      <c r="AB97" t="s">
        <v>88</v>
      </c>
      <c r="AC97" t="s">
        <v>247</v>
      </c>
      <c r="AD97" t="s">
        <v>120</v>
      </c>
      <c r="AE97" t="b">
        <v>1</v>
      </c>
      <c r="AG97">
        <v>27227</v>
      </c>
      <c r="AI97" t="s">
        <v>113</v>
      </c>
      <c r="AJ97" t="s">
        <v>39</v>
      </c>
      <c r="AK97" s="1">
        <v>42548.5</v>
      </c>
      <c r="AL97" t="s">
        <v>39</v>
      </c>
      <c r="AM97" t="s">
        <v>39</v>
      </c>
      <c r="AO97" t="s">
        <v>56</v>
      </c>
    </row>
    <row r="98" spans="1:41" x14ac:dyDescent="0.45">
      <c r="A98" t="s">
        <v>39</v>
      </c>
      <c r="B98">
        <v>636668</v>
      </c>
      <c r="C98" t="s">
        <v>40</v>
      </c>
      <c r="D98" t="str">
        <f>VLOOKUP(B98,'Base_PAS10 Final Scope_17_08'!B:D,3,0)</f>
        <v>Base Scope</v>
      </c>
      <c r="E98" t="s">
        <v>947</v>
      </c>
      <c r="F98" t="s">
        <v>186</v>
      </c>
      <c r="G98" t="s">
        <v>218</v>
      </c>
      <c r="H98" t="s">
        <v>308</v>
      </c>
      <c r="I98" t="s">
        <v>44</v>
      </c>
      <c r="J98">
        <v>8</v>
      </c>
      <c r="K98">
        <v>3</v>
      </c>
      <c r="L98" t="s">
        <v>309</v>
      </c>
      <c r="N98" t="s">
        <v>46</v>
      </c>
      <c r="O98" t="s">
        <v>190</v>
      </c>
      <c r="P98" t="s">
        <v>229</v>
      </c>
      <c r="Q98">
        <v>33000</v>
      </c>
      <c r="R98" t="s">
        <v>96</v>
      </c>
      <c r="S98">
        <v>566291</v>
      </c>
      <c r="U98" t="s">
        <v>50</v>
      </c>
      <c r="V98" t="s">
        <v>51</v>
      </c>
      <c r="W98" t="s">
        <v>51</v>
      </c>
      <c r="X98" t="b">
        <v>1</v>
      </c>
      <c r="Y98" t="s">
        <v>230</v>
      </c>
      <c r="AB98" t="s">
        <v>88</v>
      </c>
      <c r="AC98" t="s">
        <v>247</v>
      </c>
      <c r="AD98" t="s">
        <v>120</v>
      </c>
      <c r="AE98" t="b">
        <v>1</v>
      </c>
      <c r="AG98">
        <v>27163</v>
      </c>
      <c r="AI98" t="s">
        <v>113</v>
      </c>
      <c r="AJ98" t="s">
        <v>39</v>
      </c>
      <c r="AK98" s="1">
        <v>42548.5</v>
      </c>
      <c r="AL98" t="s">
        <v>39</v>
      </c>
      <c r="AM98" t="s">
        <v>113</v>
      </c>
      <c r="AN98" t="s">
        <v>113</v>
      </c>
      <c r="AO98" t="s">
        <v>56</v>
      </c>
    </row>
    <row r="99" spans="1:41" x14ac:dyDescent="0.45">
      <c r="A99" t="s">
        <v>39</v>
      </c>
      <c r="B99">
        <v>636665</v>
      </c>
      <c r="C99" t="s">
        <v>185</v>
      </c>
      <c r="D99" t="str">
        <f>VLOOKUP(B99,'Base_PAS10 Final Scope_17_08'!B:D,3,0)</f>
        <v>Base Scope</v>
      </c>
      <c r="E99" t="s">
        <v>947</v>
      </c>
      <c r="F99" t="s">
        <v>186</v>
      </c>
      <c r="G99" t="s">
        <v>218</v>
      </c>
      <c r="H99" t="s">
        <v>310</v>
      </c>
      <c r="I99" t="s">
        <v>44</v>
      </c>
      <c r="J99">
        <v>0</v>
      </c>
      <c r="K99">
        <v>0</v>
      </c>
      <c r="L99" t="s">
        <v>312</v>
      </c>
      <c r="N99" t="s">
        <v>46</v>
      </c>
      <c r="O99" t="s">
        <v>190</v>
      </c>
      <c r="P99" t="s">
        <v>48</v>
      </c>
      <c r="Q99">
        <v>33000</v>
      </c>
      <c r="R99" t="s">
        <v>96</v>
      </c>
      <c r="S99">
        <v>566291</v>
      </c>
      <c r="U99" t="s">
        <v>50</v>
      </c>
      <c r="V99" t="s">
        <v>51</v>
      </c>
      <c r="W99" t="s">
        <v>51</v>
      </c>
      <c r="X99" t="b">
        <v>1</v>
      </c>
      <c r="Y99" t="s">
        <v>313</v>
      </c>
      <c r="AB99" t="s">
        <v>88</v>
      </c>
      <c r="AC99" t="s">
        <v>66</v>
      </c>
      <c r="AD99" t="s">
        <v>120</v>
      </c>
      <c r="AE99" t="b">
        <v>1</v>
      </c>
      <c r="AG99">
        <v>27138</v>
      </c>
      <c r="AI99" t="s">
        <v>113</v>
      </c>
      <c r="AJ99" t="s">
        <v>39</v>
      </c>
      <c r="AK99" s="1">
        <v>42587.5</v>
      </c>
      <c r="AL99" t="s">
        <v>39</v>
      </c>
      <c r="AM99" t="s">
        <v>113</v>
      </c>
      <c r="AN99" t="s">
        <v>113</v>
      </c>
      <c r="AO99" t="s">
        <v>193</v>
      </c>
    </row>
    <row r="100" spans="1:41" x14ac:dyDescent="0.45">
      <c r="A100" t="s">
        <v>39</v>
      </c>
      <c r="B100">
        <v>636661</v>
      </c>
      <c r="C100" t="s">
        <v>40</v>
      </c>
      <c r="D100" t="str">
        <f>VLOOKUP(B100,'Base_PAS10 Final Scope_17_08'!B:D,3,0)</f>
        <v>Base Scope</v>
      </c>
      <c r="E100" t="s">
        <v>947</v>
      </c>
      <c r="F100" t="s">
        <v>41</v>
      </c>
      <c r="G100" t="s">
        <v>218</v>
      </c>
      <c r="H100" t="s">
        <v>314</v>
      </c>
      <c r="I100" t="s">
        <v>44</v>
      </c>
      <c r="J100">
        <v>2</v>
      </c>
      <c r="K100">
        <v>3</v>
      </c>
      <c r="L100" t="s">
        <v>315</v>
      </c>
      <c r="N100" t="s">
        <v>46</v>
      </c>
      <c r="O100" t="s">
        <v>47</v>
      </c>
      <c r="P100" t="s">
        <v>48</v>
      </c>
      <c r="Q100">
        <v>33000</v>
      </c>
      <c r="S100">
        <v>566291</v>
      </c>
      <c r="U100" t="s">
        <v>50</v>
      </c>
      <c r="V100" t="s">
        <v>51</v>
      </c>
      <c r="W100" t="s">
        <v>51</v>
      </c>
      <c r="X100" t="b">
        <v>1</v>
      </c>
      <c r="Y100" t="s">
        <v>72</v>
      </c>
      <c r="AB100" t="s">
        <v>80</v>
      </c>
      <c r="AC100" t="s">
        <v>267</v>
      </c>
      <c r="AD100" t="s">
        <v>120</v>
      </c>
      <c r="AE100" t="b">
        <v>1</v>
      </c>
      <c r="AG100">
        <v>27127</v>
      </c>
      <c r="AI100" t="s">
        <v>113</v>
      </c>
      <c r="AJ100" t="s">
        <v>39</v>
      </c>
      <c r="AK100" s="1">
        <v>42548.5</v>
      </c>
      <c r="AL100" t="s">
        <v>39</v>
      </c>
      <c r="AM100" t="s">
        <v>39</v>
      </c>
      <c r="AN100" t="s">
        <v>113</v>
      </c>
      <c r="AO100" t="s">
        <v>56</v>
      </c>
    </row>
    <row r="101" spans="1:41" x14ac:dyDescent="0.45">
      <c r="A101" t="s">
        <v>39</v>
      </c>
      <c r="B101">
        <v>636659</v>
      </c>
      <c r="C101" t="s">
        <v>40</v>
      </c>
      <c r="D101" t="str">
        <f>VLOOKUP(B101,'Base_PAS10 Final Scope_17_08'!B:D,3,0)</f>
        <v>Base Scope</v>
      </c>
      <c r="E101" t="s">
        <v>947</v>
      </c>
      <c r="F101" t="s">
        <v>57</v>
      </c>
      <c r="G101" t="s">
        <v>218</v>
      </c>
      <c r="H101" t="s">
        <v>316</v>
      </c>
      <c r="I101" t="s">
        <v>44</v>
      </c>
      <c r="J101">
        <v>2.5</v>
      </c>
      <c r="K101">
        <v>3</v>
      </c>
      <c r="L101" t="s">
        <v>317</v>
      </c>
      <c r="N101" t="s">
        <v>46</v>
      </c>
      <c r="O101" t="s">
        <v>47</v>
      </c>
      <c r="P101" t="s">
        <v>48</v>
      </c>
      <c r="Q101">
        <v>33000</v>
      </c>
      <c r="S101">
        <v>566291</v>
      </c>
      <c r="U101" t="s">
        <v>50</v>
      </c>
      <c r="V101" t="s">
        <v>71</v>
      </c>
      <c r="W101" t="s">
        <v>71</v>
      </c>
      <c r="X101" t="b">
        <v>1</v>
      </c>
      <c r="Y101" t="s">
        <v>72</v>
      </c>
      <c r="AB101" t="s">
        <v>88</v>
      </c>
      <c r="AC101" t="s">
        <v>318</v>
      </c>
      <c r="AD101" t="s">
        <v>120</v>
      </c>
      <c r="AE101" t="b">
        <v>1</v>
      </c>
      <c r="AG101">
        <v>27113</v>
      </c>
      <c r="AI101" t="s">
        <v>113</v>
      </c>
      <c r="AJ101" t="s">
        <v>39</v>
      </c>
      <c r="AK101" s="1">
        <v>42548.5</v>
      </c>
      <c r="AL101" t="s">
        <v>39</v>
      </c>
      <c r="AM101" t="s">
        <v>39</v>
      </c>
      <c r="AN101" t="s">
        <v>113</v>
      </c>
      <c r="AO101" t="s">
        <v>56</v>
      </c>
    </row>
    <row r="102" spans="1:41" x14ac:dyDescent="0.45">
      <c r="A102" t="s">
        <v>39</v>
      </c>
      <c r="B102">
        <v>464770</v>
      </c>
      <c r="C102" t="s">
        <v>40</v>
      </c>
      <c r="D102" t="str">
        <f>VLOOKUP(B102,'Base_PAS10 Final Scope_17_08'!B:D,3,0)</f>
        <v>Base Scope</v>
      </c>
      <c r="E102" t="s">
        <v>947</v>
      </c>
      <c r="F102" t="s">
        <v>41</v>
      </c>
      <c r="G102" t="s">
        <v>218</v>
      </c>
      <c r="H102" t="s">
        <v>319</v>
      </c>
      <c r="I102" t="s">
        <v>44</v>
      </c>
      <c r="J102">
        <v>1</v>
      </c>
      <c r="K102">
        <v>2</v>
      </c>
      <c r="L102" t="s">
        <v>320</v>
      </c>
      <c r="M102" t="s">
        <v>96</v>
      </c>
      <c r="N102" t="s">
        <v>46</v>
      </c>
      <c r="O102" t="s">
        <v>47</v>
      </c>
      <c r="P102" t="s">
        <v>48</v>
      </c>
      <c r="Q102">
        <v>33000</v>
      </c>
      <c r="R102" t="s">
        <v>96</v>
      </c>
      <c r="S102">
        <v>566291</v>
      </c>
      <c r="U102" t="s">
        <v>50</v>
      </c>
      <c r="V102" t="s">
        <v>51</v>
      </c>
      <c r="W102" t="s">
        <v>51</v>
      </c>
      <c r="X102" t="b">
        <v>1</v>
      </c>
      <c r="Y102" t="s">
        <v>72</v>
      </c>
      <c r="AB102" t="s">
        <v>53</v>
      </c>
      <c r="AC102" t="s">
        <v>224</v>
      </c>
      <c r="AD102" t="s">
        <v>111</v>
      </c>
      <c r="AE102" t="b">
        <v>1</v>
      </c>
      <c r="AG102">
        <v>27084</v>
      </c>
      <c r="AH102" t="s">
        <v>113</v>
      </c>
      <c r="AI102" t="s">
        <v>113</v>
      </c>
      <c r="AJ102" t="s">
        <v>39</v>
      </c>
      <c r="AK102" s="1">
        <v>42548.5</v>
      </c>
      <c r="AL102" t="s">
        <v>39</v>
      </c>
      <c r="AM102" t="s">
        <v>39</v>
      </c>
      <c r="AN102" t="s">
        <v>113</v>
      </c>
      <c r="AO102" t="s">
        <v>56</v>
      </c>
    </row>
    <row r="103" spans="1:41" x14ac:dyDescent="0.45">
      <c r="A103" t="s">
        <v>39</v>
      </c>
      <c r="B103">
        <v>656355</v>
      </c>
      <c r="C103" t="s">
        <v>185</v>
      </c>
      <c r="D103" t="str">
        <f>VLOOKUP(B103,'Base_PAS10 Final Scope_17_08'!B:D,3,0)</f>
        <v>Base Scope</v>
      </c>
      <c r="E103" t="s">
        <v>947</v>
      </c>
      <c r="F103" t="s">
        <v>186</v>
      </c>
      <c r="G103" t="s">
        <v>218</v>
      </c>
      <c r="I103" t="s">
        <v>311</v>
      </c>
      <c r="J103">
        <v>0</v>
      </c>
      <c r="K103">
        <v>0</v>
      </c>
      <c r="L103" t="s">
        <v>321</v>
      </c>
      <c r="N103" t="s">
        <v>46</v>
      </c>
      <c r="O103" t="s">
        <v>190</v>
      </c>
      <c r="P103" t="s">
        <v>191</v>
      </c>
      <c r="Q103">
        <v>33000</v>
      </c>
      <c r="S103" t="s">
        <v>221</v>
      </c>
      <c r="U103" t="s">
        <v>50</v>
      </c>
      <c r="V103" t="s">
        <v>50</v>
      </c>
      <c r="W103" t="s">
        <v>51</v>
      </c>
      <c r="X103" t="b">
        <v>1</v>
      </c>
      <c r="Y103" t="s">
        <v>192</v>
      </c>
      <c r="AB103" t="s">
        <v>50</v>
      </c>
      <c r="AC103" t="s">
        <v>50</v>
      </c>
      <c r="AD103" t="s">
        <v>50</v>
      </c>
      <c r="AE103" t="b">
        <v>1</v>
      </c>
      <c r="AI103" t="s">
        <v>39</v>
      </c>
      <c r="AJ103" t="s">
        <v>39</v>
      </c>
      <c r="AK103" s="1">
        <v>42587.5</v>
      </c>
      <c r="AO103" t="s">
        <v>193</v>
      </c>
    </row>
    <row r="104" spans="1:41" x14ac:dyDescent="0.45">
      <c r="A104" t="s">
        <v>39</v>
      </c>
      <c r="B104">
        <v>636652</v>
      </c>
      <c r="C104" t="s">
        <v>40</v>
      </c>
      <c r="D104" t="str">
        <f>VLOOKUP(B104,'Base_PAS10 Final Scope_17_08'!B:D,3,0)</f>
        <v>Base Scope</v>
      </c>
      <c r="E104" t="s">
        <v>947</v>
      </c>
      <c r="F104" t="s">
        <v>186</v>
      </c>
      <c r="G104" t="s">
        <v>218</v>
      </c>
      <c r="H104" t="s">
        <v>322</v>
      </c>
      <c r="I104" t="s">
        <v>44</v>
      </c>
      <c r="J104">
        <v>5</v>
      </c>
      <c r="K104">
        <v>3</v>
      </c>
      <c r="L104" t="s">
        <v>323</v>
      </c>
      <c r="N104" t="s">
        <v>46</v>
      </c>
      <c r="O104" t="s">
        <v>190</v>
      </c>
      <c r="P104" t="s">
        <v>229</v>
      </c>
      <c r="Q104">
        <v>33000</v>
      </c>
      <c r="R104" t="s">
        <v>96</v>
      </c>
      <c r="S104">
        <v>566291</v>
      </c>
      <c r="U104" t="s">
        <v>50</v>
      </c>
      <c r="V104" t="s">
        <v>51</v>
      </c>
      <c r="W104" t="s">
        <v>51</v>
      </c>
      <c r="X104" t="b">
        <v>1</v>
      </c>
      <c r="Y104" t="s">
        <v>230</v>
      </c>
      <c r="AB104" t="s">
        <v>210</v>
      </c>
      <c r="AC104" t="s">
        <v>77</v>
      </c>
      <c r="AD104" t="s">
        <v>120</v>
      </c>
      <c r="AE104" t="b">
        <v>1</v>
      </c>
      <c r="AG104">
        <v>27073</v>
      </c>
      <c r="AI104" t="s">
        <v>113</v>
      </c>
      <c r="AJ104" t="s">
        <v>39</v>
      </c>
      <c r="AK104" s="1">
        <v>42548.5</v>
      </c>
      <c r="AL104" t="s">
        <v>39</v>
      </c>
      <c r="AM104" t="s">
        <v>113</v>
      </c>
      <c r="AN104" t="s">
        <v>113</v>
      </c>
      <c r="AO104" t="s">
        <v>56</v>
      </c>
    </row>
    <row r="105" spans="1:41" x14ac:dyDescent="0.45">
      <c r="A105" t="s">
        <v>39</v>
      </c>
      <c r="B105">
        <v>636654</v>
      </c>
      <c r="C105" t="s">
        <v>40</v>
      </c>
      <c r="D105" t="str">
        <f>VLOOKUP(B105,'Base_PAS10 Final Scope_17_08'!B:D,3,0)</f>
        <v>Base Scope</v>
      </c>
      <c r="E105" t="s">
        <v>947</v>
      </c>
      <c r="F105" t="s">
        <v>41</v>
      </c>
      <c r="G105" t="s">
        <v>218</v>
      </c>
      <c r="H105" t="s">
        <v>324</v>
      </c>
      <c r="I105" t="s">
        <v>117</v>
      </c>
      <c r="J105">
        <v>0</v>
      </c>
      <c r="K105">
        <v>2</v>
      </c>
      <c r="L105" t="s">
        <v>325</v>
      </c>
      <c r="M105" t="s">
        <v>243</v>
      </c>
      <c r="N105" t="s">
        <v>46</v>
      </c>
      <c r="O105" t="s">
        <v>47</v>
      </c>
      <c r="P105" t="s">
        <v>48</v>
      </c>
      <c r="Q105">
        <v>33000</v>
      </c>
      <c r="R105" t="s">
        <v>250</v>
      </c>
      <c r="S105">
        <v>566291</v>
      </c>
      <c r="U105" t="s">
        <v>50</v>
      </c>
      <c r="V105" t="s">
        <v>51</v>
      </c>
      <c r="W105" t="s">
        <v>51</v>
      </c>
      <c r="X105" t="b">
        <v>1</v>
      </c>
      <c r="Y105" t="s">
        <v>72</v>
      </c>
      <c r="AB105" t="s">
        <v>53</v>
      </c>
      <c r="AC105" t="s">
        <v>77</v>
      </c>
      <c r="AD105" t="s">
        <v>120</v>
      </c>
      <c r="AE105" t="b">
        <v>1</v>
      </c>
      <c r="AG105">
        <v>27078</v>
      </c>
      <c r="AH105" t="s">
        <v>39</v>
      </c>
      <c r="AI105" t="s">
        <v>113</v>
      </c>
      <c r="AJ105" t="s">
        <v>39</v>
      </c>
      <c r="AK105" s="1">
        <v>42548.5</v>
      </c>
      <c r="AL105" t="s">
        <v>39</v>
      </c>
      <c r="AM105" t="s">
        <v>39</v>
      </c>
      <c r="AN105" t="s">
        <v>113</v>
      </c>
      <c r="AO105" t="s">
        <v>56</v>
      </c>
    </row>
    <row r="106" spans="1:41" x14ac:dyDescent="0.45">
      <c r="A106" t="s">
        <v>39</v>
      </c>
      <c r="B106">
        <v>638595</v>
      </c>
      <c r="C106" t="s">
        <v>40</v>
      </c>
      <c r="D106" t="str">
        <f>VLOOKUP(B106,'Base_PAS10 Final Scope_17_08'!B:D,3,0)</f>
        <v>Base Scope</v>
      </c>
      <c r="E106" t="s">
        <v>947</v>
      </c>
      <c r="F106" t="s">
        <v>41</v>
      </c>
      <c r="G106" t="s">
        <v>218</v>
      </c>
      <c r="H106" t="s">
        <v>326</v>
      </c>
      <c r="I106" t="s">
        <v>44</v>
      </c>
      <c r="J106">
        <v>0.5</v>
      </c>
      <c r="K106">
        <v>3</v>
      </c>
      <c r="L106" t="s">
        <v>327</v>
      </c>
      <c r="N106" t="s">
        <v>46</v>
      </c>
      <c r="O106" t="s">
        <v>47</v>
      </c>
      <c r="P106" t="s">
        <v>48</v>
      </c>
      <c r="Q106">
        <v>33000</v>
      </c>
      <c r="R106" t="s">
        <v>96</v>
      </c>
      <c r="S106">
        <v>596890</v>
      </c>
      <c r="U106" t="s">
        <v>50</v>
      </c>
      <c r="V106" t="s">
        <v>51</v>
      </c>
      <c r="W106" t="s">
        <v>51</v>
      </c>
      <c r="X106" t="b">
        <v>1</v>
      </c>
      <c r="Y106" t="s">
        <v>72</v>
      </c>
      <c r="AB106" t="s">
        <v>88</v>
      </c>
      <c r="AC106" t="s">
        <v>77</v>
      </c>
      <c r="AD106" t="s">
        <v>328</v>
      </c>
      <c r="AE106" t="b">
        <v>1</v>
      </c>
      <c r="AG106">
        <v>27186</v>
      </c>
      <c r="AI106" t="s">
        <v>113</v>
      </c>
      <c r="AJ106" t="s">
        <v>39</v>
      </c>
      <c r="AK106" s="1">
        <v>42548.5</v>
      </c>
      <c r="AL106" t="s">
        <v>39</v>
      </c>
      <c r="AM106" t="s">
        <v>39</v>
      </c>
      <c r="AN106" t="s">
        <v>113</v>
      </c>
      <c r="AO106" t="s">
        <v>56</v>
      </c>
    </row>
    <row r="107" spans="1:41" x14ac:dyDescent="0.45">
      <c r="A107" t="s">
        <v>39</v>
      </c>
      <c r="B107">
        <v>638592</v>
      </c>
      <c r="C107" t="s">
        <v>40</v>
      </c>
      <c r="D107" t="str">
        <f>VLOOKUP(B107,'Base_PAS10 Final Scope_17_08'!B:D,3,0)</f>
        <v>Base Scope</v>
      </c>
      <c r="E107" t="s">
        <v>947</v>
      </c>
      <c r="F107" t="s">
        <v>41</v>
      </c>
      <c r="G107" t="s">
        <v>218</v>
      </c>
      <c r="H107" t="s">
        <v>329</v>
      </c>
      <c r="I107" t="s">
        <v>44</v>
      </c>
      <c r="J107">
        <v>0.5</v>
      </c>
      <c r="K107">
        <v>3</v>
      </c>
      <c r="L107" t="s">
        <v>330</v>
      </c>
      <c r="N107" t="s">
        <v>46</v>
      </c>
      <c r="O107" t="s">
        <v>47</v>
      </c>
      <c r="P107" t="s">
        <v>48</v>
      </c>
      <c r="Q107">
        <v>33000</v>
      </c>
      <c r="R107" t="s">
        <v>96</v>
      </c>
      <c r="S107">
        <v>596890</v>
      </c>
      <c r="U107" t="s">
        <v>50</v>
      </c>
      <c r="V107" t="s">
        <v>51</v>
      </c>
      <c r="W107" t="s">
        <v>51</v>
      </c>
      <c r="X107" t="b">
        <v>1</v>
      </c>
      <c r="Y107" t="s">
        <v>72</v>
      </c>
      <c r="AB107" t="s">
        <v>88</v>
      </c>
      <c r="AC107" t="s">
        <v>331</v>
      </c>
      <c r="AD107" t="s">
        <v>50</v>
      </c>
      <c r="AE107" t="b">
        <v>1</v>
      </c>
      <c r="AG107">
        <v>27200</v>
      </c>
      <c r="AI107" t="s">
        <v>113</v>
      </c>
      <c r="AJ107" t="s">
        <v>39</v>
      </c>
      <c r="AK107" s="1">
        <v>42548.5</v>
      </c>
      <c r="AL107" t="s">
        <v>39</v>
      </c>
      <c r="AM107" t="s">
        <v>39</v>
      </c>
      <c r="AN107" t="s">
        <v>113</v>
      </c>
      <c r="AO107" t="s">
        <v>56</v>
      </c>
    </row>
    <row r="108" spans="1:41" x14ac:dyDescent="0.45">
      <c r="A108" t="s">
        <v>39</v>
      </c>
      <c r="B108">
        <v>636651</v>
      </c>
      <c r="C108" t="s">
        <v>40</v>
      </c>
      <c r="D108" t="str">
        <f>VLOOKUP(B108,'Base_PAS10 Final Scope_17_08'!B:D,3,0)</f>
        <v>Base Scope</v>
      </c>
      <c r="E108" t="s">
        <v>947</v>
      </c>
      <c r="F108" t="s">
        <v>186</v>
      </c>
      <c r="G108" t="s">
        <v>218</v>
      </c>
      <c r="H108" t="s">
        <v>332</v>
      </c>
      <c r="I108" t="s">
        <v>44</v>
      </c>
      <c r="J108">
        <v>3</v>
      </c>
      <c r="K108">
        <v>8</v>
      </c>
      <c r="L108" t="s">
        <v>333</v>
      </c>
      <c r="N108" t="s">
        <v>46</v>
      </c>
      <c r="O108" t="s">
        <v>190</v>
      </c>
      <c r="P108" t="s">
        <v>229</v>
      </c>
      <c r="Q108">
        <v>33000</v>
      </c>
      <c r="R108" t="s">
        <v>96</v>
      </c>
      <c r="S108">
        <v>566291</v>
      </c>
      <c r="U108" t="s">
        <v>50</v>
      </c>
      <c r="V108" t="s">
        <v>51</v>
      </c>
      <c r="W108" t="s">
        <v>51</v>
      </c>
      <c r="X108" t="b">
        <v>1</v>
      </c>
      <c r="Y108" t="s">
        <v>230</v>
      </c>
      <c r="AB108" t="s">
        <v>210</v>
      </c>
      <c r="AC108" t="s">
        <v>77</v>
      </c>
      <c r="AD108" t="s">
        <v>120</v>
      </c>
      <c r="AE108" t="b">
        <v>1</v>
      </c>
      <c r="AG108">
        <v>27071</v>
      </c>
      <c r="AI108" t="s">
        <v>113</v>
      </c>
      <c r="AJ108" t="s">
        <v>39</v>
      </c>
      <c r="AK108" s="1">
        <v>42548.5</v>
      </c>
      <c r="AL108" t="s">
        <v>39</v>
      </c>
      <c r="AM108" t="s">
        <v>113</v>
      </c>
      <c r="AN108" t="s">
        <v>113</v>
      </c>
      <c r="AO108" t="s">
        <v>56</v>
      </c>
    </row>
    <row r="109" spans="1:41" x14ac:dyDescent="0.45">
      <c r="A109" t="s">
        <v>39</v>
      </c>
      <c r="B109">
        <v>638589</v>
      </c>
      <c r="C109" t="s">
        <v>40</v>
      </c>
      <c r="D109" t="str">
        <f>VLOOKUP(B109,'Base_PAS10 Final Scope_17_08'!B:D,3,0)</f>
        <v>Base Scope</v>
      </c>
      <c r="E109" t="s">
        <v>947</v>
      </c>
      <c r="F109" t="s">
        <v>41</v>
      </c>
      <c r="G109" t="s">
        <v>218</v>
      </c>
      <c r="H109" t="s">
        <v>334</v>
      </c>
      <c r="I109" t="s">
        <v>59</v>
      </c>
      <c r="J109">
        <v>2</v>
      </c>
      <c r="K109">
        <v>3</v>
      </c>
      <c r="L109" t="s">
        <v>335</v>
      </c>
      <c r="N109" t="s">
        <v>46</v>
      </c>
      <c r="O109" t="s">
        <v>47</v>
      </c>
      <c r="P109" t="s">
        <v>48</v>
      </c>
      <c r="Q109">
        <v>33000</v>
      </c>
      <c r="R109" t="s">
        <v>96</v>
      </c>
      <c r="S109">
        <v>596890</v>
      </c>
      <c r="U109" t="s">
        <v>50</v>
      </c>
      <c r="V109" t="s">
        <v>51</v>
      </c>
      <c r="W109" t="s">
        <v>51</v>
      </c>
      <c r="X109" t="b">
        <v>1</v>
      </c>
      <c r="Y109" t="s">
        <v>72</v>
      </c>
      <c r="AB109" t="s">
        <v>88</v>
      </c>
      <c r="AC109" t="s">
        <v>77</v>
      </c>
      <c r="AD109" t="s">
        <v>120</v>
      </c>
      <c r="AE109" t="b">
        <v>1</v>
      </c>
      <c r="AG109">
        <v>27238</v>
      </c>
      <c r="AI109" t="s">
        <v>113</v>
      </c>
      <c r="AJ109" t="s">
        <v>39</v>
      </c>
      <c r="AK109" s="1">
        <v>42548.5</v>
      </c>
      <c r="AL109" t="s">
        <v>39</v>
      </c>
      <c r="AM109" t="s">
        <v>39</v>
      </c>
      <c r="AN109" t="s">
        <v>113</v>
      </c>
      <c r="AO109" t="s">
        <v>56</v>
      </c>
    </row>
    <row r="110" spans="1:41" x14ac:dyDescent="0.45">
      <c r="A110" t="s">
        <v>39</v>
      </c>
      <c r="B110">
        <v>638591</v>
      </c>
      <c r="C110" t="s">
        <v>40</v>
      </c>
      <c r="D110" t="str">
        <f>VLOOKUP(B110,'Base_PAS10 Final Scope_17_08'!B:D,3,0)</f>
        <v>Base Scope</v>
      </c>
      <c r="E110" t="s">
        <v>947</v>
      </c>
      <c r="F110" t="s">
        <v>41</v>
      </c>
      <c r="G110" t="s">
        <v>218</v>
      </c>
      <c r="H110" t="s">
        <v>336</v>
      </c>
      <c r="I110" t="s">
        <v>117</v>
      </c>
      <c r="J110">
        <v>0</v>
      </c>
      <c r="K110">
        <v>3</v>
      </c>
      <c r="L110" t="s">
        <v>337</v>
      </c>
      <c r="M110" t="s">
        <v>243</v>
      </c>
      <c r="N110" t="s">
        <v>46</v>
      </c>
      <c r="O110" t="s">
        <v>47</v>
      </c>
      <c r="P110" t="s">
        <v>48</v>
      </c>
      <c r="Q110">
        <v>33000</v>
      </c>
      <c r="R110" t="s">
        <v>250</v>
      </c>
      <c r="S110">
        <v>596890</v>
      </c>
      <c r="U110" t="s">
        <v>50</v>
      </c>
      <c r="V110" t="s">
        <v>51</v>
      </c>
      <c r="W110" t="s">
        <v>51</v>
      </c>
      <c r="X110" t="b">
        <v>1</v>
      </c>
      <c r="Y110" t="s">
        <v>72</v>
      </c>
      <c r="AB110" t="s">
        <v>53</v>
      </c>
      <c r="AC110" t="s">
        <v>331</v>
      </c>
      <c r="AD110" t="s">
        <v>50</v>
      </c>
      <c r="AE110" t="b">
        <v>1</v>
      </c>
      <c r="AG110">
        <v>25202</v>
      </c>
      <c r="AH110" t="s">
        <v>39</v>
      </c>
      <c r="AI110" t="s">
        <v>113</v>
      </c>
      <c r="AJ110" t="s">
        <v>39</v>
      </c>
      <c r="AK110" s="1">
        <v>42548.5</v>
      </c>
      <c r="AL110" t="s">
        <v>39</v>
      </c>
      <c r="AM110" t="s">
        <v>39</v>
      </c>
      <c r="AO110" t="s">
        <v>56</v>
      </c>
    </row>
    <row r="111" spans="1:41" x14ac:dyDescent="0.45">
      <c r="A111" s="9" t="s">
        <v>39</v>
      </c>
      <c r="B111" s="9">
        <v>666116</v>
      </c>
      <c r="C111" s="9"/>
      <c r="D111" s="9" t="e">
        <f>VLOOKUP(B111,'Base_PAS10 Final Scope_17_08'!B:D,3,0)</f>
        <v>#N/A</v>
      </c>
      <c r="E111" s="9" t="s">
        <v>947</v>
      </c>
      <c r="F111" s="9" t="s">
        <v>936</v>
      </c>
      <c r="G111" s="9" t="s">
        <v>937</v>
      </c>
      <c r="H111" s="9">
        <v>478127</v>
      </c>
      <c r="I111" t="s">
        <v>143</v>
      </c>
      <c r="J111" t="s">
        <v>50</v>
      </c>
      <c r="K111">
        <v>1.5</v>
      </c>
      <c r="L111" t="s">
        <v>938</v>
      </c>
      <c r="M111" t="s">
        <v>939</v>
      </c>
      <c r="N111" t="s">
        <v>940</v>
      </c>
      <c r="O111" t="s">
        <v>47</v>
      </c>
      <c r="P111" t="s">
        <v>191</v>
      </c>
      <c r="Q111">
        <v>55555</v>
      </c>
      <c r="R111" t="s">
        <v>939</v>
      </c>
      <c r="T111">
        <v>39649</v>
      </c>
      <c r="U111" t="s">
        <v>50</v>
      </c>
      <c r="W111" t="s">
        <v>50</v>
      </c>
      <c r="X111" t="b">
        <v>1</v>
      </c>
      <c r="Y111" t="s">
        <v>941</v>
      </c>
      <c r="AA111" t="s">
        <v>354</v>
      </c>
      <c r="AB111" t="s">
        <v>934</v>
      </c>
      <c r="AC111" t="s">
        <v>50</v>
      </c>
      <c r="AD111" t="s">
        <v>50</v>
      </c>
      <c r="AE111" t="b">
        <v>1</v>
      </c>
      <c r="AH111" t="s">
        <v>113</v>
      </c>
      <c r="AI111" t="s">
        <v>39</v>
      </c>
      <c r="AJ111" t="s">
        <v>39</v>
      </c>
      <c r="AL111" t="s">
        <v>113</v>
      </c>
      <c r="AM111" t="s">
        <v>113</v>
      </c>
      <c r="AN111" t="s">
        <v>113</v>
      </c>
      <c r="AO111" t="s">
        <v>193</v>
      </c>
    </row>
    <row r="112" spans="1:41" x14ac:dyDescent="0.45">
      <c r="A112" t="s">
        <v>39</v>
      </c>
      <c r="B112">
        <v>651710</v>
      </c>
      <c r="C112" t="s">
        <v>185</v>
      </c>
      <c r="D112" t="str">
        <f>VLOOKUP(B112,'Base_PAS10 Final Scope_17_08'!B:D,3,0)</f>
        <v>Base Scope</v>
      </c>
      <c r="E112" t="s">
        <v>947</v>
      </c>
      <c r="F112" t="s">
        <v>57</v>
      </c>
      <c r="G112" t="s">
        <v>338</v>
      </c>
      <c r="H112" t="s">
        <v>373</v>
      </c>
      <c r="I112" t="s">
        <v>94</v>
      </c>
      <c r="J112">
        <v>5</v>
      </c>
      <c r="K112">
        <v>3.5</v>
      </c>
      <c r="L112" t="s">
        <v>374</v>
      </c>
      <c r="N112" t="s">
        <v>341</v>
      </c>
      <c r="O112" t="s">
        <v>47</v>
      </c>
      <c r="P112" t="s">
        <v>48</v>
      </c>
      <c r="Q112">
        <v>34000</v>
      </c>
      <c r="S112">
        <v>620429</v>
      </c>
      <c r="U112" t="s">
        <v>50</v>
      </c>
      <c r="V112" t="s">
        <v>71</v>
      </c>
      <c r="W112" t="s">
        <v>71</v>
      </c>
      <c r="X112" t="b">
        <v>1</v>
      </c>
      <c r="Y112" t="s">
        <v>352</v>
      </c>
      <c r="Z112" t="s">
        <v>98</v>
      </c>
      <c r="AB112" t="s">
        <v>64</v>
      </c>
      <c r="AC112" t="s">
        <v>50</v>
      </c>
      <c r="AD112" t="s">
        <v>50</v>
      </c>
      <c r="AE112" t="b">
        <v>1</v>
      </c>
      <c r="AI112" t="s">
        <v>39</v>
      </c>
      <c r="AJ112" t="s">
        <v>39</v>
      </c>
      <c r="AK112" s="1">
        <v>42590.5</v>
      </c>
      <c r="AM112" t="s">
        <v>39</v>
      </c>
      <c r="AO112" t="s">
        <v>193</v>
      </c>
    </row>
    <row r="113" spans="1:41" x14ac:dyDescent="0.45">
      <c r="A113" t="s">
        <v>39</v>
      </c>
      <c r="B113">
        <v>649937</v>
      </c>
      <c r="C113" t="s">
        <v>185</v>
      </c>
      <c r="D113" t="str">
        <f>VLOOKUP(B113,'Base_PAS10 Final Scope_17_08'!B:D,3,0)</f>
        <v>Base Scope</v>
      </c>
      <c r="E113" t="s">
        <v>947</v>
      </c>
      <c r="F113" t="s">
        <v>41</v>
      </c>
      <c r="G113" t="s">
        <v>338</v>
      </c>
      <c r="H113" t="s">
        <v>375</v>
      </c>
      <c r="I113" t="s">
        <v>59</v>
      </c>
      <c r="J113">
        <v>1</v>
      </c>
      <c r="K113">
        <v>3.5</v>
      </c>
      <c r="L113" t="s">
        <v>376</v>
      </c>
      <c r="N113" t="s">
        <v>341</v>
      </c>
      <c r="O113" t="s">
        <v>47</v>
      </c>
      <c r="P113" t="s">
        <v>48</v>
      </c>
      <c r="Q113">
        <v>34000</v>
      </c>
      <c r="S113" t="s">
        <v>377</v>
      </c>
      <c r="U113" t="s">
        <v>50</v>
      </c>
      <c r="V113" t="s">
        <v>50</v>
      </c>
      <c r="W113" t="s">
        <v>62</v>
      </c>
      <c r="X113" t="b">
        <v>1</v>
      </c>
      <c r="Y113" t="s">
        <v>240</v>
      </c>
      <c r="AB113" t="s">
        <v>80</v>
      </c>
      <c r="AC113" t="s">
        <v>50</v>
      </c>
      <c r="AD113" t="s">
        <v>50</v>
      </c>
      <c r="AE113" t="b">
        <v>1</v>
      </c>
      <c r="AF113" t="s">
        <v>914</v>
      </c>
      <c r="AG113">
        <v>25735</v>
      </c>
      <c r="AI113" t="s">
        <v>39</v>
      </c>
      <c r="AJ113" t="s">
        <v>39</v>
      </c>
      <c r="AK113" s="1">
        <v>42590.5</v>
      </c>
      <c r="AL113" t="s">
        <v>113</v>
      </c>
      <c r="AM113" t="s">
        <v>39</v>
      </c>
      <c r="AO113" t="s">
        <v>193</v>
      </c>
    </row>
    <row r="114" spans="1:41" x14ac:dyDescent="0.45">
      <c r="A114" t="s">
        <v>39</v>
      </c>
      <c r="B114">
        <v>649936</v>
      </c>
      <c r="C114" t="s">
        <v>185</v>
      </c>
      <c r="D114" t="str">
        <f>VLOOKUP(B114,'Base_PAS10 Final Scope_17_08'!B:D,3,0)</f>
        <v>Base Scope</v>
      </c>
      <c r="E114" t="s">
        <v>947</v>
      </c>
      <c r="F114" t="s">
        <v>41</v>
      </c>
      <c r="G114" t="s">
        <v>338</v>
      </c>
      <c r="H114" t="s">
        <v>370</v>
      </c>
      <c r="I114" t="s">
        <v>577</v>
      </c>
      <c r="J114">
        <v>4</v>
      </c>
      <c r="K114">
        <v>3.5</v>
      </c>
      <c r="L114" t="s">
        <v>371</v>
      </c>
      <c r="N114" t="s">
        <v>341</v>
      </c>
      <c r="O114" t="s">
        <v>47</v>
      </c>
      <c r="P114" t="s">
        <v>48</v>
      </c>
      <c r="Q114">
        <v>34000</v>
      </c>
      <c r="S114">
        <v>620432</v>
      </c>
      <c r="U114" t="s">
        <v>50</v>
      </c>
      <c r="V114" t="s">
        <v>71</v>
      </c>
      <c r="W114" t="s">
        <v>71</v>
      </c>
      <c r="X114" t="b">
        <v>1</v>
      </c>
      <c r="Y114" t="s">
        <v>240</v>
      </c>
      <c r="AB114" t="s">
        <v>927</v>
      </c>
      <c r="AC114" t="s">
        <v>50</v>
      </c>
      <c r="AD114" t="s">
        <v>50</v>
      </c>
      <c r="AE114" t="b">
        <v>1</v>
      </c>
      <c r="AI114" t="s">
        <v>39</v>
      </c>
      <c r="AJ114" t="s">
        <v>39</v>
      </c>
      <c r="AK114" s="1">
        <v>42590.5</v>
      </c>
      <c r="AM114" t="s">
        <v>113</v>
      </c>
      <c r="AN114" t="s">
        <v>113</v>
      </c>
      <c r="AO114" t="s">
        <v>193</v>
      </c>
    </row>
    <row r="115" spans="1:41" x14ac:dyDescent="0.45">
      <c r="A115" t="s">
        <v>39</v>
      </c>
      <c r="B115">
        <v>651798</v>
      </c>
      <c r="C115" t="s">
        <v>185</v>
      </c>
      <c r="D115" t="str">
        <f>VLOOKUP(B115,'Base_PAS10 Final Scope_17_08'!B:D,3,0)</f>
        <v>Base Scope</v>
      </c>
      <c r="E115" t="s">
        <v>947</v>
      </c>
      <c r="F115" t="s">
        <v>57</v>
      </c>
      <c r="G115" t="s">
        <v>338</v>
      </c>
      <c r="H115" t="s">
        <v>368</v>
      </c>
      <c r="I115" t="s">
        <v>44</v>
      </c>
      <c r="J115">
        <v>0.5</v>
      </c>
      <c r="K115">
        <v>2</v>
      </c>
      <c r="L115" t="s">
        <v>369</v>
      </c>
      <c r="N115" t="s">
        <v>341</v>
      </c>
      <c r="O115" t="s">
        <v>47</v>
      </c>
      <c r="P115" t="s">
        <v>48</v>
      </c>
      <c r="Q115">
        <v>34000</v>
      </c>
      <c r="S115" s="2">
        <v>620436620437</v>
      </c>
      <c r="U115" t="s">
        <v>50</v>
      </c>
      <c r="V115" t="s">
        <v>62</v>
      </c>
      <c r="W115" t="s">
        <v>62</v>
      </c>
      <c r="X115" t="b">
        <v>1</v>
      </c>
      <c r="Y115" t="s">
        <v>347</v>
      </c>
      <c r="AB115" t="s">
        <v>80</v>
      </c>
      <c r="AC115" t="s">
        <v>50</v>
      </c>
      <c r="AD115" t="s">
        <v>50</v>
      </c>
      <c r="AE115" t="b">
        <v>1</v>
      </c>
      <c r="AI115" t="s">
        <v>39</v>
      </c>
      <c r="AJ115" t="s">
        <v>39</v>
      </c>
      <c r="AK115" s="1">
        <v>42590.5</v>
      </c>
      <c r="AM115" t="s">
        <v>39</v>
      </c>
      <c r="AO115" t="s">
        <v>193</v>
      </c>
    </row>
    <row r="116" spans="1:41" x14ac:dyDescent="0.45">
      <c r="A116" t="s">
        <v>39</v>
      </c>
      <c r="B116">
        <v>651778</v>
      </c>
      <c r="C116" t="s">
        <v>185</v>
      </c>
      <c r="D116" t="str">
        <f>VLOOKUP(B116,'Base_PAS10 Final Scope_17_08'!B:D,3,0)</f>
        <v>Base Scope</v>
      </c>
      <c r="E116" t="s">
        <v>947</v>
      </c>
      <c r="F116" t="s">
        <v>41</v>
      </c>
      <c r="G116" t="s">
        <v>338</v>
      </c>
      <c r="H116" t="s">
        <v>339</v>
      </c>
      <c r="I116" t="s">
        <v>117</v>
      </c>
      <c r="J116">
        <v>8</v>
      </c>
      <c r="K116">
        <v>2</v>
      </c>
      <c r="L116" t="s">
        <v>340</v>
      </c>
      <c r="N116" t="s">
        <v>341</v>
      </c>
      <c r="O116" t="s">
        <v>47</v>
      </c>
      <c r="P116" t="s">
        <v>48</v>
      </c>
      <c r="Q116">
        <v>34000</v>
      </c>
      <c r="S116" t="s">
        <v>343</v>
      </c>
      <c r="U116" t="s">
        <v>50</v>
      </c>
      <c r="V116" t="s">
        <v>51</v>
      </c>
      <c r="W116" t="s">
        <v>51</v>
      </c>
      <c r="X116" t="b">
        <v>1</v>
      </c>
      <c r="Y116" t="s">
        <v>240</v>
      </c>
      <c r="AB116" t="s">
        <v>64</v>
      </c>
      <c r="AC116" t="s">
        <v>50</v>
      </c>
      <c r="AD116" t="s">
        <v>50</v>
      </c>
      <c r="AE116" t="b">
        <v>1</v>
      </c>
      <c r="AF116" t="s">
        <v>344</v>
      </c>
      <c r="AG116">
        <v>27297</v>
      </c>
      <c r="AI116" t="s">
        <v>39</v>
      </c>
      <c r="AJ116" t="s">
        <v>39</v>
      </c>
      <c r="AK116" s="1">
        <v>42590.5</v>
      </c>
      <c r="AM116" t="s">
        <v>39</v>
      </c>
      <c r="AN116" t="s">
        <v>113</v>
      </c>
      <c r="AO116" t="s">
        <v>193</v>
      </c>
    </row>
    <row r="117" spans="1:41" x14ac:dyDescent="0.45">
      <c r="A117" t="s">
        <v>39</v>
      </c>
      <c r="B117">
        <v>649934</v>
      </c>
      <c r="C117" t="s">
        <v>185</v>
      </c>
      <c r="D117" t="str">
        <f>VLOOKUP(B117,'Base_PAS10 Final Scope_17_08'!B:D,3,0)</f>
        <v>Base Scope</v>
      </c>
      <c r="E117" t="s">
        <v>947</v>
      </c>
      <c r="F117" t="s">
        <v>57</v>
      </c>
      <c r="G117" t="s">
        <v>338</v>
      </c>
      <c r="H117" t="s">
        <v>345</v>
      </c>
      <c r="I117" t="s">
        <v>117</v>
      </c>
      <c r="J117">
        <v>15</v>
      </c>
      <c r="K117">
        <v>3.5</v>
      </c>
      <c r="L117" t="s">
        <v>346</v>
      </c>
      <c r="N117" t="s">
        <v>341</v>
      </c>
      <c r="O117" t="s">
        <v>47</v>
      </c>
      <c r="P117" t="s">
        <v>117</v>
      </c>
      <c r="Q117">
        <v>34000</v>
      </c>
      <c r="S117">
        <v>620432</v>
      </c>
      <c r="U117" t="s">
        <v>50</v>
      </c>
      <c r="V117" t="s">
        <v>71</v>
      </c>
      <c r="W117" t="s">
        <v>71</v>
      </c>
      <c r="X117" t="b">
        <v>1</v>
      </c>
      <c r="Y117" t="s">
        <v>347</v>
      </c>
      <c r="AB117" t="s">
        <v>50</v>
      </c>
      <c r="AC117" t="s">
        <v>50</v>
      </c>
      <c r="AD117" t="s">
        <v>50</v>
      </c>
      <c r="AE117" t="b">
        <v>1</v>
      </c>
      <c r="AI117" t="s">
        <v>39</v>
      </c>
      <c r="AJ117" t="s">
        <v>39</v>
      </c>
      <c r="AK117" s="1">
        <v>42590.5</v>
      </c>
      <c r="AL117" t="s">
        <v>113</v>
      </c>
      <c r="AM117" t="s">
        <v>39</v>
      </c>
      <c r="AN117" t="s">
        <v>113</v>
      </c>
      <c r="AO117" t="s">
        <v>193</v>
      </c>
    </row>
    <row r="118" spans="1:41" x14ac:dyDescent="0.45">
      <c r="A118" t="s">
        <v>39</v>
      </c>
      <c r="B118">
        <v>650312</v>
      </c>
      <c r="C118" t="s">
        <v>185</v>
      </c>
      <c r="D118" t="str">
        <f>VLOOKUP(B118,'Base_PAS10 Final Scope_17_08'!B:D,3,0)</f>
        <v>Base Scope</v>
      </c>
      <c r="E118" t="s">
        <v>947</v>
      </c>
      <c r="F118" t="s">
        <v>41</v>
      </c>
      <c r="G118" t="s">
        <v>338</v>
      </c>
      <c r="H118" t="s">
        <v>348</v>
      </c>
      <c r="I118" t="s">
        <v>311</v>
      </c>
      <c r="J118">
        <v>10</v>
      </c>
      <c r="K118">
        <v>2</v>
      </c>
      <c r="L118" t="s">
        <v>349</v>
      </c>
      <c r="N118" t="s">
        <v>341</v>
      </c>
      <c r="O118" t="s">
        <v>47</v>
      </c>
      <c r="P118" t="s">
        <v>48</v>
      </c>
      <c r="Q118">
        <v>34000</v>
      </c>
      <c r="S118">
        <v>620434</v>
      </c>
      <c r="U118" t="s">
        <v>50</v>
      </c>
      <c r="V118" t="s">
        <v>51</v>
      </c>
      <c r="W118" t="s">
        <v>51</v>
      </c>
      <c r="X118" t="b">
        <v>1</v>
      </c>
      <c r="Y118" t="s">
        <v>240</v>
      </c>
      <c r="AB118" t="s">
        <v>80</v>
      </c>
      <c r="AC118" t="s">
        <v>50</v>
      </c>
      <c r="AD118" t="s">
        <v>50</v>
      </c>
      <c r="AE118" t="b">
        <v>1</v>
      </c>
      <c r="AG118">
        <v>27303</v>
      </c>
      <c r="AI118" t="s">
        <v>39</v>
      </c>
      <c r="AJ118" t="s">
        <v>39</v>
      </c>
      <c r="AK118" s="1">
        <v>42590.5</v>
      </c>
      <c r="AL118" t="s">
        <v>113</v>
      </c>
      <c r="AM118" t="s">
        <v>39</v>
      </c>
      <c r="AN118" t="s">
        <v>113</v>
      </c>
      <c r="AO118" t="s">
        <v>193</v>
      </c>
    </row>
    <row r="119" spans="1:41" x14ac:dyDescent="0.45">
      <c r="A119" t="s">
        <v>39</v>
      </c>
      <c r="B119">
        <v>650315</v>
      </c>
      <c r="C119" t="s">
        <v>185</v>
      </c>
      <c r="D119" t="str">
        <f>VLOOKUP(B119,'Base_PAS10 Final Scope_17_08'!B:D,3,0)</f>
        <v>Base Scope</v>
      </c>
      <c r="E119" t="s">
        <v>947</v>
      </c>
      <c r="F119" t="s">
        <v>41</v>
      </c>
      <c r="G119" t="s">
        <v>338</v>
      </c>
      <c r="H119" t="s">
        <v>350</v>
      </c>
      <c r="I119" t="s">
        <v>94</v>
      </c>
      <c r="J119">
        <v>4</v>
      </c>
      <c r="K119">
        <v>2</v>
      </c>
      <c r="L119" t="s">
        <v>942</v>
      </c>
      <c r="N119" t="s">
        <v>341</v>
      </c>
      <c r="O119" t="s">
        <v>47</v>
      </c>
      <c r="P119" t="s">
        <v>48</v>
      </c>
      <c r="Q119">
        <v>34000</v>
      </c>
      <c r="S119">
        <v>620426</v>
      </c>
      <c r="U119" t="s">
        <v>50</v>
      </c>
      <c r="V119" t="s">
        <v>51</v>
      </c>
      <c r="W119" t="s">
        <v>51</v>
      </c>
      <c r="X119" t="b">
        <v>1</v>
      </c>
      <c r="Y119" t="s">
        <v>352</v>
      </c>
      <c r="Z119" t="s">
        <v>98</v>
      </c>
      <c r="AB119" t="s">
        <v>64</v>
      </c>
      <c r="AC119" t="s">
        <v>50</v>
      </c>
      <c r="AD119" t="s">
        <v>50</v>
      </c>
      <c r="AE119" t="b">
        <v>1</v>
      </c>
      <c r="AG119">
        <v>27397</v>
      </c>
      <c r="AI119" t="s">
        <v>39</v>
      </c>
      <c r="AJ119" t="s">
        <v>39</v>
      </c>
      <c r="AK119" s="1">
        <v>42590.5</v>
      </c>
      <c r="AM119" t="s">
        <v>39</v>
      </c>
      <c r="AO119" t="s">
        <v>193</v>
      </c>
    </row>
    <row r="120" spans="1:41" x14ac:dyDescent="0.45">
      <c r="A120" t="s">
        <v>39</v>
      </c>
      <c r="B120">
        <v>651785</v>
      </c>
      <c r="C120" t="s">
        <v>185</v>
      </c>
      <c r="D120" t="str">
        <f>VLOOKUP(B120,'Base_PAS10 Final Scope_17_08'!B:D,3,0)</f>
        <v>Base Scope</v>
      </c>
      <c r="E120" t="s">
        <v>947</v>
      </c>
      <c r="F120" t="s">
        <v>57</v>
      </c>
      <c r="G120" t="s">
        <v>338</v>
      </c>
      <c r="H120" t="s">
        <v>353</v>
      </c>
      <c r="I120" t="s">
        <v>94</v>
      </c>
      <c r="J120">
        <v>3</v>
      </c>
      <c r="K120">
        <v>2</v>
      </c>
      <c r="L120" t="s">
        <v>355</v>
      </c>
      <c r="N120" t="s">
        <v>341</v>
      </c>
      <c r="O120" t="s">
        <v>47</v>
      </c>
      <c r="P120" t="s">
        <v>48</v>
      </c>
      <c r="Q120">
        <v>34000</v>
      </c>
      <c r="S120">
        <v>620426</v>
      </c>
      <c r="U120" t="s">
        <v>50</v>
      </c>
      <c r="V120" t="s">
        <v>62</v>
      </c>
      <c r="W120" t="s">
        <v>62</v>
      </c>
      <c r="X120" t="b">
        <v>1</v>
      </c>
      <c r="Y120" t="s">
        <v>352</v>
      </c>
      <c r="Z120" t="s">
        <v>919</v>
      </c>
      <c r="AB120" t="s">
        <v>64</v>
      </c>
      <c r="AC120" t="s">
        <v>50</v>
      </c>
      <c r="AD120" t="s">
        <v>50</v>
      </c>
      <c r="AE120" t="b">
        <v>1</v>
      </c>
      <c r="AF120" t="s">
        <v>914</v>
      </c>
      <c r="AI120" t="s">
        <v>39</v>
      </c>
      <c r="AJ120" t="s">
        <v>39</v>
      </c>
      <c r="AK120" s="1">
        <v>42590.5</v>
      </c>
      <c r="AM120" t="s">
        <v>39</v>
      </c>
      <c r="AO120" t="s">
        <v>193</v>
      </c>
    </row>
    <row r="121" spans="1:41" x14ac:dyDescent="0.45">
      <c r="A121" t="s">
        <v>39</v>
      </c>
      <c r="B121">
        <v>651780</v>
      </c>
      <c r="C121" t="s">
        <v>185</v>
      </c>
      <c r="D121" t="str">
        <f>VLOOKUP(B121,'Base_PAS10 Final Scope_17_08'!B:D,3,0)</f>
        <v>Base Scope</v>
      </c>
      <c r="E121" t="s">
        <v>947</v>
      </c>
      <c r="F121" t="s">
        <v>41</v>
      </c>
      <c r="G121" t="s">
        <v>338</v>
      </c>
      <c r="H121" t="s">
        <v>356</v>
      </c>
      <c r="I121" t="s">
        <v>94</v>
      </c>
      <c r="J121">
        <v>6</v>
      </c>
      <c r="K121">
        <v>2</v>
      </c>
      <c r="L121" t="s">
        <v>357</v>
      </c>
      <c r="N121" t="s">
        <v>341</v>
      </c>
      <c r="O121" t="s">
        <v>47</v>
      </c>
      <c r="P121" t="s">
        <v>48</v>
      </c>
      <c r="Q121">
        <v>34000</v>
      </c>
      <c r="S121" s="2">
        <v>620429620427</v>
      </c>
      <c r="U121" t="s">
        <v>50</v>
      </c>
      <c r="V121" t="s">
        <v>50</v>
      </c>
      <c r="W121" t="s">
        <v>62</v>
      </c>
      <c r="X121" t="b">
        <v>1</v>
      </c>
      <c r="Y121" t="s">
        <v>352</v>
      </c>
      <c r="Z121" t="s">
        <v>98</v>
      </c>
      <c r="AB121" t="s">
        <v>64</v>
      </c>
      <c r="AC121" t="s">
        <v>50</v>
      </c>
      <c r="AD121" t="s">
        <v>50</v>
      </c>
      <c r="AE121" t="b">
        <v>1</v>
      </c>
      <c r="AF121" t="s">
        <v>358</v>
      </c>
      <c r="AG121">
        <v>27387</v>
      </c>
      <c r="AI121" t="s">
        <v>39</v>
      </c>
      <c r="AJ121" t="s">
        <v>39</v>
      </c>
      <c r="AK121" s="1">
        <v>42590.5</v>
      </c>
      <c r="AM121" t="s">
        <v>39</v>
      </c>
      <c r="AO121" t="s">
        <v>193</v>
      </c>
    </row>
    <row r="122" spans="1:41" x14ac:dyDescent="0.45">
      <c r="A122" t="s">
        <v>39</v>
      </c>
      <c r="B122">
        <v>651783</v>
      </c>
      <c r="C122" t="s">
        <v>185</v>
      </c>
      <c r="D122" t="str">
        <f>VLOOKUP(B122,'Base_PAS10 Final Scope_17_08'!B:D,3,0)</f>
        <v>Base Scope</v>
      </c>
      <c r="E122" t="s">
        <v>947</v>
      </c>
      <c r="F122" t="s">
        <v>41</v>
      </c>
      <c r="G122" t="s">
        <v>338</v>
      </c>
      <c r="H122" t="s">
        <v>359</v>
      </c>
      <c r="I122" t="s">
        <v>94</v>
      </c>
      <c r="J122">
        <v>0.5</v>
      </c>
      <c r="K122">
        <v>2</v>
      </c>
      <c r="L122" t="s">
        <v>360</v>
      </c>
      <c r="N122" t="s">
        <v>341</v>
      </c>
      <c r="O122" t="s">
        <v>47</v>
      </c>
      <c r="P122" t="s">
        <v>48</v>
      </c>
      <c r="Q122">
        <v>34000</v>
      </c>
      <c r="S122">
        <v>620426</v>
      </c>
      <c r="U122" t="s">
        <v>50</v>
      </c>
      <c r="V122" t="s">
        <v>361</v>
      </c>
      <c r="W122" t="s">
        <v>361</v>
      </c>
      <c r="X122" t="b">
        <v>1</v>
      </c>
      <c r="Y122" t="s">
        <v>352</v>
      </c>
      <c r="Z122" t="s">
        <v>98</v>
      </c>
      <c r="AB122" t="s">
        <v>64</v>
      </c>
      <c r="AC122" t="s">
        <v>50</v>
      </c>
      <c r="AD122" t="s">
        <v>50</v>
      </c>
      <c r="AE122" t="b">
        <v>1</v>
      </c>
      <c r="AI122" t="s">
        <v>39</v>
      </c>
      <c r="AJ122" t="s">
        <v>39</v>
      </c>
      <c r="AK122" s="1">
        <v>42590.5</v>
      </c>
      <c r="AM122" t="s">
        <v>39</v>
      </c>
      <c r="AO122" t="s">
        <v>193</v>
      </c>
    </row>
    <row r="123" spans="1:41" x14ac:dyDescent="0.45">
      <c r="A123" t="s">
        <v>39</v>
      </c>
      <c r="B123">
        <v>650321</v>
      </c>
      <c r="C123" t="s">
        <v>185</v>
      </c>
      <c r="D123" t="str">
        <f>VLOOKUP(B123,'Base_PAS10 Final Scope_17_08'!B:D,3,0)</f>
        <v>Base Scope</v>
      </c>
      <c r="E123" t="s">
        <v>947</v>
      </c>
      <c r="F123" t="s">
        <v>41</v>
      </c>
      <c r="G123" t="s">
        <v>338</v>
      </c>
      <c r="H123" t="s">
        <v>365</v>
      </c>
      <c r="I123" t="s">
        <v>94</v>
      </c>
      <c r="J123">
        <v>4</v>
      </c>
      <c r="K123">
        <v>2</v>
      </c>
      <c r="L123" t="s">
        <v>925</v>
      </c>
      <c r="N123" t="s">
        <v>341</v>
      </c>
      <c r="O123" t="s">
        <v>47</v>
      </c>
      <c r="P123" t="s">
        <v>48</v>
      </c>
      <c r="Q123">
        <v>34000</v>
      </c>
      <c r="S123" t="s">
        <v>367</v>
      </c>
      <c r="U123" t="s">
        <v>50</v>
      </c>
      <c r="V123" t="s">
        <v>51</v>
      </c>
      <c r="W123" t="s">
        <v>51</v>
      </c>
      <c r="X123" t="b">
        <v>1</v>
      </c>
      <c r="Y123" t="s">
        <v>347</v>
      </c>
      <c r="AB123" t="s">
        <v>236</v>
      </c>
      <c r="AC123" t="s">
        <v>50</v>
      </c>
      <c r="AD123" t="s">
        <v>50</v>
      </c>
      <c r="AE123" t="b">
        <v>1</v>
      </c>
      <c r="AF123" t="s">
        <v>344</v>
      </c>
      <c r="AG123">
        <v>27404</v>
      </c>
      <c r="AI123" t="s">
        <v>39</v>
      </c>
      <c r="AJ123" t="s">
        <v>39</v>
      </c>
      <c r="AK123" s="1">
        <v>42590.5</v>
      </c>
      <c r="AM123" t="s">
        <v>39</v>
      </c>
      <c r="AO123" t="s">
        <v>193</v>
      </c>
    </row>
    <row r="124" spans="1:41" x14ac:dyDescent="0.45">
      <c r="A124" t="s">
        <v>39</v>
      </c>
      <c r="B124">
        <v>651776</v>
      </c>
      <c r="C124" t="s">
        <v>185</v>
      </c>
      <c r="D124" t="str">
        <f>VLOOKUP(B124,'Base_PAS10 Final Scope_17_08'!B:D,3,0)</f>
        <v>Base Scope</v>
      </c>
      <c r="E124" t="s">
        <v>947</v>
      </c>
      <c r="F124" t="s">
        <v>41</v>
      </c>
      <c r="G124" t="s">
        <v>338</v>
      </c>
      <c r="H124" t="s">
        <v>362</v>
      </c>
      <c r="I124" t="s">
        <v>59</v>
      </c>
      <c r="J124">
        <v>2</v>
      </c>
      <c r="K124">
        <v>2</v>
      </c>
      <c r="L124" t="s">
        <v>363</v>
      </c>
      <c r="N124" t="s">
        <v>341</v>
      </c>
      <c r="O124" t="s">
        <v>47</v>
      </c>
      <c r="P124" t="s">
        <v>48</v>
      </c>
      <c r="Q124">
        <v>34000</v>
      </c>
      <c r="S124" t="s">
        <v>364</v>
      </c>
      <c r="U124" t="s">
        <v>50</v>
      </c>
      <c r="V124" t="s">
        <v>51</v>
      </c>
      <c r="W124" t="s">
        <v>51</v>
      </c>
      <c r="X124" t="b">
        <v>1</v>
      </c>
      <c r="Y124" t="s">
        <v>347</v>
      </c>
      <c r="AB124" t="s">
        <v>88</v>
      </c>
      <c r="AC124" t="s">
        <v>50</v>
      </c>
      <c r="AD124" t="s">
        <v>50</v>
      </c>
      <c r="AE124" t="b">
        <v>1</v>
      </c>
      <c r="AF124" t="s">
        <v>358</v>
      </c>
      <c r="AG124">
        <v>27295</v>
      </c>
      <c r="AI124" t="s">
        <v>39</v>
      </c>
      <c r="AJ124" t="s">
        <v>39</v>
      </c>
      <c r="AK124" s="1">
        <v>42590.5</v>
      </c>
      <c r="AM124" t="s">
        <v>39</v>
      </c>
      <c r="AN124" t="s">
        <v>113</v>
      </c>
      <c r="AO124" t="s">
        <v>193</v>
      </c>
    </row>
    <row r="125" spans="1:41" x14ac:dyDescent="0.45">
      <c r="A125" t="s">
        <v>39</v>
      </c>
      <c r="B125">
        <v>651712</v>
      </c>
      <c r="C125" t="s">
        <v>185</v>
      </c>
      <c r="D125" t="str">
        <f>VLOOKUP(B125,'Base_PAS10 Final Scope_17_08'!B:D,3,0)</f>
        <v>Base Scope</v>
      </c>
      <c r="E125" t="s">
        <v>947</v>
      </c>
      <c r="F125" t="s">
        <v>57</v>
      </c>
      <c r="G125" t="s">
        <v>338</v>
      </c>
      <c r="H125" t="s">
        <v>378</v>
      </c>
      <c r="I125" t="s">
        <v>311</v>
      </c>
      <c r="J125">
        <v>16</v>
      </c>
      <c r="K125">
        <v>3.5</v>
      </c>
      <c r="L125" t="s">
        <v>379</v>
      </c>
      <c r="N125" t="s">
        <v>341</v>
      </c>
      <c r="O125" t="s">
        <v>47</v>
      </c>
      <c r="P125" t="s">
        <v>48</v>
      </c>
      <c r="Q125">
        <v>34000</v>
      </c>
      <c r="S125">
        <v>620434</v>
      </c>
      <c r="U125" t="s">
        <v>50</v>
      </c>
      <c r="V125" t="s">
        <v>50</v>
      </c>
      <c r="W125" t="s">
        <v>71</v>
      </c>
      <c r="X125" t="b">
        <v>1</v>
      </c>
      <c r="Y125" t="s">
        <v>240</v>
      </c>
      <c r="AB125" t="s">
        <v>80</v>
      </c>
      <c r="AC125" t="s">
        <v>50</v>
      </c>
      <c r="AD125" t="s">
        <v>50</v>
      </c>
      <c r="AE125" t="b">
        <v>1</v>
      </c>
      <c r="AG125">
        <v>27377</v>
      </c>
      <c r="AI125" t="s">
        <v>39</v>
      </c>
      <c r="AJ125" t="s">
        <v>39</v>
      </c>
      <c r="AK125" s="1">
        <v>42590.5</v>
      </c>
      <c r="AM125" t="s">
        <v>39</v>
      </c>
      <c r="AO125" t="s">
        <v>193</v>
      </c>
    </row>
    <row r="126" spans="1:41" x14ac:dyDescent="0.45">
      <c r="A126" t="s">
        <v>39</v>
      </c>
      <c r="B126">
        <v>651714</v>
      </c>
      <c r="C126" t="s">
        <v>185</v>
      </c>
      <c r="D126" t="str">
        <f>VLOOKUP(B126,'Base_PAS10 Final Scope_17_08'!B:D,3,0)</f>
        <v>Base Scope</v>
      </c>
      <c r="E126" t="s">
        <v>947</v>
      </c>
      <c r="F126" t="s">
        <v>57</v>
      </c>
      <c r="G126" t="s">
        <v>338</v>
      </c>
      <c r="H126" t="s">
        <v>381</v>
      </c>
      <c r="I126" t="s">
        <v>311</v>
      </c>
      <c r="J126">
        <v>18</v>
      </c>
      <c r="K126">
        <v>2</v>
      </c>
      <c r="L126" t="s">
        <v>382</v>
      </c>
      <c r="N126" t="s">
        <v>341</v>
      </c>
      <c r="O126" t="s">
        <v>47</v>
      </c>
      <c r="P126" t="s">
        <v>48</v>
      </c>
      <c r="Q126">
        <v>34000</v>
      </c>
      <c r="S126" t="s">
        <v>383</v>
      </c>
      <c r="U126" t="s">
        <v>50</v>
      </c>
      <c r="V126" t="s">
        <v>62</v>
      </c>
      <c r="W126" t="s">
        <v>62</v>
      </c>
      <c r="X126" t="b">
        <v>1</v>
      </c>
      <c r="Y126" t="s">
        <v>347</v>
      </c>
      <c r="AB126" t="s">
        <v>927</v>
      </c>
      <c r="AC126" t="s">
        <v>50</v>
      </c>
      <c r="AD126" t="s">
        <v>50</v>
      </c>
      <c r="AE126" t="b">
        <v>1</v>
      </c>
      <c r="AI126" t="s">
        <v>39</v>
      </c>
      <c r="AJ126" t="s">
        <v>39</v>
      </c>
      <c r="AK126" s="1">
        <v>42590.5</v>
      </c>
      <c r="AM126" t="s">
        <v>39</v>
      </c>
      <c r="AN126" t="s">
        <v>113</v>
      </c>
      <c r="AO126" t="s">
        <v>193</v>
      </c>
    </row>
    <row r="127" spans="1:41" x14ac:dyDescent="0.45">
      <c r="A127" t="s">
        <v>39</v>
      </c>
      <c r="B127">
        <v>651717</v>
      </c>
      <c r="C127" t="s">
        <v>185</v>
      </c>
      <c r="D127" t="str">
        <f>VLOOKUP(B127,'Base_PAS10 Final Scope_17_08'!B:D,3,0)</f>
        <v>Base Scope</v>
      </c>
      <c r="E127" t="s">
        <v>947</v>
      </c>
      <c r="F127" t="s">
        <v>57</v>
      </c>
      <c r="G127" t="s">
        <v>338</v>
      </c>
      <c r="H127" t="s">
        <v>384</v>
      </c>
      <c r="I127" t="s">
        <v>94</v>
      </c>
      <c r="J127">
        <v>19</v>
      </c>
      <c r="K127">
        <v>2</v>
      </c>
      <c r="L127" t="s">
        <v>385</v>
      </c>
      <c r="N127" t="s">
        <v>341</v>
      </c>
      <c r="O127" t="s">
        <v>47</v>
      </c>
      <c r="P127" t="s">
        <v>48</v>
      </c>
      <c r="Q127">
        <v>34000</v>
      </c>
      <c r="S127" t="s">
        <v>386</v>
      </c>
      <c r="U127" t="s">
        <v>50</v>
      </c>
      <c r="V127" t="s">
        <v>50</v>
      </c>
      <c r="W127" t="s">
        <v>62</v>
      </c>
      <c r="X127" t="b">
        <v>1</v>
      </c>
      <c r="Y127" t="s">
        <v>352</v>
      </c>
      <c r="AB127" t="s">
        <v>236</v>
      </c>
      <c r="AC127" t="s">
        <v>50</v>
      </c>
      <c r="AD127" t="s">
        <v>50</v>
      </c>
      <c r="AE127" t="b">
        <v>1</v>
      </c>
      <c r="AF127" t="s">
        <v>914</v>
      </c>
      <c r="AI127" t="s">
        <v>39</v>
      </c>
      <c r="AJ127" t="s">
        <v>39</v>
      </c>
      <c r="AK127" s="1">
        <v>42590.5</v>
      </c>
      <c r="AM127" t="s">
        <v>39</v>
      </c>
      <c r="AO127" t="s">
        <v>193</v>
      </c>
    </row>
    <row r="128" spans="1:41" x14ac:dyDescent="0.45">
      <c r="A128" t="s">
        <v>39</v>
      </c>
      <c r="B128">
        <v>651719</v>
      </c>
      <c r="C128" t="s">
        <v>185</v>
      </c>
      <c r="D128" t="str">
        <f>VLOOKUP(B128,'Base_PAS10 Final Scope_17_08'!B:D,3,0)</f>
        <v>Base Scope</v>
      </c>
      <c r="E128" t="s">
        <v>947</v>
      </c>
      <c r="F128" t="s">
        <v>41</v>
      </c>
      <c r="G128" t="s">
        <v>338</v>
      </c>
      <c r="H128" t="s">
        <v>387</v>
      </c>
      <c r="I128" t="s">
        <v>94</v>
      </c>
      <c r="J128">
        <v>4</v>
      </c>
      <c r="K128">
        <v>3.5</v>
      </c>
      <c r="L128" t="s">
        <v>388</v>
      </c>
      <c r="N128" t="s">
        <v>341</v>
      </c>
      <c r="O128" t="s">
        <v>47</v>
      </c>
      <c r="P128" t="s">
        <v>48</v>
      </c>
      <c r="Q128">
        <v>34000</v>
      </c>
      <c r="S128">
        <v>620427</v>
      </c>
      <c r="U128" t="s">
        <v>50</v>
      </c>
      <c r="V128" t="s">
        <v>50</v>
      </c>
      <c r="W128" t="s">
        <v>62</v>
      </c>
      <c r="X128" t="b">
        <v>1</v>
      </c>
      <c r="Y128" t="s">
        <v>347</v>
      </c>
      <c r="AB128" t="s">
        <v>236</v>
      </c>
      <c r="AC128" t="s">
        <v>50</v>
      </c>
      <c r="AD128" t="s">
        <v>50</v>
      </c>
      <c r="AE128" t="b">
        <v>1</v>
      </c>
      <c r="AF128" t="s">
        <v>914</v>
      </c>
      <c r="AI128" t="s">
        <v>39</v>
      </c>
      <c r="AJ128" t="s">
        <v>39</v>
      </c>
      <c r="AK128" s="1">
        <v>42590.5</v>
      </c>
      <c r="AM128" t="s">
        <v>39</v>
      </c>
      <c r="AO128" t="s">
        <v>193</v>
      </c>
    </row>
    <row r="129" spans="1:41" x14ac:dyDescent="0.45">
      <c r="A129" t="s">
        <v>39</v>
      </c>
      <c r="B129">
        <v>651723</v>
      </c>
      <c r="C129" t="s">
        <v>185</v>
      </c>
      <c r="D129" t="str">
        <f>VLOOKUP(B129,'Base_PAS10 Final Scope_17_08'!B:D,3,0)</f>
        <v>Base Scope</v>
      </c>
      <c r="E129" t="s">
        <v>947</v>
      </c>
      <c r="F129" t="s">
        <v>57</v>
      </c>
      <c r="G129" t="s">
        <v>338</v>
      </c>
      <c r="H129" t="s">
        <v>389</v>
      </c>
      <c r="I129" t="s">
        <v>94</v>
      </c>
      <c r="J129">
        <v>3.5</v>
      </c>
      <c r="K129">
        <v>2</v>
      </c>
      <c r="L129" t="s">
        <v>390</v>
      </c>
      <c r="N129" t="s">
        <v>341</v>
      </c>
      <c r="O129" t="s">
        <v>47</v>
      </c>
      <c r="P129" t="s">
        <v>48</v>
      </c>
      <c r="Q129">
        <v>34000</v>
      </c>
      <c r="S129">
        <v>620428</v>
      </c>
      <c r="U129" t="s">
        <v>50</v>
      </c>
      <c r="V129" t="s">
        <v>71</v>
      </c>
      <c r="W129" t="s">
        <v>71</v>
      </c>
      <c r="X129" t="b">
        <v>1</v>
      </c>
      <c r="Y129" t="s">
        <v>347</v>
      </c>
      <c r="Z129" t="s">
        <v>919</v>
      </c>
      <c r="AB129" t="s">
        <v>236</v>
      </c>
      <c r="AC129" t="s">
        <v>50</v>
      </c>
      <c r="AD129" t="s">
        <v>50</v>
      </c>
      <c r="AE129" t="b">
        <v>1</v>
      </c>
      <c r="AI129" t="s">
        <v>39</v>
      </c>
      <c r="AJ129" t="s">
        <v>39</v>
      </c>
      <c r="AK129" s="1">
        <v>42590.5</v>
      </c>
      <c r="AM129" t="s">
        <v>113</v>
      </c>
      <c r="AN129" t="s">
        <v>113</v>
      </c>
      <c r="AO129" t="s">
        <v>193</v>
      </c>
    </row>
    <row r="130" spans="1:41" x14ac:dyDescent="0.45">
      <c r="A130" t="s">
        <v>39</v>
      </c>
      <c r="B130">
        <v>651722</v>
      </c>
      <c r="C130" t="s">
        <v>185</v>
      </c>
      <c r="D130" t="str">
        <f>VLOOKUP(B130,'Base_PAS10 Final Scope_17_08'!B:D,3,0)</f>
        <v>Base Scope</v>
      </c>
      <c r="E130" t="s">
        <v>947</v>
      </c>
      <c r="F130" t="s">
        <v>41</v>
      </c>
      <c r="G130" t="s">
        <v>338</v>
      </c>
      <c r="H130" t="s">
        <v>391</v>
      </c>
      <c r="I130" t="s">
        <v>94</v>
      </c>
      <c r="J130">
        <v>2</v>
      </c>
      <c r="K130">
        <v>2</v>
      </c>
      <c r="L130" t="s">
        <v>392</v>
      </c>
      <c r="N130" t="s">
        <v>341</v>
      </c>
      <c r="O130" t="s">
        <v>47</v>
      </c>
      <c r="P130" t="s">
        <v>48</v>
      </c>
      <c r="Q130">
        <v>34000</v>
      </c>
      <c r="S130" t="s">
        <v>393</v>
      </c>
      <c r="U130" t="s">
        <v>50</v>
      </c>
      <c r="V130" t="s">
        <v>62</v>
      </c>
      <c r="W130" t="s">
        <v>62</v>
      </c>
      <c r="X130" t="b">
        <v>1</v>
      </c>
      <c r="Y130" t="s">
        <v>352</v>
      </c>
      <c r="AB130" t="s">
        <v>236</v>
      </c>
      <c r="AC130" t="s">
        <v>50</v>
      </c>
      <c r="AD130" t="s">
        <v>50</v>
      </c>
      <c r="AE130" t="b">
        <v>1</v>
      </c>
      <c r="AF130" t="s">
        <v>358</v>
      </c>
      <c r="AI130" t="s">
        <v>39</v>
      </c>
      <c r="AJ130" t="s">
        <v>39</v>
      </c>
      <c r="AK130" s="1">
        <v>42590.5</v>
      </c>
      <c r="AM130" t="s">
        <v>39</v>
      </c>
      <c r="AO130" t="s">
        <v>193</v>
      </c>
    </row>
    <row r="131" spans="1:41" x14ac:dyDescent="0.45">
      <c r="A131" t="s">
        <v>39</v>
      </c>
      <c r="B131">
        <v>651799</v>
      </c>
      <c r="C131" t="s">
        <v>185</v>
      </c>
      <c r="D131" t="str">
        <f>VLOOKUP(B131,'Base_PAS10 Final Scope_17_08'!B:D,3,0)</f>
        <v>Base Scope</v>
      </c>
      <c r="E131" t="s">
        <v>947</v>
      </c>
      <c r="F131" t="s">
        <v>57</v>
      </c>
      <c r="G131" t="s">
        <v>338</v>
      </c>
      <c r="H131" t="s">
        <v>394</v>
      </c>
      <c r="I131" t="s">
        <v>44</v>
      </c>
      <c r="J131">
        <v>4</v>
      </c>
      <c r="K131">
        <v>2</v>
      </c>
      <c r="L131" t="s">
        <v>928</v>
      </c>
      <c r="N131" t="s">
        <v>341</v>
      </c>
      <c r="O131" t="s">
        <v>47</v>
      </c>
      <c r="P131" t="s">
        <v>48</v>
      </c>
      <c r="Q131">
        <v>34000</v>
      </c>
      <c r="S131" t="s">
        <v>383</v>
      </c>
      <c r="U131" t="s">
        <v>50</v>
      </c>
      <c r="V131" t="s">
        <v>62</v>
      </c>
      <c r="W131" t="s">
        <v>62</v>
      </c>
      <c r="X131" t="b">
        <v>1</v>
      </c>
      <c r="Y131" t="s">
        <v>347</v>
      </c>
      <c r="AB131" t="s">
        <v>236</v>
      </c>
      <c r="AC131" t="s">
        <v>50</v>
      </c>
      <c r="AD131" t="s">
        <v>50</v>
      </c>
      <c r="AE131" t="b">
        <v>1</v>
      </c>
      <c r="AI131" t="s">
        <v>39</v>
      </c>
      <c r="AJ131" t="s">
        <v>39</v>
      </c>
      <c r="AK131" s="1">
        <v>42590.5</v>
      </c>
      <c r="AM131" t="s">
        <v>39</v>
      </c>
      <c r="AO131" t="s">
        <v>193</v>
      </c>
    </row>
    <row r="132" spans="1:41" x14ac:dyDescent="0.45">
      <c r="A132" t="s">
        <v>39</v>
      </c>
      <c r="B132">
        <v>651733</v>
      </c>
      <c r="C132" t="s">
        <v>185</v>
      </c>
      <c r="D132" t="str">
        <f>VLOOKUP(B132,'Base_PAS10 Final Scope_17_08'!B:D,3,0)</f>
        <v>Base Scope</v>
      </c>
      <c r="E132" t="s">
        <v>947</v>
      </c>
      <c r="F132" t="s">
        <v>41</v>
      </c>
      <c r="G132" t="s">
        <v>338</v>
      </c>
      <c r="H132" t="s">
        <v>396</v>
      </c>
      <c r="I132" t="s">
        <v>94</v>
      </c>
      <c r="J132">
        <v>3</v>
      </c>
      <c r="K132">
        <v>2</v>
      </c>
      <c r="L132" t="s">
        <v>397</v>
      </c>
      <c r="N132" t="s">
        <v>341</v>
      </c>
      <c r="O132" t="s">
        <v>47</v>
      </c>
      <c r="P132" t="s">
        <v>48</v>
      </c>
      <c r="Q132">
        <v>34000</v>
      </c>
      <c r="S132" t="s">
        <v>398</v>
      </c>
      <c r="U132" t="s">
        <v>50</v>
      </c>
      <c r="V132" t="s">
        <v>399</v>
      </c>
      <c r="W132" t="s">
        <v>399</v>
      </c>
      <c r="X132" t="b">
        <v>1</v>
      </c>
      <c r="Y132" t="s">
        <v>352</v>
      </c>
      <c r="Z132" t="s">
        <v>98</v>
      </c>
      <c r="AB132" t="s">
        <v>64</v>
      </c>
      <c r="AC132" t="s">
        <v>50</v>
      </c>
      <c r="AD132" t="s">
        <v>50</v>
      </c>
      <c r="AE132" t="b">
        <v>1</v>
      </c>
      <c r="AF132" t="s">
        <v>914</v>
      </c>
      <c r="AI132" t="s">
        <v>39</v>
      </c>
      <c r="AJ132" t="s">
        <v>39</v>
      </c>
      <c r="AK132" s="1">
        <v>42590.5</v>
      </c>
      <c r="AM132" t="s">
        <v>39</v>
      </c>
      <c r="AO132" t="s">
        <v>193</v>
      </c>
    </row>
    <row r="133" spans="1:41" x14ac:dyDescent="0.45">
      <c r="A133" t="s">
        <v>39</v>
      </c>
      <c r="B133">
        <v>651735</v>
      </c>
      <c r="C133" t="s">
        <v>185</v>
      </c>
      <c r="D133" t="str">
        <f>VLOOKUP(B133,'Base_PAS10 Final Scope_17_08'!B:D,3,0)</f>
        <v>Base Scope</v>
      </c>
      <c r="E133" t="s">
        <v>947</v>
      </c>
      <c r="F133" t="s">
        <v>41</v>
      </c>
      <c r="G133" t="s">
        <v>338</v>
      </c>
      <c r="H133" t="s">
        <v>400</v>
      </c>
      <c r="I133" t="s">
        <v>94</v>
      </c>
      <c r="J133">
        <v>3</v>
      </c>
      <c r="K133">
        <v>2</v>
      </c>
      <c r="L133" t="s">
        <v>401</v>
      </c>
      <c r="N133" t="s">
        <v>341</v>
      </c>
      <c r="O133" t="s">
        <v>47</v>
      </c>
      <c r="P133" t="s">
        <v>48</v>
      </c>
      <c r="Q133">
        <v>34000</v>
      </c>
      <c r="S133" t="s">
        <v>398</v>
      </c>
      <c r="U133" t="s">
        <v>50</v>
      </c>
      <c r="V133" t="s">
        <v>402</v>
      </c>
      <c r="W133" t="s">
        <v>402</v>
      </c>
      <c r="X133" t="b">
        <v>1</v>
      </c>
      <c r="Y133" t="s">
        <v>352</v>
      </c>
      <c r="Z133" t="s">
        <v>98</v>
      </c>
      <c r="AB133" t="s">
        <v>64</v>
      </c>
      <c r="AC133" t="s">
        <v>50</v>
      </c>
      <c r="AD133" t="s">
        <v>50</v>
      </c>
      <c r="AE133" t="b">
        <v>1</v>
      </c>
      <c r="AF133" t="s">
        <v>914</v>
      </c>
      <c r="AI133" t="s">
        <v>39</v>
      </c>
      <c r="AJ133" t="s">
        <v>39</v>
      </c>
      <c r="AK133" s="1">
        <v>42590.5</v>
      </c>
      <c r="AM133" t="s">
        <v>39</v>
      </c>
      <c r="AO133" t="s">
        <v>193</v>
      </c>
    </row>
    <row r="134" spans="1:41" x14ac:dyDescent="0.45">
      <c r="A134" t="s">
        <v>39</v>
      </c>
      <c r="B134">
        <v>651731</v>
      </c>
      <c r="C134" t="s">
        <v>185</v>
      </c>
      <c r="D134" t="str">
        <f>VLOOKUP(B134,'Base_PAS10 Final Scope_17_08'!B:D,3,0)</f>
        <v>Base Scope</v>
      </c>
      <c r="E134" t="s">
        <v>947</v>
      </c>
      <c r="F134" t="s">
        <v>57</v>
      </c>
      <c r="G134" t="s">
        <v>338</v>
      </c>
      <c r="H134" t="s">
        <v>406</v>
      </c>
      <c r="I134" t="s">
        <v>117</v>
      </c>
      <c r="J134">
        <v>3</v>
      </c>
      <c r="K134">
        <v>2</v>
      </c>
      <c r="L134" t="s">
        <v>407</v>
      </c>
      <c r="N134" t="s">
        <v>341</v>
      </c>
      <c r="O134" t="s">
        <v>47</v>
      </c>
      <c r="P134" t="s">
        <v>48</v>
      </c>
      <c r="Q134">
        <v>34000</v>
      </c>
      <c r="S134" t="s">
        <v>408</v>
      </c>
      <c r="U134" t="s">
        <v>50</v>
      </c>
      <c r="V134" t="s">
        <v>50</v>
      </c>
      <c r="W134" t="s">
        <v>62</v>
      </c>
      <c r="X134" t="b">
        <v>1</v>
      </c>
      <c r="Y134" t="s">
        <v>240</v>
      </c>
      <c r="AB134" t="s">
        <v>64</v>
      </c>
      <c r="AC134" t="s">
        <v>50</v>
      </c>
      <c r="AD134" t="s">
        <v>50</v>
      </c>
      <c r="AE134" t="b">
        <v>1</v>
      </c>
      <c r="AF134" t="s">
        <v>344</v>
      </c>
      <c r="AI134" t="s">
        <v>39</v>
      </c>
      <c r="AJ134" t="s">
        <v>39</v>
      </c>
      <c r="AK134" s="1">
        <v>42590.5</v>
      </c>
      <c r="AM134" t="s">
        <v>39</v>
      </c>
      <c r="AO134" t="s">
        <v>193</v>
      </c>
    </row>
    <row r="135" spans="1:41" x14ac:dyDescent="0.45">
      <c r="A135" t="s">
        <v>39</v>
      </c>
      <c r="B135">
        <v>651724</v>
      </c>
      <c r="C135" t="s">
        <v>185</v>
      </c>
      <c r="D135" t="str">
        <f>VLOOKUP(B135,'Base_PAS10 Final Scope_17_08'!B:D,3,0)</f>
        <v>Base Scope</v>
      </c>
      <c r="E135" t="s">
        <v>947</v>
      </c>
      <c r="F135" t="s">
        <v>57</v>
      </c>
      <c r="G135" t="s">
        <v>338</v>
      </c>
      <c r="H135" t="s">
        <v>409</v>
      </c>
      <c r="I135" t="s">
        <v>59</v>
      </c>
      <c r="J135">
        <v>0.5</v>
      </c>
      <c r="K135">
        <v>2</v>
      </c>
      <c r="L135" t="s">
        <v>410</v>
      </c>
      <c r="N135" t="s">
        <v>341</v>
      </c>
      <c r="O135" t="s">
        <v>47</v>
      </c>
      <c r="P135" t="s">
        <v>48</v>
      </c>
      <c r="Q135">
        <v>34000</v>
      </c>
      <c r="S135">
        <v>620428</v>
      </c>
      <c r="U135" t="s">
        <v>50</v>
      </c>
      <c r="V135" t="s">
        <v>62</v>
      </c>
      <c r="W135" t="s">
        <v>62</v>
      </c>
      <c r="X135" t="b">
        <v>1</v>
      </c>
      <c r="Y135" t="s">
        <v>347</v>
      </c>
      <c r="AB135" t="s">
        <v>88</v>
      </c>
      <c r="AC135" t="s">
        <v>50</v>
      </c>
      <c r="AD135" t="s">
        <v>50</v>
      </c>
      <c r="AE135" t="b">
        <v>1</v>
      </c>
      <c r="AI135" t="s">
        <v>39</v>
      </c>
      <c r="AJ135" t="s">
        <v>39</v>
      </c>
      <c r="AK135" s="1">
        <v>42590.5</v>
      </c>
      <c r="AM135" t="s">
        <v>39</v>
      </c>
      <c r="AO135" t="s">
        <v>193</v>
      </c>
    </row>
    <row r="136" spans="1:41" x14ac:dyDescent="0.45">
      <c r="A136" t="s">
        <v>39</v>
      </c>
      <c r="B136">
        <v>651739</v>
      </c>
      <c r="C136" t="s">
        <v>185</v>
      </c>
      <c r="D136" t="str">
        <f>VLOOKUP(B136,'Base_PAS10 Final Scope_17_08'!B:D,3,0)</f>
        <v>Base Scope</v>
      </c>
      <c r="E136" t="s">
        <v>947</v>
      </c>
      <c r="F136" t="s">
        <v>41</v>
      </c>
      <c r="G136" t="s">
        <v>338</v>
      </c>
      <c r="H136" t="s">
        <v>403</v>
      </c>
      <c r="I136" t="s">
        <v>94</v>
      </c>
      <c r="J136">
        <v>3</v>
      </c>
      <c r="K136">
        <v>2</v>
      </c>
      <c r="L136" t="s">
        <v>404</v>
      </c>
      <c r="N136" t="s">
        <v>341</v>
      </c>
      <c r="O136" t="s">
        <v>47</v>
      </c>
      <c r="P136" t="s">
        <v>48</v>
      </c>
      <c r="Q136">
        <v>34000</v>
      </c>
      <c r="S136" t="s">
        <v>398</v>
      </c>
      <c r="U136" t="s">
        <v>50</v>
      </c>
      <c r="V136" t="s">
        <v>405</v>
      </c>
      <c r="W136" t="s">
        <v>405</v>
      </c>
      <c r="X136" t="b">
        <v>1</v>
      </c>
      <c r="Y136" t="s">
        <v>352</v>
      </c>
      <c r="Z136" t="s">
        <v>98</v>
      </c>
      <c r="AB136" t="s">
        <v>64</v>
      </c>
      <c r="AC136" t="s">
        <v>50</v>
      </c>
      <c r="AD136" t="s">
        <v>50</v>
      </c>
      <c r="AE136" t="b">
        <v>1</v>
      </c>
      <c r="AF136" t="s">
        <v>914</v>
      </c>
      <c r="AI136" t="s">
        <v>39</v>
      </c>
      <c r="AJ136" t="s">
        <v>39</v>
      </c>
      <c r="AK136" s="1">
        <v>42590.5</v>
      </c>
      <c r="AM136" t="s">
        <v>39</v>
      </c>
      <c r="AO136" t="s">
        <v>193</v>
      </c>
    </row>
    <row r="137" spans="1:41" x14ac:dyDescent="0.45">
      <c r="A137" t="s">
        <v>39</v>
      </c>
      <c r="B137">
        <v>651726</v>
      </c>
      <c r="C137" t="s">
        <v>185</v>
      </c>
      <c r="D137" t="str">
        <f>VLOOKUP(B137,'Base_PAS10 Final Scope_17_08'!B:D,3,0)</f>
        <v>Base Scope</v>
      </c>
      <c r="E137" t="s">
        <v>947</v>
      </c>
      <c r="F137" t="s">
        <v>57</v>
      </c>
      <c r="G137" t="s">
        <v>338</v>
      </c>
      <c r="H137" t="s">
        <v>411</v>
      </c>
      <c r="I137" t="s">
        <v>59</v>
      </c>
      <c r="J137">
        <v>1</v>
      </c>
      <c r="K137">
        <v>2</v>
      </c>
      <c r="L137" t="s">
        <v>412</v>
      </c>
      <c r="N137" t="s">
        <v>341</v>
      </c>
      <c r="O137" t="s">
        <v>47</v>
      </c>
      <c r="P137" t="s">
        <v>48</v>
      </c>
      <c r="Q137">
        <v>34000</v>
      </c>
      <c r="S137" t="s">
        <v>383</v>
      </c>
      <c r="U137" t="s">
        <v>50</v>
      </c>
      <c r="V137" t="s">
        <v>62</v>
      </c>
      <c r="W137" t="s">
        <v>62</v>
      </c>
      <c r="X137" t="b">
        <v>1</v>
      </c>
      <c r="Y137" t="s">
        <v>347</v>
      </c>
      <c r="AB137" t="s">
        <v>53</v>
      </c>
      <c r="AC137" t="s">
        <v>50</v>
      </c>
      <c r="AD137" t="s">
        <v>50</v>
      </c>
      <c r="AE137" t="b">
        <v>1</v>
      </c>
      <c r="AI137" t="s">
        <v>113</v>
      </c>
      <c r="AJ137" t="s">
        <v>39</v>
      </c>
      <c r="AK137" s="1">
        <v>42590.5</v>
      </c>
      <c r="AL137" t="s">
        <v>39</v>
      </c>
      <c r="AM137" t="s">
        <v>39</v>
      </c>
      <c r="AN137" t="s">
        <v>113</v>
      </c>
      <c r="AO137" t="s">
        <v>193</v>
      </c>
    </row>
    <row r="138" spans="1:41" x14ac:dyDescent="0.45">
      <c r="A138" t="s">
        <v>39</v>
      </c>
      <c r="B138">
        <v>651745</v>
      </c>
      <c r="C138" t="s">
        <v>185</v>
      </c>
      <c r="D138" t="str">
        <f>VLOOKUP(B138,'Base_PAS10 Final Scope_17_08'!B:D,3,0)</f>
        <v>Base Scope</v>
      </c>
      <c r="E138" t="s">
        <v>947</v>
      </c>
      <c r="F138" t="s">
        <v>57</v>
      </c>
      <c r="G138" t="s">
        <v>338</v>
      </c>
      <c r="H138" t="s">
        <v>413</v>
      </c>
      <c r="I138" t="s">
        <v>59</v>
      </c>
      <c r="J138">
        <v>1</v>
      </c>
      <c r="K138">
        <v>2</v>
      </c>
      <c r="L138" t="s">
        <v>414</v>
      </c>
      <c r="N138" t="s">
        <v>341</v>
      </c>
      <c r="O138" t="s">
        <v>47</v>
      </c>
      <c r="P138" t="s">
        <v>48</v>
      </c>
      <c r="Q138">
        <v>34000</v>
      </c>
      <c r="S138" t="s">
        <v>415</v>
      </c>
      <c r="U138" t="s">
        <v>50</v>
      </c>
      <c r="V138" t="s">
        <v>62</v>
      </c>
      <c r="W138" t="s">
        <v>62</v>
      </c>
      <c r="X138" t="b">
        <v>1</v>
      </c>
      <c r="Y138" t="s">
        <v>240</v>
      </c>
      <c r="AB138" t="s">
        <v>80</v>
      </c>
      <c r="AC138" t="s">
        <v>50</v>
      </c>
      <c r="AD138" t="s">
        <v>50</v>
      </c>
      <c r="AE138" t="b">
        <v>1</v>
      </c>
      <c r="AF138" t="s">
        <v>416</v>
      </c>
      <c r="AI138" t="s">
        <v>39</v>
      </c>
      <c r="AJ138" t="s">
        <v>39</v>
      </c>
      <c r="AK138" s="1">
        <v>42590.5</v>
      </c>
      <c r="AM138" t="s">
        <v>39</v>
      </c>
      <c r="AO138" t="s">
        <v>193</v>
      </c>
    </row>
    <row r="139" spans="1:41" x14ac:dyDescent="0.45">
      <c r="A139" t="s">
        <v>39</v>
      </c>
      <c r="B139">
        <v>651744</v>
      </c>
      <c r="C139" t="s">
        <v>185</v>
      </c>
      <c r="D139" t="str">
        <f>VLOOKUP(B139,'Base_PAS10 Final Scope_17_08'!B:D,3,0)</f>
        <v>Base Scope</v>
      </c>
      <c r="E139" t="s">
        <v>947</v>
      </c>
      <c r="F139" t="s">
        <v>57</v>
      </c>
      <c r="G139" t="s">
        <v>338</v>
      </c>
      <c r="H139" t="s">
        <v>417</v>
      </c>
      <c r="I139" t="s">
        <v>59</v>
      </c>
      <c r="J139">
        <v>2</v>
      </c>
      <c r="K139">
        <v>2</v>
      </c>
      <c r="L139" t="s">
        <v>418</v>
      </c>
      <c r="N139" t="s">
        <v>341</v>
      </c>
      <c r="O139" t="s">
        <v>47</v>
      </c>
      <c r="P139" t="s">
        <v>48</v>
      </c>
      <c r="Q139">
        <v>34000</v>
      </c>
      <c r="S139" t="s">
        <v>415</v>
      </c>
      <c r="U139" t="s">
        <v>50</v>
      </c>
      <c r="V139" t="s">
        <v>62</v>
      </c>
      <c r="W139" t="s">
        <v>62</v>
      </c>
      <c r="X139" t="b">
        <v>1</v>
      </c>
      <c r="Y139" t="s">
        <v>240</v>
      </c>
      <c r="AB139" t="s">
        <v>88</v>
      </c>
      <c r="AC139" t="s">
        <v>50</v>
      </c>
      <c r="AD139" t="s">
        <v>50</v>
      </c>
      <c r="AE139" t="b">
        <v>1</v>
      </c>
      <c r="AF139" t="s">
        <v>416</v>
      </c>
      <c r="AI139" t="s">
        <v>39</v>
      </c>
      <c r="AJ139" t="s">
        <v>39</v>
      </c>
      <c r="AK139" s="1">
        <v>42590.5</v>
      </c>
      <c r="AM139" t="s">
        <v>39</v>
      </c>
      <c r="AO139" t="s">
        <v>193</v>
      </c>
    </row>
    <row r="140" spans="1:41" x14ac:dyDescent="0.45">
      <c r="A140" t="s">
        <v>39</v>
      </c>
      <c r="B140">
        <v>651750</v>
      </c>
      <c r="C140" t="s">
        <v>185</v>
      </c>
      <c r="D140" t="str">
        <f>VLOOKUP(B140,'Base_PAS10 Final Scope_17_08'!B:D,3,0)</f>
        <v>Base Scope</v>
      </c>
      <c r="E140" t="s">
        <v>947</v>
      </c>
      <c r="F140" t="s">
        <v>41</v>
      </c>
      <c r="G140" t="s">
        <v>338</v>
      </c>
      <c r="H140" t="s">
        <v>419</v>
      </c>
      <c r="I140" t="s">
        <v>59</v>
      </c>
      <c r="J140">
        <v>4</v>
      </c>
      <c r="K140">
        <v>2</v>
      </c>
      <c r="L140" t="s">
        <v>420</v>
      </c>
      <c r="N140" t="s">
        <v>341</v>
      </c>
      <c r="O140" t="s">
        <v>47</v>
      </c>
      <c r="P140" t="s">
        <v>48</v>
      </c>
      <c r="Q140">
        <v>34000</v>
      </c>
      <c r="S140">
        <v>620427</v>
      </c>
      <c r="U140" t="s">
        <v>50</v>
      </c>
      <c r="V140" t="s">
        <v>51</v>
      </c>
      <c r="W140" t="s">
        <v>51</v>
      </c>
      <c r="X140" t="b">
        <v>1</v>
      </c>
      <c r="Y140" t="s">
        <v>240</v>
      </c>
      <c r="AB140" t="s">
        <v>88</v>
      </c>
      <c r="AC140" t="s">
        <v>50</v>
      </c>
      <c r="AD140" t="s">
        <v>50</v>
      </c>
      <c r="AE140" t="b">
        <v>1</v>
      </c>
      <c r="AG140">
        <v>27341</v>
      </c>
      <c r="AI140" t="s">
        <v>39</v>
      </c>
      <c r="AJ140" t="s">
        <v>39</v>
      </c>
      <c r="AK140" s="1">
        <v>42590.5</v>
      </c>
      <c r="AM140" t="s">
        <v>39</v>
      </c>
      <c r="AO140" t="s">
        <v>193</v>
      </c>
    </row>
    <row r="141" spans="1:41" x14ac:dyDescent="0.45">
      <c r="A141" t="s">
        <v>39</v>
      </c>
      <c r="B141">
        <v>651801</v>
      </c>
      <c r="C141" t="s">
        <v>185</v>
      </c>
      <c r="D141" t="str">
        <f>VLOOKUP(B141,'Base_PAS10 Final Scope_17_08'!B:D,3,0)</f>
        <v>Base Scope</v>
      </c>
      <c r="E141" t="s">
        <v>947</v>
      </c>
      <c r="F141" t="s">
        <v>57</v>
      </c>
      <c r="G141" t="s">
        <v>338</v>
      </c>
      <c r="H141" t="s">
        <v>429</v>
      </c>
      <c r="I141" t="s">
        <v>311</v>
      </c>
      <c r="J141">
        <v>1.5</v>
      </c>
      <c r="K141">
        <v>2</v>
      </c>
      <c r="L141" t="s">
        <v>430</v>
      </c>
      <c r="N141" t="s">
        <v>341</v>
      </c>
      <c r="O141" t="s">
        <v>47</v>
      </c>
      <c r="P141" t="s">
        <v>48</v>
      </c>
      <c r="Q141">
        <v>34000</v>
      </c>
      <c r="S141" s="2">
        <v>620436620437</v>
      </c>
      <c r="U141" t="s">
        <v>50</v>
      </c>
      <c r="V141" t="s">
        <v>62</v>
      </c>
      <c r="W141" t="s">
        <v>62</v>
      </c>
      <c r="X141" t="b">
        <v>1</v>
      </c>
      <c r="Y141" t="s">
        <v>347</v>
      </c>
      <c r="AB141" t="s">
        <v>236</v>
      </c>
      <c r="AC141" t="s">
        <v>50</v>
      </c>
      <c r="AD141" t="s">
        <v>50</v>
      </c>
      <c r="AE141" t="b">
        <v>1</v>
      </c>
      <c r="AI141" t="s">
        <v>39</v>
      </c>
      <c r="AJ141" t="s">
        <v>39</v>
      </c>
      <c r="AK141" s="1">
        <v>42590.5</v>
      </c>
      <c r="AM141" t="s">
        <v>39</v>
      </c>
      <c r="AO141" t="s">
        <v>193</v>
      </c>
    </row>
    <row r="142" spans="1:41" x14ac:dyDescent="0.45">
      <c r="A142" t="s">
        <v>39</v>
      </c>
      <c r="B142">
        <v>651761</v>
      </c>
      <c r="C142" t="s">
        <v>185</v>
      </c>
      <c r="D142" t="str">
        <f>VLOOKUP(B142,'Base_PAS10 Final Scope_17_08'!B:D,3,0)</f>
        <v>Base Scope</v>
      </c>
      <c r="E142" t="s">
        <v>947</v>
      </c>
      <c r="F142" t="s">
        <v>57</v>
      </c>
      <c r="G142" t="s">
        <v>338</v>
      </c>
      <c r="H142" t="s">
        <v>427</v>
      </c>
      <c r="I142" t="s">
        <v>466</v>
      </c>
      <c r="J142">
        <v>10</v>
      </c>
      <c r="K142">
        <v>2</v>
      </c>
      <c r="L142" t="s">
        <v>428</v>
      </c>
      <c r="N142" t="s">
        <v>341</v>
      </c>
      <c r="O142" t="s">
        <v>47</v>
      </c>
      <c r="P142" t="s">
        <v>48</v>
      </c>
      <c r="Q142">
        <v>34000</v>
      </c>
      <c r="S142" t="s">
        <v>383</v>
      </c>
      <c r="U142" t="s">
        <v>50</v>
      </c>
      <c r="V142" t="s">
        <v>62</v>
      </c>
      <c r="W142" t="s">
        <v>51</v>
      </c>
      <c r="X142" t="b">
        <v>1</v>
      </c>
      <c r="Y142" t="s">
        <v>352</v>
      </c>
      <c r="AB142" t="s">
        <v>934</v>
      </c>
      <c r="AC142" t="s">
        <v>50</v>
      </c>
      <c r="AD142" t="s">
        <v>50</v>
      </c>
      <c r="AE142" t="b">
        <v>1</v>
      </c>
      <c r="AG142">
        <v>27349</v>
      </c>
      <c r="AI142" t="s">
        <v>39</v>
      </c>
      <c r="AJ142" t="s">
        <v>39</v>
      </c>
      <c r="AK142" s="1">
        <v>42590.5</v>
      </c>
      <c r="AM142" t="s">
        <v>39</v>
      </c>
      <c r="AO142" t="s">
        <v>193</v>
      </c>
    </row>
    <row r="143" spans="1:41" x14ac:dyDescent="0.45">
      <c r="A143" t="s">
        <v>39</v>
      </c>
      <c r="B143">
        <v>651757</v>
      </c>
      <c r="C143" t="s">
        <v>185</v>
      </c>
      <c r="D143" t="str">
        <f>VLOOKUP(B143,'Base_PAS10 Final Scope_17_08'!B:D,3,0)</f>
        <v>Base Scope</v>
      </c>
      <c r="E143" t="s">
        <v>947</v>
      </c>
      <c r="F143" t="s">
        <v>41</v>
      </c>
      <c r="G143" t="s">
        <v>338</v>
      </c>
      <c r="H143" t="s">
        <v>421</v>
      </c>
      <c r="I143" t="s">
        <v>44</v>
      </c>
      <c r="J143">
        <v>1</v>
      </c>
      <c r="K143">
        <v>2</v>
      </c>
      <c r="L143" t="s">
        <v>422</v>
      </c>
      <c r="N143" t="s">
        <v>341</v>
      </c>
      <c r="O143" t="s">
        <v>47</v>
      </c>
      <c r="P143" t="s">
        <v>48</v>
      </c>
      <c r="Q143">
        <v>34000</v>
      </c>
      <c r="S143">
        <v>620431</v>
      </c>
      <c r="U143" t="s">
        <v>50</v>
      </c>
      <c r="V143" t="s">
        <v>51</v>
      </c>
      <c r="W143" t="s">
        <v>51</v>
      </c>
      <c r="X143" t="b">
        <v>1</v>
      </c>
      <c r="Y143" t="s">
        <v>347</v>
      </c>
      <c r="AB143" t="s">
        <v>80</v>
      </c>
      <c r="AC143" t="s">
        <v>50</v>
      </c>
      <c r="AD143" t="s">
        <v>50</v>
      </c>
      <c r="AE143" t="b">
        <v>1</v>
      </c>
      <c r="AG143">
        <v>27368</v>
      </c>
      <c r="AI143" t="s">
        <v>39</v>
      </c>
      <c r="AJ143" t="s">
        <v>39</v>
      </c>
      <c r="AK143" s="1">
        <v>42590.5</v>
      </c>
      <c r="AM143" t="s">
        <v>39</v>
      </c>
      <c r="AO143" t="s">
        <v>193</v>
      </c>
    </row>
    <row r="144" spans="1:41" x14ac:dyDescent="0.45">
      <c r="A144" t="s">
        <v>39</v>
      </c>
      <c r="B144">
        <v>651756</v>
      </c>
      <c r="C144" t="s">
        <v>185</v>
      </c>
      <c r="D144" t="str">
        <f>VLOOKUP(B144,'Base_PAS10 Final Scope_17_08'!B:D,3,0)</f>
        <v>Base Scope</v>
      </c>
      <c r="E144" t="s">
        <v>947</v>
      </c>
      <c r="F144" t="s">
        <v>41</v>
      </c>
      <c r="G144" t="s">
        <v>338</v>
      </c>
      <c r="H144" t="s">
        <v>423</v>
      </c>
      <c r="I144" t="s">
        <v>117</v>
      </c>
      <c r="J144">
        <v>1</v>
      </c>
      <c r="K144">
        <v>3.5</v>
      </c>
      <c r="L144" t="s">
        <v>424</v>
      </c>
      <c r="N144" t="s">
        <v>341</v>
      </c>
      <c r="O144" t="s">
        <v>47</v>
      </c>
      <c r="P144" t="s">
        <v>425</v>
      </c>
      <c r="Q144">
        <v>34000</v>
      </c>
      <c r="S144">
        <v>620434</v>
      </c>
      <c r="U144" t="s">
        <v>50</v>
      </c>
      <c r="V144" t="s">
        <v>50</v>
      </c>
      <c r="W144" t="s">
        <v>71</v>
      </c>
      <c r="X144" t="b">
        <v>1</v>
      </c>
      <c r="Y144" t="s">
        <v>240</v>
      </c>
      <c r="AB144" t="s">
        <v>53</v>
      </c>
      <c r="AC144" t="s">
        <v>50</v>
      </c>
      <c r="AD144" t="s">
        <v>50</v>
      </c>
      <c r="AE144" t="b">
        <v>1</v>
      </c>
      <c r="AG144" t="s">
        <v>426</v>
      </c>
      <c r="AI144" t="s">
        <v>39</v>
      </c>
      <c r="AJ144" t="s">
        <v>39</v>
      </c>
      <c r="AK144" s="1">
        <v>42590.5</v>
      </c>
      <c r="AM144" t="s">
        <v>39</v>
      </c>
      <c r="AO144" t="s">
        <v>193</v>
      </c>
    </row>
    <row r="145" spans="1:41" x14ac:dyDescent="0.45">
      <c r="A145" t="s">
        <v>39</v>
      </c>
      <c r="B145">
        <v>651774</v>
      </c>
      <c r="C145" t="s">
        <v>185</v>
      </c>
      <c r="D145" t="str">
        <f>VLOOKUP(B145,'Base_PAS10 Final Scope_17_08'!B:D,3,0)</f>
        <v>Base Scope</v>
      </c>
      <c r="E145" t="s">
        <v>947</v>
      </c>
      <c r="F145" t="s">
        <v>57</v>
      </c>
      <c r="G145" t="s">
        <v>338</v>
      </c>
      <c r="H145" t="s">
        <v>431</v>
      </c>
      <c r="I145" t="s">
        <v>59</v>
      </c>
      <c r="J145">
        <v>0.5</v>
      </c>
      <c r="K145">
        <v>2</v>
      </c>
      <c r="L145" t="s">
        <v>432</v>
      </c>
      <c r="N145" t="s">
        <v>341</v>
      </c>
      <c r="O145" t="s">
        <v>47</v>
      </c>
      <c r="P145" t="s">
        <v>48</v>
      </c>
      <c r="Q145">
        <v>34000</v>
      </c>
      <c r="S145">
        <v>620429</v>
      </c>
      <c r="U145" t="s">
        <v>50</v>
      </c>
      <c r="V145" t="s">
        <v>62</v>
      </c>
      <c r="W145" t="s">
        <v>62</v>
      </c>
      <c r="X145" t="b">
        <v>1</v>
      </c>
      <c r="Y145" t="s">
        <v>352</v>
      </c>
      <c r="AB145" t="s">
        <v>53</v>
      </c>
      <c r="AC145" t="s">
        <v>50</v>
      </c>
      <c r="AD145" t="s">
        <v>50</v>
      </c>
      <c r="AE145" t="b">
        <v>1</v>
      </c>
      <c r="AI145" t="s">
        <v>39</v>
      </c>
      <c r="AJ145" t="s">
        <v>39</v>
      </c>
      <c r="AK145" s="1">
        <v>42590.5</v>
      </c>
      <c r="AM145" t="s">
        <v>39</v>
      </c>
      <c r="AO145" t="s">
        <v>193</v>
      </c>
    </row>
    <row r="146" spans="1:41" x14ac:dyDescent="0.45">
      <c r="A146" t="s">
        <v>39</v>
      </c>
      <c r="B146">
        <v>651775</v>
      </c>
      <c r="C146" t="s">
        <v>185</v>
      </c>
      <c r="D146" t="str">
        <f>VLOOKUP(B146,'Base_PAS10 Final Scope_17_08'!B:D,3,0)</f>
        <v>Base Scope</v>
      </c>
      <c r="E146" t="s">
        <v>947</v>
      </c>
      <c r="F146" t="s">
        <v>41</v>
      </c>
      <c r="G146" t="s">
        <v>338</v>
      </c>
      <c r="H146" t="s">
        <v>433</v>
      </c>
      <c r="I146" t="s">
        <v>94</v>
      </c>
      <c r="J146">
        <v>24</v>
      </c>
      <c r="K146">
        <v>2</v>
      </c>
      <c r="L146" t="s">
        <v>434</v>
      </c>
      <c r="N146" t="s">
        <v>341</v>
      </c>
      <c r="O146" t="s">
        <v>47</v>
      </c>
      <c r="P146" t="s">
        <v>48</v>
      </c>
      <c r="Q146">
        <v>34000</v>
      </c>
      <c r="S146" t="s">
        <v>929</v>
      </c>
      <c r="U146" t="s">
        <v>50</v>
      </c>
      <c r="V146" t="s">
        <v>50</v>
      </c>
      <c r="W146" t="s">
        <v>51</v>
      </c>
      <c r="X146" t="b">
        <v>1</v>
      </c>
      <c r="Y146" t="s">
        <v>352</v>
      </c>
      <c r="AB146" t="s">
        <v>64</v>
      </c>
      <c r="AC146" t="s">
        <v>50</v>
      </c>
      <c r="AD146" t="s">
        <v>50</v>
      </c>
      <c r="AE146" t="b">
        <v>1</v>
      </c>
      <c r="AF146" t="s">
        <v>344</v>
      </c>
      <c r="AG146">
        <v>27369</v>
      </c>
      <c r="AI146" t="s">
        <v>39</v>
      </c>
      <c r="AJ146" t="s">
        <v>39</v>
      </c>
      <c r="AK146" s="1">
        <v>42590.5</v>
      </c>
      <c r="AM146" t="s">
        <v>39</v>
      </c>
      <c r="AO146" t="s">
        <v>193</v>
      </c>
    </row>
    <row r="147" spans="1:41" x14ac:dyDescent="0.45">
      <c r="A147" t="s">
        <v>39</v>
      </c>
      <c r="B147">
        <v>651772</v>
      </c>
      <c r="C147" t="s">
        <v>185</v>
      </c>
      <c r="D147" t="str">
        <f>VLOOKUP(B147,'Base_PAS10 Final Scope_17_08'!B:D,3,0)</f>
        <v>Base Scope</v>
      </c>
      <c r="E147" t="s">
        <v>947</v>
      </c>
      <c r="F147" t="s">
        <v>41</v>
      </c>
      <c r="G147" t="s">
        <v>338</v>
      </c>
      <c r="H147" t="s">
        <v>436</v>
      </c>
      <c r="I147" t="s">
        <v>59</v>
      </c>
      <c r="J147">
        <v>0.5</v>
      </c>
      <c r="K147">
        <v>2</v>
      </c>
      <c r="L147" t="s">
        <v>437</v>
      </c>
      <c r="N147" t="s">
        <v>341</v>
      </c>
      <c r="O147" t="s">
        <v>47</v>
      </c>
      <c r="P147" t="s">
        <v>48</v>
      </c>
      <c r="Q147">
        <v>34000</v>
      </c>
      <c r="S147" t="s">
        <v>438</v>
      </c>
      <c r="U147" t="s">
        <v>50</v>
      </c>
      <c r="V147" t="s">
        <v>51</v>
      </c>
      <c r="W147" t="s">
        <v>51</v>
      </c>
      <c r="X147" t="b">
        <v>1</v>
      </c>
      <c r="Y147" t="s">
        <v>347</v>
      </c>
      <c r="AB147" t="s">
        <v>88</v>
      </c>
      <c r="AC147" t="s">
        <v>50</v>
      </c>
      <c r="AD147" t="s">
        <v>50</v>
      </c>
      <c r="AE147" t="b">
        <v>1</v>
      </c>
      <c r="AF147" t="s">
        <v>416</v>
      </c>
      <c r="AG147">
        <v>27293</v>
      </c>
      <c r="AI147" t="s">
        <v>39</v>
      </c>
      <c r="AJ147" t="s">
        <v>39</v>
      </c>
      <c r="AK147" s="1">
        <v>42590.5</v>
      </c>
      <c r="AM147" t="s">
        <v>39</v>
      </c>
      <c r="AN147" t="s">
        <v>113</v>
      </c>
      <c r="AO147" t="s">
        <v>193</v>
      </c>
    </row>
    <row r="148" spans="1:41" x14ac:dyDescent="0.45">
      <c r="A148" t="s">
        <v>39</v>
      </c>
      <c r="B148">
        <v>651766</v>
      </c>
      <c r="C148" t="s">
        <v>185</v>
      </c>
      <c r="D148" t="str">
        <f>VLOOKUP(B148,'Base_PAS10 Final Scope_17_08'!B:D,3,0)</f>
        <v>Base Scope</v>
      </c>
      <c r="E148" t="s">
        <v>947</v>
      </c>
      <c r="F148" t="s">
        <v>41</v>
      </c>
      <c r="G148" t="s">
        <v>338</v>
      </c>
      <c r="H148" t="s">
        <v>439</v>
      </c>
      <c r="I148" t="s">
        <v>59</v>
      </c>
      <c r="J148">
        <v>0</v>
      </c>
      <c r="K148">
        <v>2</v>
      </c>
      <c r="L148" t="s">
        <v>440</v>
      </c>
      <c r="N148" t="s">
        <v>341</v>
      </c>
      <c r="O148" t="s">
        <v>47</v>
      </c>
      <c r="P148" t="s">
        <v>48</v>
      </c>
      <c r="Q148">
        <v>34000</v>
      </c>
      <c r="S148">
        <v>620430</v>
      </c>
      <c r="U148" t="s">
        <v>50</v>
      </c>
      <c r="V148" t="s">
        <v>51</v>
      </c>
      <c r="W148" t="s">
        <v>51</v>
      </c>
      <c r="X148" t="b">
        <v>1</v>
      </c>
      <c r="Y148" t="s">
        <v>347</v>
      </c>
      <c r="AB148" t="s">
        <v>88</v>
      </c>
      <c r="AC148" t="s">
        <v>50</v>
      </c>
      <c r="AD148" t="s">
        <v>50</v>
      </c>
      <c r="AE148" t="b">
        <v>1</v>
      </c>
      <c r="AG148">
        <v>27327</v>
      </c>
      <c r="AI148" t="s">
        <v>39</v>
      </c>
      <c r="AJ148" t="s">
        <v>39</v>
      </c>
      <c r="AK148" s="1">
        <v>42590.5</v>
      </c>
      <c r="AM148" t="s">
        <v>39</v>
      </c>
      <c r="AO148" t="s">
        <v>193</v>
      </c>
    </row>
    <row r="149" spans="1:41" x14ac:dyDescent="0.45">
      <c r="A149" t="s">
        <v>39</v>
      </c>
      <c r="B149">
        <v>650322</v>
      </c>
      <c r="C149" t="s">
        <v>185</v>
      </c>
      <c r="D149" t="str">
        <f>VLOOKUP(B149,'Base_PAS10 Final Scope_17_08'!B:D,3,0)</f>
        <v>Base Scope</v>
      </c>
      <c r="E149" t="s">
        <v>947</v>
      </c>
      <c r="F149" t="s">
        <v>41</v>
      </c>
      <c r="G149" t="s">
        <v>338</v>
      </c>
      <c r="H149" t="s">
        <v>441</v>
      </c>
      <c r="I149" t="s">
        <v>311</v>
      </c>
      <c r="J149">
        <v>4</v>
      </c>
      <c r="K149">
        <v>2</v>
      </c>
      <c r="L149" t="s">
        <v>442</v>
      </c>
      <c r="N149" t="s">
        <v>341</v>
      </c>
      <c r="O149" t="s">
        <v>47</v>
      </c>
      <c r="P149" t="s">
        <v>48</v>
      </c>
      <c r="Q149">
        <v>34000</v>
      </c>
      <c r="S149">
        <v>620434</v>
      </c>
      <c r="U149" t="s">
        <v>50</v>
      </c>
      <c r="V149" t="s">
        <v>50</v>
      </c>
      <c r="W149" t="s">
        <v>51</v>
      </c>
      <c r="X149" t="b">
        <v>1</v>
      </c>
      <c r="Y149" t="s">
        <v>240</v>
      </c>
      <c r="AB149" t="s">
        <v>236</v>
      </c>
      <c r="AC149" t="s">
        <v>50</v>
      </c>
      <c r="AD149" t="s">
        <v>50</v>
      </c>
      <c r="AE149" t="b">
        <v>1</v>
      </c>
      <c r="AF149" t="s">
        <v>344</v>
      </c>
      <c r="AG149">
        <v>27413</v>
      </c>
      <c r="AI149" t="s">
        <v>39</v>
      </c>
      <c r="AJ149" t="s">
        <v>39</v>
      </c>
      <c r="AK149" s="1">
        <v>42590.5</v>
      </c>
      <c r="AM149" t="s">
        <v>39</v>
      </c>
      <c r="AO149" t="s">
        <v>193</v>
      </c>
    </row>
    <row r="150" spans="1:41" x14ac:dyDescent="0.45">
      <c r="A150" t="s">
        <v>39</v>
      </c>
      <c r="B150">
        <v>651789</v>
      </c>
      <c r="C150" t="s">
        <v>185</v>
      </c>
      <c r="D150" t="str">
        <f>VLOOKUP(B150,'Base_PAS10 Final Scope_17_08'!B:D,3,0)</f>
        <v>Base Scope</v>
      </c>
      <c r="E150" t="s">
        <v>947</v>
      </c>
      <c r="F150" t="s">
        <v>57</v>
      </c>
      <c r="G150" t="s">
        <v>338</v>
      </c>
      <c r="H150" t="s">
        <v>444</v>
      </c>
      <c r="I150" t="s">
        <v>94</v>
      </c>
      <c r="J150">
        <v>2.5</v>
      </c>
      <c r="K150">
        <v>2</v>
      </c>
      <c r="L150" t="s">
        <v>445</v>
      </c>
      <c r="N150" t="s">
        <v>341</v>
      </c>
      <c r="O150" t="s">
        <v>47</v>
      </c>
      <c r="P150" t="s">
        <v>48</v>
      </c>
      <c r="Q150">
        <v>34000</v>
      </c>
      <c r="S150">
        <v>620426</v>
      </c>
      <c r="U150" t="s">
        <v>50</v>
      </c>
      <c r="V150" t="s">
        <v>50</v>
      </c>
      <c r="W150" t="s">
        <v>62</v>
      </c>
      <c r="X150" t="b">
        <v>1</v>
      </c>
      <c r="Y150" t="s">
        <v>352</v>
      </c>
      <c r="Z150" t="s">
        <v>98</v>
      </c>
      <c r="AB150" t="s">
        <v>64</v>
      </c>
      <c r="AC150" t="s">
        <v>50</v>
      </c>
      <c r="AD150" t="s">
        <v>50</v>
      </c>
      <c r="AE150" t="b">
        <v>1</v>
      </c>
      <c r="AF150" t="s">
        <v>914</v>
      </c>
      <c r="AI150" t="s">
        <v>39</v>
      </c>
      <c r="AJ150" t="s">
        <v>39</v>
      </c>
      <c r="AK150" s="1">
        <v>42590.5</v>
      </c>
      <c r="AM150" t="s">
        <v>39</v>
      </c>
      <c r="AO150" t="s">
        <v>193</v>
      </c>
    </row>
    <row r="151" spans="1:41" x14ac:dyDescent="0.45">
      <c r="A151" t="s">
        <v>39</v>
      </c>
      <c r="B151">
        <v>650316</v>
      </c>
      <c r="C151" t="s">
        <v>185</v>
      </c>
      <c r="D151" t="str">
        <f>VLOOKUP(B151,'Base_PAS10 Final Scope_17_08'!B:D,3,0)</f>
        <v>Base Scope</v>
      </c>
      <c r="E151" t="s">
        <v>947</v>
      </c>
      <c r="F151" t="s">
        <v>41</v>
      </c>
      <c r="G151" t="s">
        <v>338</v>
      </c>
      <c r="H151" t="s">
        <v>446</v>
      </c>
      <c r="I151" t="s">
        <v>311</v>
      </c>
      <c r="J151">
        <v>6</v>
      </c>
      <c r="K151">
        <v>3.5</v>
      </c>
      <c r="L151" t="s">
        <v>447</v>
      </c>
      <c r="N151" t="s">
        <v>341</v>
      </c>
      <c r="O151" t="s">
        <v>47</v>
      </c>
      <c r="P151" t="s">
        <v>48</v>
      </c>
      <c r="Q151">
        <v>34000</v>
      </c>
      <c r="S151">
        <v>620426</v>
      </c>
      <c r="U151" t="s">
        <v>50</v>
      </c>
      <c r="V151" t="s">
        <v>71</v>
      </c>
      <c r="W151" t="s">
        <v>71</v>
      </c>
      <c r="X151" t="b">
        <v>1</v>
      </c>
      <c r="Y151" t="s">
        <v>352</v>
      </c>
      <c r="AB151" t="s">
        <v>64</v>
      </c>
      <c r="AC151" t="s">
        <v>50</v>
      </c>
      <c r="AD151" t="s">
        <v>50</v>
      </c>
      <c r="AE151" t="b">
        <v>1</v>
      </c>
      <c r="AI151" t="s">
        <v>39</v>
      </c>
      <c r="AJ151" t="s">
        <v>39</v>
      </c>
      <c r="AK151" s="1">
        <v>42590.5</v>
      </c>
      <c r="AM151" t="s">
        <v>39</v>
      </c>
      <c r="AO151" t="s">
        <v>193</v>
      </c>
    </row>
    <row r="152" spans="1:41" x14ac:dyDescent="0.45">
      <c r="A152" t="s">
        <v>39</v>
      </c>
      <c r="B152">
        <v>651790</v>
      </c>
      <c r="C152" t="s">
        <v>185</v>
      </c>
      <c r="D152" t="str">
        <f>VLOOKUP(B152,'Base_PAS10 Final Scope_17_08'!B:D,3,0)</f>
        <v>Base Scope</v>
      </c>
      <c r="E152" t="s">
        <v>947</v>
      </c>
      <c r="F152" t="s">
        <v>41</v>
      </c>
      <c r="G152" t="s">
        <v>338</v>
      </c>
      <c r="H152" t="s">
        <v>365</v>
      </c>
      <c r="I152" t="s">
        <v>94</v>
      </c>
      <c r="J152">
        <v>4</v>
      </c>
      <c r="K152">
        <v>2</v>
      </c>
      <c r="L152" t="s">
        <v>926</v>
      </c>
      <c r="N152" t="s">
        <v>341</v>
      </c>
      <c r="O152" t="s">
        <v>47</v>
      </c>
      <c r="P152" t="s">
        <v>48</v>
      </c>
      <c r="Q152">
        <v>34000</v>
      </c>
      <c r="S152" t="s">
        <v>449</v>
      </c>
      <c r="U152" t="s">
        <v>50</v>
      </c>
      <c r="V152" t="s">
        <v>51</v>
      </c>
      <c r="W152" t="s">
        <v>51</v>
      </c>
      <c r="X152" t="b">
        <v>1</v>
      </c>
      <c r="Y152" t="s">
        <v>347</v>
      </c>
      <c r="AB152" t="s">
        <v>236</v>
      </c>
      <c r="AC152" t="s">
        <v>50</v>
      </c>
      <c r="AD152" t="s">
        <v>50</v>
      </c>
      <c r="AE152" t="b">
        <v>1</v>
      </c>
      <c r="AG152">
        <v>27419</v>
      </c>
      <c r="AI152" t="s">
        <v>39</v>
      </c>
      <c r="AJ152" t="s">
        <v>39</v>
      </c>
      <c r="AK152" s="1">
        <v>42590.5</v>
      </c>
      <c r="AM152" t="s">
        <v>39</v>
      </c>
      <c r="AO152" t="s">
        <v>193</v>
      </c>
    </row>
    <row r="153" spans="1:41" x14ac:dyDescent="0.45">
      <c r="A153" t="s">
        <v>39</v>
      </c>
      <c r="B153">
        <v>651793</v>
      </c>
      <c r="C153" t="s">
        <v>185</v>
      </c>
      <c r="D153" t="str">
        <f>VLOOKUP(B153,'Base_PAS10 Final Scope_17_08'!B:D,3,0)</f>
        <v>Base Scope</v>
      </c>
      <c r="E153" t="s">
        <v>947</v>
      </c>
      <c r="F153" t="s">
        <v>41</v>
      </c>
      <c r="G153" t="s">
        <v>338</v>
      </c>
      <c r="H153" t="s">
        <v>450</v>
      </c>
      <c r="I153" t="s">
        <v>208</v>
      </c>
      <c r="J153">
        <v>6</v>
      </c>
      <c r="K153">
        <v>3.5</v>
      </c>
      <c r="L153" t="s">
        <v>451</v>
      </c>
      <c r="N153" t="s">
        <v>341</v>
      </c>
      <c r="O153" t="s">
        <v>47</v>
      </c>
      <c r="P153" t="s">
        <v>48</v>
      </c>
      <c r="Q153">
        <v>34000</v>
      </c>
      <c r="S153">
        <v>620426</v>
      </c>
      <c r="U153" t="s">
        <v>50</v>
      </c>
      <c r="V153" t="s">
        <v>71</v>
      </c>
      <c r="W153" t="s">
        <v>71</v>
      </c>
      <c r="X153" t="b">
        <v>1</v>
      </c>
      <c r="Y153" t="s">
        <v>352</v>
      </c>
      <c r="AB153" t="s">
        <v>236</v>
      </c>
      <c r="AC153" t="s">
        <v>50</v>
      </c>
      <c r="AD153" t="s">
        <v>50</v>
      </c>
      <c r="AE153" t="b">
        <v>1</v>
      </c>
      <c r="AI153" t="s">
        <v>39</v>
      </c>
      <c r="AJ153" t="s">
        <v>39</v>
      </c>
      <c r="AK153" s="1">
        <v>42590.5</v>
      </c>
      <c r="AM153" t="s">
        <v>39</v>
      </c>
      <c r="AO153" t="s">
        <v>193</v>
      </c>
    </row>
    <row r="154" spans="1:41" x14ac:dyDescent="0.45">
      <c r="A154" t="s">
        <v>39</v>
      </c>
      <c r="B154">
        <v>651794</v>
      </c>
      <c r="C154" t="s">
        <v>185</v>
      </c>
      <c r="D154" t="str">
        <f>VLOOKUP(B154,'Base_PAS10 Final Scope_17_08'!B:D,3,0)</f>
        <v>Base Scope</v>
      </c>
      <c r="E154" t="s">
        <v>947</v>
      </c>
      <c r="F154" t="s">
        <v>57</v>
      </c>
      <c r="G154" t="s">
        <v>338</v>
      </c>
      <c r="H154" t="s">
        <v>452</v>
      </c>
      <c r="I154" t="s">
        <v>44</v>
      </c>
      <c r="J154">
        <v>1</v>
      </c>
      <c r="K154">
        <v>2</v>
      </c>
      <c r="L154" t="s">
        <v>453</v>
      </c>
      <c r="N154" t="s">
        <v>341</v>
      </c>
      <c r="O154" t="s">
        <v>47</v>
      </c>
      <c r="P154" t="s">
        <v>48</v>
      </c>
      <c r="Q154">
        <v>34000</v>
      </c>
      <c r="S154">
        <v>620431</v>
      </c>
      <c r="U154" t="s">
        <v>50</v>
      </c>
      <c r="V154" t="s">
        <v>62</v>
      </c>
      <c r="W154" t="s">
        <v>62</v>
      </c>
      <c r="X154" t="b">
        <v>1</v>
      </c>
      <c r="Y154" t="s">
        <v>347</v>
      </c>
      <c r="AB154" t="s">
        <v>80</v>
      </c>
      <c r="AC154" t="s">
        <v>50</v>
      </c>
      <c r="AD154" t="s">
        <v>50</v>
      </c>
      <c r="AE154" t="b">
        <v>1</v>
      </c>
      <c r="AI154" t="s">
        <v>39</v>
      </c>
      <c r="AJ154" t="s">
        <v>39</v>
      </c>
      <c r="AK154" s="1">
        <v>42590.5</v>
      </c>
      <c r="AM154" t="s">
        <v>39</v>
      </c>
      <c r="AO154" t="s">
        <v>193</v>
      </c>
    </row>
    <row r="155" spans="1:41" x14ac:dyDescent="0.45">
      <c r="A155" t="s">
        <v>39</v>
      </c>
      <c r="B155">
        <v>651795</v>
      </c>
      <c r="C155" t="s">
        <v>185</v>
      </c>
      <c r="D155" t="str">
        <f>VLOOKUP(B155,'Base_PAS10 Final Scope_17_08'!B:D,3,0)</f>
        <v>Base Scope</v>
      </c>
      <c r="E155" t="s">
        <v>947</v>
      </c>
      <c r="F155" t="s">
        <v>57</v>
      </c>
      <c r="G155" t="s">
        <v>338</v>
      </c>
      <c r="H155" t="s">
        <v>454</v>
      </c>
      <c r="I155" t="s">
        <v>44</v>
      </c>
      <c r="J155">
        <v>1.5</v>
      </c>
      <c r="K155">
        <v>2</v>
      </c>
      <c r="L155" t="s">
        <v>455</v>
      </c>
      <c r="N155" t="s">
        <v>341</v>
      </c>
      <c r="O155" t="s">
        <v>47</v>
      </c>
      <c r="P155" t="s">
        <v>48</v>
      </c>
      <c r="Q155">
        <v>34000</v>
      </c>
      <c r="S155">
        <v>620431</v>
      </c>
      <c r="U155" t="s">
        <v>50</v>
      </c>
      <c r="V155" t="s">
        <v>62</v>
      </c>
      <c r="W155" t="s">
        <v>62</v>
      </c>
      <c r="X155" t="b">
        <v>1</v>
      </c>
      <c r="Y155" t="s">
        <v>347</v>
      </c>
      <c r="AB155" t="s">
        <v>80</v>
      </c>
      <c r="AC155" t="s">
        <v>50</v>
      </c>
      <c r="AD155" t="s">
        <v>50</v>
      </c>
      <c r="AE155" t="b">
        <v>1</v>
      </c>
      <c r="AG155" t="s">
        <v>456</v>
      </c>
      <c r="AI155" t="s">
        <v>39</v>
      </c>
      <c r="AJ155" t="s">
        <v>39</v>
      </c>
      <c r="AK155" s="1">
        <v>42590.5</v>
      </c>
      <c r="AM155" t="s">
        <v>39</v>
      </c>
      <c r="AO155" t="s">
        <v>193</v>
      </c>
    </row>
    <row r="156" spans="1:41" x14ac:dyDescent="0.45">
      <c r="A156" t="s">
        <v>39</v>
      </c>
      <c r="B156">
        <v>651803</v>
      </c>
      <c r="C156" t="s">
        <v>185</v>
      </c>
      <c r="D156" t="str">
        <f>VLOOKUP(B156,'Base_PAS10 Final Scope_17_08'!B:D,3,0)</f>
        <v>Base Scope</v>
      </c>
      <c r="E156" t="s">
        <v>947</v>
      </c>
      <c r="F156" t="s">
        <v>57</v>
      </c>
      <c r="G156" t="s">
        <v>338</v>
      </c>
      <c r="H156" t="s">
        <v>457</v>
      </c>
      <c r="I156" t="s">
        <v>915</v>
      </c>
      <c r="J156">
        <v>1.5</v>
      </c>
      <c r="K156">
        <v>2</v>
      </c>
      <c r="L156" t="s">
        <v>458</v>
      </c>
      <c r="N156" t="s">
        <v>341</v>
      </c>
      <c r="O156" t="s">
        <v>47</v>
      </c>
      <c r="P156" t="s">
        <v>48</v>
      </c>
      <c r="Q156">
        <v>34000</v>
      </c>
      <c r="S156" t="s">
        <v>383</v>
      </c>
      <c r="U156" t="s">
        <v>50</v>
      </c>
      <c r="V156" t="s">
        <v>62</v>
      </c>
      <c r="W156" t="s">
        <v>62</v>
      </c>
      <c r="X156" t="b">
        <v>1</v>
      </c>
      <c r="Y156" t="s">
        <v>352</v>
      </c>
      <c r="Z156" t="s">
        <v>917</v>
      </c>
      <c r="AB156" t="s">
        <v>236</v>
      </c>
      <c r="AC156" t="s">
        <v>50</v>
      </c>
      <c r="AD156" t="s">
        <v>50</v>
      </c>
      <c r="AE156" t="b">
        <v>1</v>
      </c>
      <c r="AI156" t="s">
        <v>39</v>
      </c>
      <c r="AJ156" t="s">
        <v>39</v>
      </c>
      <c r="AK156" s="1">
        <v>42590.5</v>
      </c>
      <c r="AO156" t="s">
        <v>193</v>
      </c>
    </row>
    <row r="157" spans="1:41" x14ac:dyDescent="0.45">
      <c r="A157" t="s">
        <v>39</v>
      </c>
      <c r="B157">
        <v>651802</v>
      </c>
      <c r="C157" t="s">
        <v>185</v>
      </c>
      <c r="D157" t="str">
        <f>VLOOKUP(B157,'Base_PAS10 Final Scope_17_08'!B:D,3,0)</f>
        <v>Base Scope</v>
      </c>
      <c r="E157" t="s">
        <v>947</v>
      </c>
      <c r="F157" t="s">
        <v>57</v>
      </c>
      <c r="G157" t="s">
        <v>338</v>
      </c>
      <c r="H157" t="s">
        <v>459</v>
      </c>
      <c r="I157" t="s">
        <v>311</v>
      </c>
      <c r="J157">
        <v>1.5</v>
      </c>
      <c r="K157">
        <v>2</v>
      </c>
      <c r="L157" t="s">
        <v>460</v>
      </c>
      <c r="N157" t="s">
        <v>341</v>
      </c>
      <c r="O157" t="s">
        <v>47</v>
      </c>
      <c r="P157" t="s">
        <v>48</v>
      </c>
      <c r="Q157">
        <v>34000</v>
      </c>
      <c r="S157" s="2">
        <v>620436620437</v>
      </c>
      <c r="U157" t="s">
        <v>50</v>
      </c>
      <c r="V157" t="s">
        <v>62</v>
      </c>
      <c r="W157" t="s">
        <v>62</v>
      </c>
      <c r="X157" t="b">
        <v>1</v>
      </c>
      <c r="Y157" t="s">
        <v>347</v>
      </c>
      <c r="AB157" t="s">
        <v>80</v>
      </c>
      <c r="AC157" t="s">
        <v>50</v>
      </c>
      <c r="AD157" t="s">
        <v>50</v>
      </c>
      <c r="AE157" t="b">
        <v>1</v>
      </c>
      <c r="AI157" t="s">
        <v>39</v>
      </c>
      <c r="AJ157" t="s">
        <v>39</v>
      </c>
      <c r="AK157" s="1">
        <v>42590.5</v>
      </c>
      <c r="AM157" t="s">
        <v>39</v>
      </c>
      <c r="AO157" t="s">
        <v>193</v>
      </c>
    </row>
    <row r="158" spans="1:41" x14ac:dyDescent="0.45">
      <c r="A158" t="s">
        <v>39</v>
      </c>
      <c r="B158">
        <v>650311</v>
      </c>
      <c r="C158" t="s">
        <v>185</v>
      </c>
      <c r="D158" t="str">
        <f>VLOOKUP(B158,'Base_PAS10 Final Scope_17_08'!B:D,3,0)</f>
        <v>Base Scope</v>
      </c>
      <c r="E158" t="s">
        <v>947</v>
      </c>
      <c r="F158" t="s">
        <v>57</v>
      </c>
      <c r="G158" t="s">
        <v>338</v>
      </c>
      <c r="H158" t="s">
        <v>461</v>
      </c>
      <c r="I158" t="s">
        <v>59</v>
      </c>
      <c r="J158">
        <v>1.5</v>
      </c>
      <c r="K158">
        <v>2</v>
      </c>
      <c r="L158" t="s">
        <v>462</v>
      </c>
      <c r="N158" t="s">
        <v>341</v>
      </c>
      <c r="O158" t="s">
        <v>47</v>
      </c>
      <c r="P158" t="s">
        <v>48</v>
      </c>
      <c r="Q158">
        <v>34000</v>
      </c>
      <c r="S158">
        <v>620434</v>
      </c>
      <c r="U158" t="s">
        <v>50</v>
      </c>
      <c r="V158" t="s">
        <v>62</v>
      </c>
      <c r="W158" t="s">
        <v>62</v>
      </c>
      <c r="X158" t="b">
        <v>1</v>
      </c>
      <c r="Y158" t="s">
        <v>240</v>
      </c>
      <c r="AB158" t="s">
        <v>80</v>
      </c>
      <c r="AC158" t="s">
        <v>50</v>
      </c>
      <c r="AD158" t="s">
        <v>50</v>
      </c>
      <c r="AE158" t="b">
        <v>1</v>
      </c>
      <c r="AI158" t="s">
        <v>39</v>
      </c>
      <c r="AJ158" t="s">
        <v>39</v>
      </c>
      <c r="AK158" s="1">
        <v>42590.5</v>
      </c>
      <c r="AL158" t="s">
        <v>113</v>
      </c>
      <c r="AM158" t="s">
        <v>39</v>
      </c>
      <c r="AN158" t="s">
        <v>113</v>
      </c>
      <c r="AO158" t="s">
        <v>193</v>
      </c>
    </row>
    <row r="159" spans="1:41" x14ac:dyDescent="0.45">
      <c r="A159" t="s">
        <v>39</v>
      </c>
      <c r="B159">
        <v>651782</v>
      </c>
      <c r="C159" t="s">
        <v>185</v>
      </c>
      <c r="D159" t="str">
        <f>VLOOKUP(B159,'Base_PAS10 Final Scope_17_08'!B:D,3,0)</f>
        <v>Base Scope</v>
      </c>
      <c r="E159" t="s">
        <v>947</v>
      </c>
      <c r="F159" t="s">
        <v>41</v>
      </c>
      <c r="G159" t="s">
        <v>338</v>
      </c>
      <c r="H159" t="s">
        <v>463</v>
      </c>
      <c r="I159" t="s">
        <v>94</v>
      </c>
      <c r="J159">
        <v>1.5</v>
      </c>
      <c r="K159">
        <v>2</v>
      </c>
      <c r="L159" t="s">
        <v>464</v>
      </c>
      <c r="N159" t="s">
        <v>341</v>
      </c>
      <c r="O159" t="s">
        <v>47</v>
      </c>
      <c r="P159" t="s">
        <v>48</v>
      </c>
      <c r="Q159">
        <v>34000</v>
      </c>
      <c r="S159">
        <v>620426</v>
      </c>
      <c r="U159" t="s">
        <v>50</v>
      </c>
      <c r="V159" t="s">
        <v>361</v>
      </c>
      <c r="W159" t="s">
        <v>361</v>
      </c>
      <c r="X159" t="b">
        <v>1</v>
      </c>
      <c r="Y159" t="s">
        <v>352</v>
      </c>
      <c r="Z159" t="s">
        <v>98</v>
      </c>
      <c r="AB159" t="s">
        <v>64</v>
      </c>
      <c r="AC159" t="s">
        <v>50</v>
      </c>
      <c r="AD159" t="s">
        <v>50</v>
      </c>
      <c r="AE159" t="b">
        <v>1</v>
      </c>
      <c r="AI159" t="s">
        <v>39</v>
      </c>
      <c r="AJ159" t="s">
        <v>39</v>
      </c>
      <c r="AK159" s="1">
        <v>42590.5</v>
      </c>
      <c r="AM159" t="s">
        <v>39</v>
      </c>
      <c r="AO159" t="s">
        <v>193</v>
      </c>
    </row>
    <row r="160" spans="1:41" x14ac:dyDescent="0.45">
      <c r="A160" t="s">
        <v>39</v>
      </c>
      <c r="B160">
        <v>651781</v>
      </c>
      <c r="C160" t="s">
        <v>185</v>
      </c>
      <c r="D160" t="str">
        <f>VLOOKUP(B160,'Base_PAS10 Final Scope_17_08'!B:D,3,0)</f>
        <v>Base Scope</v>
      </c>
      <c r="E160" t="s">
        <v>947</v>
      </c>
      <c r="F160" t="s">
        <v>41</v>
      </c>
      <c r="G160" t="s">
        <v>338</v>
      </c>
      <c r="H160" t="s">
        <v>465</v>
      </c>
      <c r="I160" t="s">
        <v>94</v>
      </c>
      <c r="J160">
        <v>2</v>
      </c>
      <c r="K160">
        <v>2</v>
      </c>
      <c r="L160" t="s">
        <v>467</v>
      </c>
      <c r="N160" t="s">
        <v>341</v>
      </c>
      <c r="O160" t="s">
        <v>47</v>
      </c>
      <c r="P160" t="s">
        <v>48</v>
      </c>
      <c r="Q160">
        <v>34000</v>
      </c>
      <c r="S160">
        <v>620426</v>
      </c>
      <c r="U160" t="s">
        <v>50</v>
      </c>
      <c r="V160" t="s">
        <v>468</v>
      </c>
      <c r="W160" t="s">
        <v>468</v>
      </c>
      <c r="X160" t="b">
        <v>1</v>
      </c>
      <c r="Y160" t="s">
        <v>352</v>
      </c>
      <c r="Z160" t="s">
        <v>919</v>
      </c>
      <c r="AB160" t="s">
        <v>64</v>
      </c>
      <c r="AC160" t="s">
        <v>50</v>
      </c>
      <c r="AD160" t="s">
        <v>50</v>
      </c>
      <c r="AE160" t="b">
        <v>1</v>
      </c>
      <c r="AF160" t="s">
        <v>914</v>
      </c>
      <c r="AI160" t="s">
        <v>39</v>
      </c>
      <c r="AJ160" t="s">
        <v>39</v>
      </c>
      <c r="AK160" s="1">
        <v>42590.5</v>
      </c>
      <c r="AM160" t="s">
        <v>39</v>
      </c>
      <c r="AO160" t="s">
        <v>193</v>
      </c>
    </row>
    <row r="161" spans="1:41" x14ac:dyDescent="0.45">
      <c r="A161" t="s">
        <v>39</v>
      </c>
      <c r="B161">
        <v>651786</v>
      </c>
      <c r="C161" t="s">
        <v>185</v>
      </c>
      <c r="D161" t="str">
        <f>VLOOKUP(B161,'Base_PAS10 Final Scope_17_08'!B:D,3,0)</f>
        <v>Base Scope</v>
      </c>
      <c r="E161" t="s">
        <v>947</v>
      </c>
      <c r="F161" t="s">
        <v>57</v>
      </c>
      <c r="G161" t="s">
        <v>338</v>
      </c>
      <c r="H161" t="s">
        <v>469</v>
      </c>
      <c r="I161" t="s">
        <v>94</v>
      </c>
      <c r="J161">
        <v>1</v>
      </c>
      <c r="K161">
        <v>2</v>
      </c>
      <c r="L161" t="s">
        <v>470</v>
      </c>
      <c r="N161" t="s">
        <v>341</v>
      </c>
      <c r="O161" t="s">
        <v>47</v>
      </c>
      <c r="P161" t="s">
        <v>48</v>
      </c>
      <c r="Q161">
        <v>34000</v>
      </c>
      <c r="S161">
        <v>620426</v>
      </c>
      <c r="U161" t="s">
        <v>50</v>
      </c>
      <c r="V161" t="s">
        <v>62</v>
      </c>
      <c r="W161" t="s">
        <v>62</v>
      </c>
      <c r="X161" t="b">
        <v>1</v>
      </c>
      <c r="Y161" t="s">
        <v>352</v>
      </c>
      <c r="Z161" t="s">
        <v>98</v>
      </c>
      <c r="AB161" t="s">
        <v>64</v>
      </c>
      <c r="AC161" t="s">
        <v>50</v>
      </c>
      <c r="AD161" t="s">
        <v>50</v>
      </c>
      <c r="AE161" t="b">
        <v>1</v>
      </c>
      <c r="AF161" t="s">
        <v>914</v>
      </c>
      <c r="AI161" t="s">
        <v>39</v>
      </c>
      <c r="AJ161" t="s">
        <v>39</v>
      </c>
      <c r="AK161" s="1">
        <v>42590.5</v>
      </c>
      <c r="AM161" t="s">
        <v>39</v>
      </c>
      <c r="AO161" t="s">
        <v>193</v>
      </c>
    </row>
    <row r="162" spans="1:41" x14ac:dyDescent="0.45">
      <c r="A162" t="s">
        <v>39</v>
      </c>
      <c r="B162">
        <v>651784</v>
      </c>
      <c r="C162" t="s">
        <v>185</v>
      </c>
      <c r="D162" t="str">
        <f>VLOOKUP(B162,'Base_PAS10 Final Scope_17_08'!B:D,3,0)</f>
        <v>Base Scope</v>
      </c>
      <c r="E162" t="s">
        <v>947</v>
      </c>
      <c r="F162" t="s">
        <v>41</v>
      </c>
      <c r="G162" t="s">
        <v>338</v>
      </c>
      <c r="H162" t="s">
        <v>471</v>
      </c>
      <c r="I162" t="s">
        <v>94</v>
      </c>
      <c r="J162">
        <v>0.5</v>
      </c>
      <c r="K162">
        <v>2</v>
      </c>
      <c r="L162" t="s">
        <v>472</v>
      </c>
      <c r="N162" t="s">
        <v>341</v>
      </c>
      <c r="O162" t="s">
        <v>47</v>
      </c>
      <c r="P162" t="s">
        <v>48</v>
      </c>
      <c r="Q162">
        <v>34000</v>
      </c>
      <c r="S162">
        <v>620426</v>
      </c>
      <c r="U162" t="s">
        <v>50</v>
      </c>
      <c r="V162" t="s">
        <v>361</v>
      </c>
      <c r="W162" t="s">
        <v>361</v>
      </c>
      <c r="X162" t="b">
        <v>1</v>
      </c>
      <c r="Y162" t="s">
        <v>352</v>
      </c>
      <c r="Z162" t="s">
        <v>98</v>
      </c>
      <c r="AB162" t="s">
        <v>64</v>
      </c>
      <c r="AC162" t="s">
        <v>50</v>
      </c>
      <c r="AD162" t="s">
        <v>50</v>
      </c>
      <c r="AE162" t="b">
        <v>1</v>
      </c>
      <c r="AI162" t="s">
        <v>39</v>
      </c>
      <c r="AJ162" t="s">
        <v>39</v>
      </c>
      <c r="AK162" s="1">
        <v>42590.5</v>
      </c>
      <c r="AM162" t="s">
        <v>39</v>
      </c>
      <c r="AO162" t="s">
        <v>193</v>
      </c>
    </row>
    <row r="163" spans="1:41" x14ac:dyDescent="0.45">
      <c r="A163" t="s">
        <v>39</v>
      </c>
      <c r="B163">
        <v>651788</v>
      </c>
      <c r="C163" t="s">
        <v>185</v>
      </c>
      <c r="D163" t="str">
        <f>VLOOKUP(B163,'Base_PAS10 Final Scope_17_08'!B:D,3,0)</f>
        <v>Base Scope</v>
      </c>
      <c r="E163" t="s">
        <v>947</v>
      </c>
      <c r="F163" t="s">
        <v>41</v>
      </c>
      <c r="G163" t="s">
        <v>338</v>
      </c>
      <c r="H163" t="s">
        <v>473</v>
      </c>
      <c r="I163" t="s">
        <v>94</v>
      </c>
      <c r="J163">
        <v>2</v>
      </c>
      <c r="K163">
        <v>2</v>
      </c>
      <c r="L163" t="s">
        <v>474</v>
      </c>
      <c r="N163" t="s">
        <v>341</v>
      </c>
      <c r="O163" t="s">
        <v>47</v>
      </c>
      <c r="P163" t="s">
        <v>48</v>
      </c>
      <c r="Q163">
        <v>34000</v>
      </c>
      <c r="S163">
        <v>620426</v>
      </c>
      <c r="U163" t="s">
        <v>50</v>
      </c>
      <c r="V163" t="s">
        <v>402</v>
      </c>
      <c r="W163" t="s">
        <v>402</v>
      </c>
      <c r="X163" t="b">
        <v>1</v>
      </c>
      <c r="Y163" t="s">
        <v>352</v>
      </c>
      <c r="AB163" t="s">
        <v>64</v>
      </c>
      <c r="AC163" t="s">
        <v>50</v>
      </c>
      <c r="AD163" t="s">
        <v>50</v>
      </c>
      <c r="AE163" t="b">
        <v>1</v>
      </c>
      <c r="AF163" t="s">
        <v>914</v>
      </c>
      <c r="AI163" t="s">
        <v>39</v>
      </c>
      <c r="AJ163" t="s">
        <v>39</v>
      </c>
      <c r="AK163" s="1">
        <v>42590.5</v>
      </c>
      <c r="AM163" t="s">
        <v>39</v>
      </c>
      <c r="AO163" t="s">
        <v>193</v>
      </c>
    </row>
    <row r="164" spans="1:41" x14ac:dyDescent="0.45">
      <c r="A164" t="s">
        <v>39</v>
      </c>
      <c r="B164">
        <v>651787</v>
      </c>
      <c r="C164" t="s">
        <v>185</v>
      </c>
      <c r="D164" t="str">
        <f>VLOOKUP(B164,'Base_PAS10 Final Scope_17_08'!B:D,3,0)</f>
        <v>Base Scope</v>
      </c>
      <c r="E164" t="s">
        <v>947</v>
      </c>
      <c r="F164" t="s">
        <v>57</v>
      </c>
      <c r="G164" t="s">
        <v>338</v>
      </c>
      <c r="H164" t="s">
        <v>475</v>
      </c>
      <c r="I164" t="s">
        <v>94</v>
      </c>
      <c r="J164">
        <v>3</v>
      </c>
      <c r="K164">
        <v>2</v>
      </c>
      <c r="L164" t="s">
        <v>476</v>
      </c>
      <c r="N164" t="s">
        <v>341</v>
      </c>
      <c r="O164" t="s">
        <v>47</v>
      </c>
      <c r="P164" t="s">
        <v>48</v>
      </c>
      <c r="Q164">
        <v>34000</v>
      </c>
      <c r="S164">
        <v>620426</v>
      </c>
      <c r="U164" t="s">
        <v>50</v>
      </c>
      <c r="V164" t="s">
        <v>62</v>
      </c>
      <c r="W164" t="s">
        <v>62</v>
      </c>
      <c r="X164" t="b">
        <v>1</v>
      </c>
      <c r="Y164" t="s">
        <v>352</v>
      </c>
      <c r="Z164" t="s">
        <v>98</v>
      </c>
      <c r="AB164" t="s">
        <v>64</v>
      </c>
      <c r="AC164" t="s">
        <v>50</v>
      </c>
      <c r="AD164" t="s">
        <v>50</v>
      </c>
      <c r="AE164" t="b">
        <v>1</v>
      </c>
      <c r="AF164" t="s">
        <v>914</v>
      </c>
      <c r="AI164" t="s">
        <v>39</v>
      </c>
      <c r="AJ164" t="s">
        <v>39</v>
      </c>
      <c r="AK164" s="1">
        <v>42590.5</v>
      </c>
      <c r="AM164" t="s">
        <v>39</v>
      </c>
      <c r="AO164" t="s">
        <v>193</v>
      </c>
    </row>
    <row r="165" spans="1:41" x14ac:dyDescent="0.45">
      <c r="A165" t="s">
        <v>39</v>
      </c>
      <c r="B165">
        <v>651800</v>
      </c>
      <c r="C165" t="s">
        <v>185</v>
      </c>
      <c r="D165" t="str">
        <f>VLOOKUP(B165,'Base_PAS10 Final Scope_17_08'!B:D,3,0)</f>
        <v>Base Scope</v>
      </c>
      <c r="E165" t="s">
        <v>947</v>
      </c>
      <c r="F165" t="s">
        <v>57</v>
      </c>
      <c r="G165" t="s">
        <v>338</v>
      </c>
      <c r="H165" t="s">
        <v>477</v>
      </c>
      <c r="I165" t="s">
        <v>44</v>
      </c>
      <c r="J165">
        <v>2.5</v>
      </c>
      <c r="K165">
        <v>2</v>
      </c>
      <c r="L165" t="s">
        <v>478</v>
      </c>
      <c r="N165" t="s">
        <v>341</v>
      </c>
      <c r="O165" t="s">
        <v>47</v>
      </c>
      <c r="P165" t="s">
        <v>48</v>
      </c>
      <c r="Q165">
        <v>34000</v>
      </c>
      <c r="S165" t="s">
        <v>479</v>
      </c>
      <c r="U165" t="s">
        <v>50</v>
      </c>
      <c r="V165" t="s">
        <v>62</v>
      </c>
      <c r="W165" t="s">
        <v>62</v>
      </c>
      <c r="X165" t="b">
        <v>1</v>
      </c>
      <c r="Y165" t="s">
        <v>347</v>
      </c>
      <c r="AB165" t="s">
        <v>236</v>
      </c>
      <c r="AC165" t="s">
        <v>50</v>
      </c>
      <c r="AD165" t="s">
        <v>50</v>
      </c>
      <c r="AE165" t="b">
        <v>1</v>
      </c>
      <c r="AI165" t="s">
        <v>39</v>
      </c>
      <c r="AJ165" t="s">
        <v>39</v>
      </c>
      <c r="AK165" s="1">
        <v>42590.5</v>
      </c>
      <c r="AM165" t="s">
        <v>39</v>
      </c>
      <c r="AO165" t="s">
        <v>193</v>
      </c>
    </row>
    <row r="166" spans="1:41" x14ac:dyDescent="0.45">
      <c r="A166" t="s">
        <v>39</v>
      </c>
      <c r="B166">
        <v>651797</v>
      </c>
      <c r="C166" t="s">
        <v>185</v>
      </c>
      <c r="D166" t="str">
        <f>VLOOKUP(B166,'Base_PAS10 Final Scope_17_08'!B:D,3,0)</f>
        <v>Base Scope</v>
      </c>
      <c r="E166" t="s">
        <v>947</v>
      </c>
      <c r="F166" t="s">
        <v>41</v>
      </c>
      <c r="G166" t="s">
        <v>338</v>
      </c>
      <c r="H166" t="s">
        <v>480</v>
      </c>
      <c r="I166" t="s">
        <v>59</v>
      </c>
      <c r="J166">
        <v>4</v>
      </c>
      <c r="K166">
        <v>2</v>
      </c>
      <c r="L166" t="s">
        <v>481</v>
      </c>
      <c r="N166" t="s">
        <v>341</v>
      </c>
      <c r="O166" t="s">
        <v>47</v>
      </c>
      <c r="P166" t="s">
        <v>48</v>
      </c>
      <c r="Q166">
        <v>34000</v>
      </c>
      <c r="S166">
        <v>620427</v>
      </c>
      <c r="U166" t="s">
        <v>50</v>
      </c>
      <c r="V166" t="s">
        <v>51</v>
      </c>
      <c r="W166" t="s">
        <v>51</v>
      </c>
      <c r="X166" t="b">
        <v>1</v>
      </c>
      <c r="Y166" t="s">
        <v>240</v>
      </c>
      <c r="AB166" t="s">
        <v>88</v>
      </c>
      <c r="AC166" t="s">
        <v>50</v>
      </c>
      <c r="AD166" t="s">
        <v>50</v>
      </c>
      <c r="AE166" t="b">
        <v>1</v>
      </c>
      <c r="AG166">
        <v>27337</v>
      </c>
      <c r="AI166" t="s">
        <v>39</v>
      </c>
      <c r="AJ166" t="s">
        <v>39</v>
      </c>
      <c r="AK166" s="1">
        <v>42590.5</v>
      </c>
      <c r="AM166" t="s">
        <v>39</v>
      </c>
      <c r="AO166" t="s">
        <v>193</v>
      </c>
    </row>
    <row r="167" spans="1:41" x14ac:dyDescent="0.45">
      <c r="A167" t="s">
        <v>39</v>
      </c>
      <c r="B167">
        <v>649935</v>
      </c>
      <c r="C167" t="s">
        <v>185</v>
      </c>
      <c r="D167" t="str">
        <f>VLOOKUP(B167,'Base_PAS10 Final Scope_17_08'!B:D,3,0)</f>
        <v>Base Scope</v>
      </c>
      <c r="E167" t="s">
        <v>947</v>
      </c>
      <c r="F167" t="s">
        <v>57</v>
      </c>
      <c r="G167" t="s">
        <v>338</v>
      </c>
      <c r="H167" t="s">
        <v>482</v>
      </c>
      <c r="I167" t="s">
        <v>117</v>
      </c>
      <c r="J167">
        <v>7</v>
      </c>
      <c r="K167">
        <v>3.5</v>
      </c>
      <c r="L167" t="s">
        <v>483</v>
      </c>
      <c r="N167" t="s">
        <v>341</v>
      </c>
      <c r="O167" t="s">
        <v>47</v>
      </c>
      <c r="P167" t="s">
        <v>117</v>
      </c>
      <c r="Q167">
        <v>34000</v>
      </c>
      <c r="S167">
        <v>620432</v>
      </c>
      <c r="U167" t="s">
        <v>50</v>
      </c>
      <c r="V167" t="s">
        <v>71</v>
      </c>
      <c r="W167" t="s">
        <v>71</v>
      </c>
      <c r="X167" t="b">
        <v>1</v>
      </c>
      <c r="Y167" t="s">
        <v>347</v>
      </c>
      <c r="AB167" t="s">
        <v>50</v>
      </c>
      <c r="AC167" t="s">
        <v>50</v>
      </c>
      <c r="AD167" t="s">
        <v>50</v>
      </c>
      <c r="AE167" t="b">
        <v>1</v>
      </c>
      <c r="AI167" t="s">
        <v>39</v>
      </c>
      <c r="AJ167" t="s">
        <v>39</v>
      </c>
      <c r="AK167" s="1">
        <v>42590.5</v>
      </c>
      <c r="AL167" t="s">
        <v>113</v>
      </c>
      <c r="AM167" t="s">
        <v>39</v>
      </c>
      <c r="AN167" t="s">
        <v>113</v>
      </c>
      <c r="AO167" t="s">
        <v>193</v>
      </c>
    </row>
    <row r="168" spans="1:41" x14ac:dyDescent="0.45">
      <c r="A168" t="s">
        <v>39</v>
      </c>
      <c r="B168">
        <v>651708</v>
      </c>
      <c r="C168" t="s">
        <v>185</v>
      </c>
      <c r="D168" t="str">
        <f>VLOOKUP(B168,'Base_PAS10 Final Scope_17_08'!B:D,3,0)</f>
        <v>Base Scope</v>
      </c>
      <c r="E168" t="s">
        <v>947</v>
      </c>
      <c r="F168" t="s">
        <v>57</v>
      </c>
      <c r="G168" t="s">
        <v>338</v>
      </c>
      <c r="H168" t="s">
        <v>484</v>
      </c>
      <c r="I168" t="s">
        <v>143</v>
      </c>
      <c r="J168">
        <v>16</v>
      </c>
      <c r="K168">
        <v>3.5</v>
      </c>
      <c r="L168" t="s">
        <v>486</v>
      </c>
      <c r="N168" t="s">
        <v>341</v>
      </c>
      <c r="O168" t="s">
        <v>47</v>
      </c>
      <c r="P168" t="s">
        <v>48</v>
      </c>
      <c r="Q168">
        <v>34000</v>
      </c>
      <c r="S168">
        <v>620428</v>
      </c>
      <c r="U168" t="s">
        <v>50</v>
      </c>
      <c r="V168" t="s">
        <v>71</v>
      </c>
      <c r="W168" t="s">
        <v>71</v>
      </c>
      <c r="X168" t="b">
        <v>1</v>
      </c>
      <c r="Y168" t="s">
        <v>347</v>
      </c>
      <c r="AB168" t="s">
        <v>236</v>
      </c>
      <c r="AC168" t="s">
        <v>50</v>
      </c>
      <c r="AD168" t="s">
        <v>50</v>
      </c>
      <c r="AE168" t="b">
        <v>1</v>
      </c>
      <c r="AI168" t="s">
        <v>113</v>
      </c>
      <c r="AJ168" t="s">
        <v>39</v>
      </c>
      <c r="AK168" s="1">
        <v>42590.5</v>
      </c>
      <c r="AL168" t="s">
        <v>39</v>
      </c>
      <c r="AM168" t="s">
        <v>113</v>
      </c>
      <c r="AN168" t="s">
        <v>113</v>
      </c>
      <c r="AO168" t="s">
        <v>193</v>
      </c>
    </row>
    <row r="169" spans="1:41" x14ac:dyDescent="0.45">
      <c r="A169" t="s">
        <v>39</v>
      </c>
      <c r="B169">
        <v>651711</v>
      </c>
      <c r="C169" t="s">
        <v>185</v>
      </c>
      <c r="D169" t="str">
        <f>VLOOKUP(B169,'Base_PAS10 Final Scope_17_08'!B:D,3,0)</f>
        <v>Base Scope</v>
      </c>
      <c r="E169" t="s">
        <v>947</v>
      </c>
      <c r="F169" t="s">
        <v>41</v>
      </c>
      <c r="G169" t="s">
        <v>338</v>
      </c>
      <c r="H169" t="s">
        <v>487</v>
      </c>
      <c r="I169" t="s">
        <v>59</v>
      </c>
      <c r="J169">
        <v>1.5</v>
      </c>
      <c r="K169">
        <v>2</v>
      </c>
      <c r="L169" t="s">
        <v>488</v>
      </c>
      <c r="N169" t="s">
        <v>341</v>
      </c>
      <c r="O169" t="s">
        <v>47</v>
      </c>
      <c r="P169" t="s">
        <v>48</v>
      </c>
      <c r="Q169">
        <v>34000</v>
      </c>
      <c r="S169">
        <v>620429</v>
      </c>
      <c r="U169" t="s">
        <v>50</v>
      </c>
      <c r="V169" t="s">
        <v>51</v>
      </c>
      <c r="W169" t="s">
        <v>51</v>
      </c>
      <c r="X169" t="b">
        <v>1</v>
      </c>
      <c r="Y169" t="s">
        <v>352</v>
      </c>
      <c r="AB169" t="s">
        <v>53</v>
      </c>
      <c r="AC169" t="s">
        <v>50</v>
      </c>
      <c r="AD169" t="s">
        <v>50</v>
      </c>
      <c r="AE169" t="b">
        <v>1</v>
      </c>
      <c r="AG169">
        <v>27373</v>
      </c>
      <c r="AI169" t="s">
        <v>39</v>
      </c>
      <c r="AJ169" t="s">
        <v>39</v>
      </c>
      <c r="AK169" s="1">
        <v>42590.5</v>
      </c>
      <c r="AM169" t="s">
        <v>39</v>
      </c>
      <c r="AO169" t="s">
        <v>193</v>
      </c>
    </row>
    <row r="170" spans="1:41" x14ac:dyDescent="0.45">
      <c r="A170" t="s">
        <v>39</v>
      </c>
      <c r="B170">
        <v>651713</v>
      </c>
      <c r="C170" t="s">
        <v>185</v>
      </c>
      <c r="D170" t="str">
        <f>VLOOKUP(B170,'Base_PAS10 Final Scope_17_08'!B:D,3,0)</f>
        <v>Base Scope</v>
      </c>
      <c r="E170" t="s">
        <v>947</v>
      </c>
      <c r="F170" t="s">
        <v>57</v>
      </c>
      <c r="G170" t="s">
        <v>338</v>
      </c>
      <c r="H170" t="s">
        <v>489</v>
      </c>
      <c r="I170" t="s">
        <v>59</v>
      </c>
      <c r="J170">
        <v>2</v>
      </c>
      <c r="K170">
        <v>2</v>
      </c>
      <c r="L170" t="s">
        <v>490</v>
      </c>
      <c r="N170" t="s">
        <v>341</v>
      </c>
      <c r="O170" t="s">
        <v>47</v>
      </c>
      <c r="P170" t="s">
        <v>48</v>
      </c>
      <c r="Q170">
        <v>34000</v>
      </c>
      <c r="R170" t="s">
        <v>491</v>
      </c>
      <c r="S170">
        <v>620427</v>
      </c>
      <c r="U170" t="s">
        <v>50</v>
      </c>
      <c r="V170" t="s">
        <v>62</v>
      </c>
      <c r="W170" t="s">
        <v>62</v>
      </c>
      <c r="X170" t="b">
        <v>1</v>
      </c>
      <c r="Y170" t="s">
        <v>492</v>
      </c>
      <c r="AB170" t="s">
        <v>53</v>
      </c>
      <c r="AC170" t="s">
        <v>50</v>
      </c>
      <c r="AD170" t="s">
        <v>50</v>
      </c>
      <c r="AE170" t="b">
        <v>1</v>
      </c>
      <c r="AI170" t="s">
        <v>113</v>
      </c>
      <c r="AJ170" t="s">
        <v>39</v>
      </c>
      <c r="AK170" s="1">
        <v>42590.5</v>
      </c>
      <c r="AL170" t="s">
        <v>39</v>
      </c>
      <c r="AM170" t="s">
        <v>39</v>
      </c>
      <c r="AN170" t="s">
        <v>113</v>
      </c>
      <c r="AO170" t="s">
        <v>193</v>
      </c>
    </row>
    <row r="171" spans="1:41" x14ac:dyDescent="0.45">
      <c r="A171" t="s">
        <v>39</v>
      </c>
      <c r="B171">
        <v>651716</v>
      </c>
      <c r="C171" t="s">
        <v>185</v>
      </c>
      <c r="D171" t="str">
        <f>VLOOKUP(B171,'Base_PAS10 Final Scope_17_08'!B:D,3,0)</f>
        <v>Base Scope</v>
      </c>
      <c r="E171" t="s">
        <v>947</v>
      </c>
      <c r="F171" t="s">
        <v>57</v>
      </c>
      <c r="G171" t="s">
        <v>338</v>
      </c>
      <c r="H171" t="s">
        <v>498</v>
      </c>
      <c r="I171" t="s">
        <v>94</v>
      </c>
      <c r="J171">
        <v>31</v>
      </c>
      <c r="K171">
        <v>2</v>
      </c>
      <c r="L171" t="s">
        <v>499</v>
      </c>
      <c r="N171" t="s">
        <v>341</v>
      </c>
      <c r="O171" t="s">
        <v>47</v>
      </c>
      <c r="P171" t="s">
        <v>48</v>
      </c>
      <c r="Q171">
        <v>34000</v>
      </c>
      <c r="S171" t="s">
        <v>386</v>
      </c>
      <c r="U171" t="s">
        <v>50</v>
      </c>
      <c r="V171" t="s">
        <v>62</v>
      </c>
      <c r="W171" t="s">
        <v>62</v>
      </c>
      <c r="X171" t="b">
        <v>1</v>
      </c>
      <c r="Y171" t="s">
        <v>352</v>
      </c>
      <c r="AB171" t="s">
        <v>236</v>
      </c>
      <c r="AC171" t="s">
        <v>50</v>
      </c>
      <c r="AD171" t="s">
        <v>50</v>
      </c>
      <c r="AE171" t="b">
        <v>1</v>
      </c>
      <c r="AF171" t="s">
        <v>914</v>
      </c>
      <c r="AI171" t="s">
        <v>39</v>
      </c>
      <c r="AJ171" t="s">
        <v>39</v>
      </c>
      <c r="AK171" s="1">
        <v>42590.5</v>
      </c>
      <c r="AM171" t="s">
        <v>39</v>
      </c>
      <c r="AO171" t="s">
        <v>193</v>
      </c>
    </row>
    <row r="172" spans="1:41" x14ac:dyDescent="0.45">
      <c r="A172" t="s">
        <v>39</v>
      </c>
      <c r="B172">
        <v>651721</v>
      </c>
      <c r="C172" t="s">
        <v>185</v>
      </c>
      <c r="D172" t="str">
        <f>VLOOKUP(B172,'Base_PAS10 Final Scope_17_08'!B:D,3,0)</f>
        <v>Base Scope</v>
      </c>
      <c r="E172" t="s">
        <v>947</v>
      </c>
      <c r="F172" t="s">
        <v>57</v>
      </c>
      <c r="G172" t="s">
        <v>338</v>
      </c>
      <c r="H172" t="s">
        <v>493</v>
      </c>
      <c r="I172" t="s">
        <v>94</v>
      </c>
      <c r="J172">
        <v>4</v>
      </c>
      <c r="K172">
        <v>2</v>
      </c>
      <c r="L172" t="s">
        <v>494</v>
      </c>
      <c r="N172" t="s">
        <v>341</v>
      </c>
      <c r="O172" t="s">
        <v>47</v>
      </c>
      <c r="P172" t="s">
        <v>48</v>
      </c>
      <c r="Q172">
        <v>34000</v>
      </c>
      <c r="S172" t="s">
        <v>495</v>
      </c>
      <c r="U172" t="s">
        <v>50</v>
      </c>
      <c r="V172" t="s">
        <v>50</v>
      </c>
      <c r="W172" t="s">
        <v>62</v>
      </c>
      <c r="X172" t="b">
        <v>1</v>
      </c>
      <c r="Y172" t="s">
        <v>240</v>
      </c>
      <c r="AB172" t="s">
        <v>236</v>
      </c>
      <c r="AC172" t="s">
        <v>50</v>
      </c>
      <c r="AD172" t="s">
        <v>50</v>
      </c>
      <c r="AE172" t="b">
        <v>1</v>
      </c>
      <c r="AF172" t="s">
        <v>344</v>
      </c>
      <c r="AI172" t="s">
        <v>39</v>
      </c>
      <c r="AJ172" t="s">
        <v>39</v>
      </c>
      <c r="AK172" s="1">
        <v>42590.5</v>
      </c>
      <c r="AM172" t="s">
        <v>39</v>
      </c>
      <c r="AO172" t="s">
        <v>193</v>
      </c>
    </row>
    <row r="173" spans="1:41" x14ac:dyDescent="0.45">
      <c r="A173" t="s">
        <v>39</v>
      </c>
      <c r="B173">
        <v>651718</v>
      </c>
      <c r="C173" t="s">
        <v>185</v>
      </c>
      <c r="D173" t="str">
        <f>VLOOKUP(B173,'Base_PAS10 Final Scope_17_08'!B:D,3,0)</f>
        <v>Base Scope</v>
      </c>
      <c r="E173" t="s">
        <v>947</v>
      </c>
      <c r="F173" t="s">
        <v>57</v>
      </c>
      <c r="G173" t="s">
        <v>338</v>
      </c>
      <c r="H173" t="s">
        <v>496</v>
      </c>
      <c r="I173" t="s">
        <v>44</v>
      </c>
      <c r="J173">
        <v>1</v>
      </c>
      <c r="K173">
        <v>2</v>
      </c>
      <c r="L173" t="s">
        <v>497</v>
      </c>
      <c r="N173" t="s">
        <v>341</v>
      </c>
      <c r="O173" t="s">
        <v>47</v>
      </c>
      <c r="P173" t="s">
        <v>48</v>
      </c>
      <c r="Q173">
        <v>34000</v>
      </c>
      <c r="S173" t="s">
        <v>495</v>
      </c>
      <c r="U173" t="s">
        <v>50</v>
      </c>
      <c r="V173" t="s">
        <v>62</v>
      </c>
      <c r="W173" t="s">
        <v>62</v>
      </c>
      <c r="X173" t="b">
        <v>1</v>
      </c>
      <c r="Y173" t="s">
        <v>240</v>
      </c>
      <c r="AB173" t="s">
        <v>88</v>
      </c>
      <c r="AC173" t="s">
        <v>50</v>
      </c>
      <c r="AD173" t="s">
        <v>50</v>
      </c>
      <c r="AE173" t="b">
        <v>1</v>
      </c>
      <c r="AF173" t="s">
        <v>344</v>
      </c>
      <c r="AI173" t="s">
        <v>39</v>
      </c>
      <c r="AJ173" t="s">
        <v>39</v>
      </c>
      <c r="AK173" s="1">
        <v>42590.5</v>
      </c>
      <c r="AM173" t="s">
        <v>39</v>
      </c>
      <c r="AO173" t="s">
        <v>193</v>
      </c>
    </row>
    <row r="174" spans="1:41" x14ac:dyDescent="0.45">
      <c r="A174" t="s">
        <v>39</v>
      </c>
      <c r="B174">
        <v>651728</v>
      </c>
      <c r="C174" t="s">
        <v>185</v>
      </c>
      <c r="D174" t="str">
        <f>VLOOKUP(B174,'Base_PAS10 Final Scope_17_08'!B:D,3,0)</f>
        <v>Base Scope</v>
      </c>
      <c r="E174" t="s">
        <v>947</v>
      </c>
      <c r="F174" t="s">
        <v>57</v>
      </c>
      <c r="G174" t="s">
        <v>338</v>
      </c>
      <c r="H174" t="s">
        <v>503</v>
      </c>
      <c r="I174" t="s">
        <v>311</v>
      </c>
      <c r="J174">
        <v>2.5</v>
      </c>
      <c r="K174">
        <v>2</v>
      </c>
      <c r="L174" t="s">
        <v>504</v>
      </c>
      <c r="N174" t="s">
        <v>341</v>
      </c>
      <c r="O174" t="s">
        <v>47</v>
      </c>
      <c r="P174" t="s">
        <v>48</v>
      </c>
      <c r="Q174">
        <v>34000</v>
      </c>
      <c r="S174" t="s">
        <v>383</v>
      </c>
      <c r="U174" t="s">
        <v>50</v>
      </c>
      <c r="V174" t="s">
        <v>50</v>
      </c>
      <c r="W174" t="s">
        <v>71</v>
      </c>
      <c r="X174" t="b">
        <v>1</v>
      </c>
      <c r="Y174" t="s">
        <v>347</v>
      </c>
      <c r="AB174" t="s">
        <v>927</v>
      </c>
      <c r="AC174" t="s">
        <v>50</v>
      </c>
      <c r="AD174" t="s">
        <v>50</v>
      </c>
      <c r="AE174" t="b">
        <v>1</v>
      </c>
      <c r="AI174" t="s">
        <v>39</v>
      </c>
      <c r="AJ174" t="s">
        <v>39</v>
      </c>
      <c r="AK174" s="1">
        <v>42590.5</v>
      </c>
      <c r="AM174" t="s">
        <v>39</v>
      </c>
      <c r="AN174" t="s">
        <v>113</v>
      </c>
      <c r="AO174" t="s">
        <v>193</v>
      </c>
    </row>
    <row r="175" spans="1:41" x14ac:dyDescent="0.45">
      <c r="A175" t="s">
        <v>39</v>
      </c>
      <c r="B175">
        <v>651720</v>
      </c>
      <c r="C175" t="s">
        <v>185</v>
      </c>
      <c r="D175" t="str">
        <f>VLOOKUP(B175,'Base_PAS10 Final Scope_17_08'!B:D,3,0)</f>
        <v>Base Scope</v>
      </c>
      <c r="E175" t="s">
        <v>947</v>
      </c>
      <c r="F175" t="s">
        <v>57</v>
      </c>
      <c r="G175" t="s">
        <v>338</v>
      </c>
      <c r="H175" t="s">
        <v>500</v>
      </c>
      <c r="I175" t="s">
        <v>311</v>
      </c>
      <c r="J175">
        <v>4.5</v>
      </c>
      <c r="K175">
        <v>2</v>
      </c>
      <c r="L175" t="s">
        <v>501</v>
      </c>
      <c r="N175" t="s">
        <v>341</v>
      </c>
      <c r="O175" t="s">
        <v>47</v>
      </c>
      <c r="P175" t="s">
        <v>48</v>
      </c>
      <c r="Q175">
        <v>34000</v>
      </c>
      <c r="S175" t="s">
        <v>502</v>
      </c>
      <c r="U175" t="s">
        <v>50</v>
      </c>
      <c r="V175" t="s">
        <v>62</v>
      </c>
      <c r="W175" t="s">
        <v>62</v>
      </c>
      <c r="X175" t="b">
        <v>1</v>
      </c>
      <c r="Y175" t="s">
        <v>347</v>
      </c>
      <c r="AB175" t="s">
        <v>927</v>
      </c>
      <c r="AC175" t="s">
        <v>50</v>
      </c>
      <c r="AD175" t="s">
        <v>50</v>
      </c>
      <c r="AE175" t="b">
        <v>1</v>
      </c>
      <c r="AF175" t="s">
        <v>416</v>
      </c>
      <c r="AI175" t="s">
        <v>39</v>
      </c>
      <c r="AJ175" t="s">
        <v>39</v>
      </c>
      <c r="AK175" s="1">
        <v>42590.5</v>
      </c>
      <c r="AL175" t="s">
        <v>39</v>
      </c>
      <c r="AM175" t="s">
        <v>39</v>
      </c>
      <c r="AN175" t="s">
        <v>113</v>
      </c>
      <c r="AO175" t="s">
        <v>193</v>
      </c>
    </row>
    <row r="176" spans="1:41" x14ac:dyDescent="0.45">
      <c r="A176" t="s">
        <v>39</v>
      </c>
      <c r="B176">
        <v>651729</v>
      </c>
      <c r="C176" t="s">
        <v>185</v>
      </c>
      <c r="D176" t="str">
        <f>VLOOKUP(B176,'Base_PAS10 Final Scope_17_08'!B:D,3,0)</f>
        <v>Base Scope</v>
      </c>
      <c r="E176" t="s">
        <v>947</v>
      </c>
      <c r="F176" t="s">
        <v>41</v>
      </c>
      <c r="G176" t="s">
        <v>338</v>
      </c>
      <c r="H176" t="s">
        <v>505</v>
      </c>
      <c r="I176" t="s">
        <v>94</v>
      </c>
      <c r="J176">
        <v>3.5</v>
      </c>
      <c r="K176">
        <v>2</v>
      </c>
      <c r="L176" t="s">
        <v>506</v>
      </c>
      <c r="N176" t="s">
        <v>341</v>
      </c>
      <c r="O176" t="s">
        <v>47</v>
      </c>
      <c r="P176" t="s">
        <v>48</v>
      </c>
      <c r="Q176">
        <v>34000</v>
      </c>
      <c r="S176">
        <v>620426</v>
      </c>
      <c r="U176" t="s">
        <v>50</v>
      </c>
      <c r="V176" t="s">
        <v>399</v>
      </c>
      <c r="W176" t="s">
        <v>399</v>
      </c>
      <c r="X176" t="b">
        <v>1</v>
      </c>
      <c r="Y176" t="s">
        <v>352</v>
      </c>
      <c r="Z176" t="s">
        <v>98</v>
      </c>
      <c r="AB176" t="s">
        <v>64</v>
      </c>
      <c r="AC176" t="s">
        <v>50</v>
      </c>
      <c r="AD176" t="s">
        <v>50</v>
      </c>
      <c r="AE176" t="b">
        <v>1</v>
      </c>
      <c r="AH176" t="s">
        <v>113</v>
      </c>
      <c r="AI176" t="s">
        <v>39</v>
      </c>
      <c r="AJ176" t="s">
        <v>39</v>
      </c>
      <c r="AK176" s="1">
        <v>42590.5</v>
      </c>
      <c r="AL176" t="s">
        <v>39</v>
      </c>
      <c r="AM176" t="s">
        <v>39</v>
      </c>
      <c r="AN176" t="s">
        <v>113</v>
      </c>
      <c r="AO176" t="s">
        <v>193</v>
      </c>
    </row>
    <row r="177" spans="1:41" x14ac:dyDescent="0.45">
      <c r="A177" t="s">
        <v>39</v>
      </c>
      <c r="B177">
        <v>651727</v>
      </c>
      <c r="C177" t="s">
        <v>185</v>
      </c>
      <c r="D177" t="str">
        <f>VLOOKUP(B177,'Base_PAS10 Final Scope_17_08'!B:D,3,0)</f>
        <v>Base Scope</v>
      </c>
      <c r="E177" t="s">
        <v>947</v>
      </c>
      <c r="F177" t="s">
        <v>57</v>
      </c>
      <c r="G177" t="s">
        <v>338</v>
      </c>
      <c r="H177" t="s">
        <v>507</v>
      </c>
      <c r="I177" t="s">
        <v>59</v>
      </c>
      <c r="J177">
        <v>1</v>
      </c>
      <c r="K177">
        <v>2</v>
      </c>
      <c r="L177" t="s">
        <v>508</v>
      </c>
      <c r="N177" t="s">
        <v>341</v>
      </c>
      <c r="O177" t="s">
        <v>47</v>
      </c>
      <c r="P177" t="s">
        <v>48</v>
      </c>
      <c r="Q177">
        <v>34000</v>
      </c>
      <c r="R177" t="s">
        <v>491</v>
      </c>
      <c r="S177">
        <v>620427</v>
      </c>
      <c r="U177" t="s">
        <v>50</v>
      </c>
      <c r="V177" t="s">
        <v>62</v>
      </c>
      <c r="W177" t="s">
        <v>62</v>
      </c>
      <c r="X177" t="b">
        <v>1</v>
      </c>
      <c r="Y177" t="s">
        <v>240</v>
      </c>
      <c r="AB177" t="s">
        <v>64</v>
      </c>
      <c r="AC177" t="s">
        <v>50</v>
      </c>
      <c r="AD177" t="s">
        <v>50</v>
      </c>
      <c r="AE177" t="b">
        <v>1</v>
      </c>
      <c r="AI177" t="s">
        <v>113</v>
      </c>
      <c r="AJ177" t="s">
        <v>39</v>
      </c>
      <c r="AK177" s="1">
        <v>42590.5</v>
      </c>
      <c r="AL177" t="s">
        <v>39</v>
      </c>
      <c r="AM177" t="s">
        <v>39</v>
      </c>
      <c r="AN177" t="s">
        <v>113</v>
      </c>
      <c r="AO177" t="s">
        <v>193</v>
      </c>
    </row>
    <row r="178" spans="1:41" x14ac:dyDescent="0.45">
      <c r="A178" t="s">
        <v>39</v>
      </c>
      <c r="B178">
        <v>651732</v>
      </c>
      <c r="C178" t="s">
        <v>185</v>
      </c>
      <c r="D178" t="str">
        <f>VLOOKUP(B178,'Base_PAS10 Final Scope_17_08'!B:D,3,0)</f>
        <v>Base Scope</v>
      </c>
      <c r="E178" t="s">
        <v>947</v>
      </c>
      <c r="F178" t="s">
        <v>57</v>
      </c>
      <c r="G178" t="s">
        <v>338</v>
      </c>
      <c r="H178" t="s">
        <v>509</v>
      </c>
      <c r="I178" t="s">
        <v>59</v>
      </c>
      <c r="J178">
        <v>2</v>
      </c>
      <c r="K178">
        <v>2</v>
      </c>
      <c r="L178" t="s">
        <v>510</v>
      </c>
      <c r="N178" t="s">
        <v>341</v>
      </c>
      <c r="O178" t="s">
        <v>47</v>
      </c>
      <c r="P178" t="s">
        <v>48</v>
      </c>
      <c r="Q178">
        <v>34000</v>
      </c>
      <c r="S178">
        <v>620435</v>
      </c>
      <c r="U178" t="s">
        <v>50</v>
      </c>
      <c r="V178" t="s">
        <v>71</v>
      </c>
      <c r="W178" t="s">
        <v>71</v>
      </c>
      <c r="X178" t="b">
        <v>1</v>
      </c>
      <c r="Y178" t="s">
        <v>347</v>
      </c>
      <c r="AB178" t="s">
        <v>88</v>
      </c>
      <c r="AC178" t="s">
        <v>50</v>
      </c>
      <c r="AD178" t="s">
        <v>50</v>
      </c>
      <c r="AE178" t="b">
        <v>1</v>
      </c>
      <c r="AI178" t="s">
        <v>113</v>
      </c>
      <c r="AJ178" t="s">
        <v>39</v>
      </c>
      <c r="AK178" s="1">
        <v>42590.5</v>
      </c>
      <c r="AL178" t="s">
        <v>39</v>
      </c>
      <c r="AM178" t="s">
        <v>39</v>
      </c>
      <c r="AN178" t="s">
        <v>113</v>
      </c>
      <c r="AO178" t="s">
        <v>193</v>
      </c>
    </row>
    <row r="179" spans="1:41" x14ac:dyDescent="0.45">
      <c r="A179" t="s">
        <v>39</v>
      </c>
      <c r="B179">
        <v>651734</v>
      </c>
      <c r="C179" t="s">
        <v>185</v>
      </c>
      <c r="D179" t="str">
        <f>VLOOKUP(B179,'Base_PAS10 Final Scope_17_08'!B:D,3,0)</f>
        <v>Base Scope</v>
      </c>
      <c r="E179" t="s">
        <v>947</v>
      </c>
      <c r="F179" t="s">
        <v>41</v>
      </c>
      <c r="G179" t="s">
        <v>338</v>
      </c>
      <c r="H179" t="s">
        <v>513</v>
      </c>
      <c r="I179" t="s">
        <v>94</v>
      </c>
      <c r="J179">
        <v>3</v>
      </c>
      <c r="K179">
        <v>2</v>
      </c>
      <c r="L179" t="s">
        <v>514</v>
      </c>
      <c r="N179" t="s">
        <v>341</v>
      </c>
      <c r="O179" t="s">
        <v>47</v>
      </c>
      <c r="P179" t="s">
        <v>48</v>
      </c>
      <c r="Q179">
        <v>34000</v>
      </c>
      <c r="S179" t="s">
        <v>515</v>
      </c>
      <c r="U179" t="s">
        <v>50</v>
      </c>
      <c r="V179" t="s">
        <v>361</v>
      </c>
      <c r="W179" t="s">
        <v>361</v>
      </c>
      <c r="X179" t="b">
        <v>1</v>
      </c>
      <c r="Y179" t="s">
        <v>352</v>
      </c>
      <c r="Z179" t="s">
        <v>98</v>
      </c>
      <c r="AB179" t="s">
        <v>64</v>
      </c>
      <c r="AC179" t="s">
        <v>50</v>
      </c>
      <c r="AD179" t="s">
        <v>50</v>
      </c>
      <c r="AE179" t="b">
        <v>1</v>
      </c>
      <c r="AF179" t="s">
        <v>914</v>
      </c>
      <c r="AI179" t="s">
        <v>39</v>
      </c>
      <c r="AJ179" t="s">
        <v>39</v>
      </c>
      <c r="AK179" s="1">
        <v>42590.5</v>
      </c>
      <c r="AM179" t="s">
        <v>39</v>
      </c>
      <c r="AO179" t="s">
        <v>193</v>
      </c>
    </row>
    <row r="180" spans="1:41" x14ac:dyDescent="0.45">
      <c r="A180" t="s">
        <v>39</v>
      </c>
      <c r="B180">
        <v>651730</v>
      </c>
      <c r="C180" t="s">
        <v>185</v>
      </c>
      <c r="D180" t="str">
        <f>VLOOKUP(B180,'Base_PAS10 Final Scope_17_08'!B:D,3,0)</f>
        <v>Base Scope</v>
      </c>
      <c r="E180" t="s">
        <v>947</v>
      </c>
      <c r="F180" t="s">
        <v>41</v>
      </c>
      <c r="G180" t="s">
        <v>338</v>
      </c>
      <c r="H180" t="s">
        <v>511</v>
      </c>
      <c r="I180" t="s">
        <v>94</v>
      </c>
      <c r="J180">
        <v>2</v>
      </c>
      <c r="K180">
        <v>2</v>
      </c>
      <c r="L180" t="s">
        <v>512</v>
      </c>
      <c r="N180" t="s">
        <v>341</v>
      </c>
      <c r="O180" t="s">
        <v>47</v>
      </c>
      <c r="P180" t="s">
        <v>48</v>
      </c>
      <c r="Q180">
        <v>34000</v>
      </c>
      <c r="S180">
        <v>620426</v>
      </c>
      <c r="U180" t="s">
        <v>50</v>
      </c>
      <c r="V180" t="s">
        <v>399</v>
      </c>
      <c r="W180" t="s">
        <v>399</v>
      </c>
      <c r="X180" t="b">
        <v>1</v>
      </c>
      <c r="Y180" t="s">
        <v>352</v>
      </c>
      <c r="Z180" t="s">
        <v>98</v>
      </c>
      <c r="AB180" t="s">
        <v>64</v>
      </c>
      <c r="AC180" t="s">
        <v>50</v>
      </c>
      <c r="AD180" t="s">
        <v>50</v>
      </c>
      <c r="AE180" t="b">
        <v>1</v>
      </c>
      <c r="AI180" t="s">
        <v>39</v>
      </c>
      <c r="AJ180" t="s">
        <v>39</v>
      </c>
      <c r="AK180" s="1">
        <v>42590.5</v>
      </c>
      <c r="AL180" t="s">
        <v>39</v>
      </c>
      <c r="AM180" t="s">
        <v>39</v>
      </c>
      <c r="AN180" t="s">
        <v>113</v>
      </c>
      <c r="AO180" t="s">
        <v>193</v>
      </c>
    </row>
    <row r="181" spans="1:41" x14ac:dyDescent="0.45">
      <c r="A181" t="s">
        <v>39</v>
      </c>
      <c r="B181">
        <v>651736</v>
      </c>
      <c r="C181" t="s">
        <v>185</v>
      </c>
      <c r="D181" t="str">
        <f>VLOOKUP(B181,'Base_PAS10 Final Scope_17_08'!B:D,3,0)</f>
        <v>Base Scope</v>
      </c>
      <c r="E181" t="s">
        <v>947</v>
      </c>
      <c r="F181" t="s">
        <v>57</v>
      </c>
      <c r="G181" t="s">
        <v>338</v>
      </c>
      <c r="H181" t="s">
        <v>516</v>
      </c>
      <c r="I181" t="s">
        <v>466</v>
      </c>
      <c r="J181">
        <v>3</v>
      </c>
      <c r="K181">
        <v>2</v>
      </c>
      <c r="L181" t="s">
        <v>517</v>
      </c>
      <c r="N181" t="s">
        <v>341</v>
      </c>
      <c r="O181" t="s">
        <v>47</v>
      </c>
      <c r="P181" t="s">
        <v>48</v>
      </c>
      <c r="Q181">
        <v>34000</v>
      </c>
      <c r="S181" t="s">
        <v>502</v>
      </c>
      <c r="U181" t="s">
        <v>50</v>
      </c>
      <c r="V181" t="s">
        <v>62</v>
      </c>
      <c r="W181" t="s">
        <v>62</v>
      </c>
      <c r="X181" t="b">
        <v>1</v>
      </c>
      <c r="Y181" t="s">
        <v>352</v>
      </c>
      <c r="AB181" t="s">
        <v>236</v>
      </c>
      <c r="AC181" t="s">
        <v>50</v>
      </c>
      <c r="AD181" t="s">
        <v>50</v>
      </c>
      <c r="AE181" t="b">
        <v>1</v>
      </c>
      <c r="AF181" t="s">
        <v>416</v>
      </c>
      <c r="AI181" t="s">
        <v>39</v>
      </c>
      <c r="AJ181" t="s">
        <v>39</v>
      </c>
      <c r="AK181" s="1">
        <v>42590.5</v>
      </c>
      <c r="AO181" t="s">
        <v>193</v>
      </c>
    </row>
    <row r="182" spans="1:41" x14ac:dyDescent="0.45">
      <c r="A182" t="s">
        <v>39</v>
      </c>
      <c r="B182">
        <v>651738</v>
      </c>
      <c r="C182" t="s">
        <v>185</v>
      </c>
      <c r="D182" t="str">
        <f>VLOOKUP(B182,'Base_PAS10 Final Scope_17_08'!B:D,3,0)</f>
        <v>Base Scope</v>
      </c>
      <c r="E182" t="s">
        <v>947</v>
      </c>
      <c r="F182" t="s">
        <v>41</v>
      </c>
      <c r="G182" t="s">
        <v>338</v>
      </c>
      <c r="H182" t="s">
        <v>518</v>
      </c>
      <c r="I182" t="s">
        <v>94</v>
      </c>
      <c r="J182">
        <v>3</v>
      </c>
      <c r="K182">
        <v>2</v>
      </c>
      <c r="L182" t="s">
        <v>519</v>
      </c>
      <c r="N182" t="s">
        <v>341</v>
      </c>
      <c r="O182" t="s">
        <v>47</v>
      </c>
      <c r="P182" t="s">
        <v>48</v>
      </c>
      <c r="Q182">
        <v>34000</v>
      </c>
      <c r="S182" s="2">
        <v>620429620426</v>
      </c>
      <c r="U182" t="s">
        <v>50</v>
      </c>
      <c r="V182" t="s">
        <v>468</v>
      </c>
      <c r="W182" t="s">
        <v>468</v>
      </c>
      <c r="X182" t="b">
        <v>1</v>
      </c>
      <c r="Y182" t="s">
        <v>352</v>
      </c>
      <c r="Z182" t="s">
        <v>98</v>
      </c>
      <c r="AB182" t="s">
        <v>64</v>
      </c>
      <c r="AC182" t="s">
        <v>50</v>
      </c>
      <c r="AD182" t="s">
        <v>50</v>
      </c>
      <c r="AE182" t="b">
        <v>1</v>
      </c>
      <c r="AF182" t="s">
        <v>914</v>
      </c>
      <c r="AI182" t="s">
        <v>39</v>
      </c>
      <c r="AJ182" t="s">
        <v>39</v>
      </c>
      <c r="AK182" s="1">
        <v>42590.5</v>
      </c>
      <c r="AM182" t="s">
        <v>39</v>
      </c>
      <c r="AO182" t="s">
        <v>193</v>
      </c>
    </row>
    <row r="183" spans="1:41" x14ac:dyDescent="0.45">
      <c r="A183" t="s">
        <v>39</v>
      </c>
      <c r="B183">
        <v>651746</v>
      </c>
      <c r="C183" t="s">
        <v>185</v>
      </c>
      <c r="D183" t="str">
        <f>VLOOKUP(B183,'Base_PAS10 Final Scope_17_08'!B:D,3,0)</f>
        <v>Base Scope</v>
      </c>
      <c r="E183" t="s">
        <v>947</v>
      </c>
      <c r="F183" t="s">
        <v>41</v>
      </c>
      <c r="G183" t="s">
        <v>338</v>
      </c>
      <c r="H183" t="s">
        <v>522</v>
      </c>
      <c r="I183" t="s">
        <v>59</v>
      </c>
      <c r="J183">
        <v>3.5</v>
      </c>
      <c r="K183">
        <v>2</v>
      </c>
      <c r="L183" t="s">
        <v>523</v>
      </c>
      <c r="N183" t="s">
        <v>341</v>
      </c>
      <c r="O183" t="s">
        <v>47</v>
      </c>
      <c r="P183" t="s">
        <v>48</v>
      </c>
      <c r="Q183">
        <v>34000</v>
      </c>
      <c r="S183">
        <v>620427</v>
      </c>
      <c r="U183" t="s">
        <v>50</v>
      </c>
      <c r="V183" t="s">
        <v>51</v>
      </c>
      <c r="W183" t="s">
        <v>51</v>
      </c>
      <c r="X183" t="b">
        <v>1</v>
      </c>
      <c r="Y183" t="s">
        <v>240</v>
      </c>
      <c r="AB183" t="s">
        <v>80</v>
      </c>
      <c r="AC183" t="s">
        <v>50</v>
      </c>
      <c r="AD183" t="s">
        <v>50</v>
      </c>
      <c r="AE183" t="b">
        <v>1</v>
      </c>
      <c r="AG183">
        <v>27332</v>
      </c>
      <c r="AI183" t="s">
        <v>39</v>
      </c>
      <c r="AJ183" t="s">
        <v>39</v>
      </c>
      <c r="AK183" s="1">
        <v>42590.5</v>
      </c>
      <c r="AM183" t="s">
        <v>39</v>
      </c>
      <c r="AO183" t="s">
        <v>193</v>
      </c>
    </row>
    <row r="184" spans="1:41" x14ac:dyDescent="0.45">
      <c r="A184" t="s">
        <v>39</v>
      </c>
      <c r="B184">
        <v>651747</v>
      </c>
      <c r="C184" t="s">
        <v>185</v>
      </c>
      <c r="D184" t="str">
        <f>VLOOKUP(B184,'Base_PAS10 Final Scope_17_08'!B:D,3,0)</f>
        <v>Base Scope</v>
      </c>
      <c r="E184" t="s">
        <v>947</v>
      </c>
      <c r="F184" t="s">
        <v>57</v>
      </c>
      <c r="G184" t="s">
        <v>338</v>
      </c>
      <c r="H184" t="s">
        <v>520</v>
      </c>
      <c r="I184" t="s">
        <v>311</v>
      </c>
      <c r="J184">
        <v>2.5</v>
      </c>
      <c r="K184">
        <v>2</v>
      </c>
      <c r="L184" t="s">
        <v>521</v>
      </c>
      <c r="N184" t="s">
        <v>341</v>
      </c>
      <c r="O184" t="s">
        <v>47</v>
      </c>
      <c r="P184" t="s">
        <v>48</v>
      </c>
      <c r="Q184">
        <v>34000</v>
      </c>
      <c r="S184" t="s">
        <v>383</v>
      </c>
      <c r="U184" t="s">
        <v>50</v>
      </c>
      <c r="V184" t="s">
        <v>62</v>
      </c>
      <c r="W184" t="s">
        <v>51</v>
      </c>
      <c r="X184" t="b">
        <v>1</v>
      </c>
      <c r="Y184" t="s">
        <v>347</v>
      </c>
      <c r="AB184" t="s">
        <v>236</v>
      </c>
      <c r="AC184" t="s">
        <v>50</v>
      </c>
      <c r="AD184" t="s">
        <v>50</v>
      </c>
      <c r="AE184" t="b">
        <v>1</v>
      </c>
      <c r="AG184">
        <v>27338</v>
      </c>
      <c r="AI184" t="s">
        <v>39</v>
      </c>
      <c r="AJ184" t="s">
        <v>39</v>
      </c>
      <c r="AK184" s="1">
        <v>42590.5</v>
      </c>
      <c r="AM184" t="s">
        <v>39</v>
      </c>
      <c r="AO184" t="s">
        <v>193</v>
      </c>
    </row>
    <row r="185" spans="1:41" x14ac:dyDescent="0.45">
      <c r="A185" t="s">
        <v>39</v>
      </c>
      <c r="B185">
        <v>651752</v>
      </c>
      <c r="C185" t="s">
        <v>185</v>
      </c>
      <c r="D185" t="str">
        <f>VLOOKUP(B185,'Base_PAS10 Final Scope_17_08'!B:D,3,0)</f>
        <v>Base Scope</v>
      </c>
      <c r="E185" t="s">
        <v>947</v>
      </c>
      <c r="F185" t="s">
        <v>57</v>
      </c>
      <c r="G185" t="s">
        <v>338</v>
      </c>
      <c r="H185" t="s">
        <v>527</v>
      </c>
      <c r="I185" t="s">
        <v>311</v>
      </c>
      <c r="J185">
        <v>8</v>
      </c>
      <c r="K185">
        <v>2</v>
      </c>
      <c r="L185" t="s">
        <v>528</v>
      </c>
      <c r="N185" t="s">
        <v>341</v>
      </c>
      <c r="O185" t="s">
        <v>47</v>
      </c>
      <c r="P185" t="s">
        <v>48</v>
      </c>
      <c r="Q185">
        <v>34000</v>
      </c>
      <c r="S185" t="s">
        <v>383</v>
      </c>
      <c r="U185" t="s">
        <v>50</v>
      </c>
      <c r="V185" t="s">
        <v>62</v>
      </c>
      <c r="W185" t="s">
        <v>51</v>
      </c>
      <c r="X185" t="b">
        <v>1</v>
      </c>
      <c r="Y185" t="s">
        <v>347</v>
      </c>
      <c r="AB185" t="s">
        <v>236</v>
      </c>
      <c r="AC185" t="s">
        <v>50</v>
      </c>
      <c r="AD185" t="s">
        <v>50</v>
      </c>
      <c r="AE185" t="b">
        <v>1</v>
      </c>
      <c r="AG185">
        <v>27348</v>
      </c>
      <c r="AI185" t="s">
        <v>39</v>
      </c>
      <c r="AJ185" t="s">
        <v>39</v>
      </c>
      <c r="AK185" s="1">
        <v>42590.5</v>
      </c>
      <c r="AM185" t="s">
        <v>39</v>
      </c>
      <c r="AO185" t="s">
        <v>193</v>
      </c>
    </row>
    <row r="186" spans="1:41" x14ac:dyDescent="0.45">
      <c r="A186" t="s">
        <v>39</v>
      </c>
      <c r="B186">
        <v>651759</v>
      </c>
      <c r="C186" t="s">
        <v>185</v>
      </c>
      <c r="D186" t="str">
        <f>VLOOKUP(B186,'Base_PAS10 Final Scope_17_08'!B:D,3,0)</f>
        <v>Base Scope</v>
      </c>
      <c r="E186" t="s">
        <v>947</v>
      </c>
      <c r="F186" t="s">
        <v>41</v>
      </c>
      <c r="G186" t="s">
        <v>338</v>
      </c>
      <c r="H186" t="s">
        <v>529</v>
      </c>
      <c r="I186" t="s">
        <v>94</v>
      </c>
      <c r="J186">
        <v>3</v>
      </c>
      <c r="K186">
        <v>2</v>
      </c>
      <c r="L186" t="s">
        <v>530</v>
      </c>
      <c r="N186" t="s">
        <v>341</v>
      </c>
      <c r="O186" t="s">
        <v>47</v>
      </c>
      <c r="P186" t="s">
        <v>48</v>
      </c>
      <c r="Q186">
        <v>34000</v>
      </c>
      <c r="S186">
        <v>620428</v>
      </c>
      <c r="U186" t="s">
        <v>50</v>
      </c>
      <c r="V186" t="s">
        <v>51</v>
      </c>
      <c r="W186" t="s">
        <v>51</v>
      </c>
      <c r="X186" t="b">
        <v>1</v>
      </c>
      <c r="Y186" t="s">
        <v>347</v>
      </c>
      <c r="Z186" t="s">
        <v>919</v>
      </c>
      <c r="AB186" t="s">
        <v>236</v>
      </c>
      <c r="AC186" t="s">
        <v>50</v>
      </c>
      <c r="AD186" t="s">
        <v>50</v>
      </c>
      <c r="AE186" t="b">
        <v>1</v>
      </c>
      <c r="AG186">
        <v>27288</v>
      </c>
      <c r="AI186" t="s">
        <v>39</v>
      </c>
      <c r="AJ186" t="s">
        <v>39</v>
      </c>
      <c r="AK186" s="1">
        <v>42590.5</v>
      </c>
      <c r="AM186" t="s">
        <v>113</v>
      </c>
      <c r="AN186" t="s">
        <v>113</v>
      </c>
      <c r="AO186" t="s">
        <v>193</v>
      </c>
    </row>
    <row r="187" spans="1:41" x14ac:dyDescent="0.45">
      <c r="A187" t="s">
        <v>39</v>
      </c>
      <c r="B187">
        <v>651768</v>
      </c>
      <c r="C187" t="s">
        <v>185</v>
      </c>
      <c r="D187" t="str">
        <f>VLOOKUP(B187,'Base_PAS10 Final Scope_17_08'!B:D,3,0)</f>
        <v>Base Scope</v>
      </c>
      <c r="E187" t="s">
        <v>947</v>
      </c>
      <c r="F187" t="s">
        <v>57</v>
      </c>
      <c r="G187" t="s">
        <v>338</v>
      </c>
      <c r="H187" t="s">
        <v>531</v>
      </c>
      <c r="I187" t="s">
        <v>187</v>
      </c>
      <c r="J187">
        <v>7</v>
      </c>
      <c r="K187">
        <v>2</v>
      </c>
      <c r="L187" t="s">
        <v>532</v>
      </c>
      <c r="N187" t="s">
        <v>341</v>
      </c>
      <c r="O187" t="s">
        <v>47</v>
      </c>
      <c r="P187" t="s">
        <v>48</v>
      </c>
      <c r="Q187">
        <v>34000</v>
      </c>
      <c r="S187" t="s">
        <v>383</v>
      </c>
      <c r="U187" t="s">
        <v>50</v>
      </c>
      <c r="V187" t="s">
        <v>62</v>
      </c>
      <c r="W187" t="s">
        <v>51</v>
      </c>
      <c r="X187" t="b">
        <v>1</v>
      </c>
      <c r="Y187" t="s">
        <v>347</v>
      </c>
      <c r="AB187" t="s">
        <v>64</v>
      </c>
      <c r="AC187" t="s">
        <v>50</v>
      </c>
      <c r="AD187" t="s">
        <v>50</v>
      </c>
      <c r="AE187" t="b">
        <v>1</v>
      </c>
      <c r="AG187">
        <v>27345</v>
      </c>
      <c r="AI187" t="s">
        <v>39</v>
      </c>
      <c r="AJ187" t="s">
        <v>39</v>
      </c>
      <c r="AK187" s="1">
        <v>42590.5</v>
      </c>
      <c r="AO187" t="s">
        <v>193</v>
      </c>
    </row>
    <row r="188" spans="1:41" x14ac:dyDescent="0.45">
      <c r="A188" t="s">
        <v>39</v>
      </c>
      <c r="B188">
        <v>651767</v>
      </c>
      <c r="C188" t="s">
        <v>185</v>
      </c>
      <c r="D188" t="str">
        <f>VLOOKUP(B188,'Base_PAS10 Final Scope_17_08'!B:D,3,0)</f>
        <v>Base Scope</v>
      </c>
      <c r="E188" t="s">
        <v>947</v>
      </c>
      <c r="F188" t="s">
        <v>41</v>
      </c>
      <c r="G188" t="s">
        <v>338</v>
      </c>
      <c r="H188" t="s">
        <v>537</v>
      </c>
      <c r="I188" t="s">
        <v>94</v>
      </c>
      <c r="J188">
        <v>2</v>
      </c>
      <c r="K188">
        <v>2</v>
      </c>
      <c r="L188" t="s">
        <v>538</v>
      </c>
      <c r="N188" t="s">
        <v>341</v>
      </c>
      <c r="O188" t="s">
        <v>47</v>
      </c>
      <c r="P188" t="s">
        <v>48</v>
      </c>
      <c r="Q188">
        <v>34000</v>
      </c>
      <c r="S188">
        <v>620426</v>
      </c>
      <c r="U188" t="s">
        <v>50</v>
      </c>
      <c r="V188" t="s">
        <v>50</v>
      </c>
      <c r="W188" t="s">
        <v>361</v>
      </c>
      <c r="X188" t="b">
        <v>1</v>
      </c>
      <c r="Y188" t="s">
        <v>352</v>
      </c>
      <c r="Z188" t="s">
        <v>98</v>
      </c>
      <c r="AB188" t="s">
        <v>64</v>
      </c>
      <c r="AC188" t="s">
        <v>50</v>
      </c>
      <c r="AD188" t="s">
        <v>50</v>
      </c>
      <c r="AE188" t="b">
        <v>1</v>
      </c>
      <c r="AF188" t="s">
        <v>914</v>
      </c>
      <c r="AI188" t="s">
        <v>39</v>
      </c>
      <c r="AJ188" t="s">
        <v>39</v>
      </c>
      <c r="AK188" s="1">
        <v>42590.5</v>
      </c>
      <c r="AM188" t="s">
        <v>39</v>
      </c>
      <c r="AO188" t="s">
        <v>193</v>
      </c>
    </row>
    <row r="189" spans="1:41" x14ac:dyDescent="0.45">
      <c r="A189" t="s">
        <v>39</v>
      </c>
      <c r="B189">
        <v>651764</v>
      </c>
      <c r="C189" t="s">
        <v>185</v>
      </c>
      <c r="D189" t="str">
        <f>VLOOKUP(B189,'Base_PAS10 Final Scope_17_08'!B:D,3,0)</f>
        <v>Base Scope</v>
      </c>
      <c r="E189" t="s">
        <v>947</v>
      </c>
      <c r="F189" t="s">
        <v>41</v>
      </c>
      <c r="G189" t="s">
        <v>338</v>
      </c>
      <c r="H189" t="s">
        <v>524</v>
      </c>
      <c r="I189" t="s">
        <v>94</v>
      </c>
      <c r="J189">
        <v>5</v>
      </c>
      <c r="K189">
        <v>3</v>
      </c>
      <c r="L189" t="s">
        <v>525</v>
      </c>
      <c r="N189" t="s">
        <v>341</v>
      </c>
      <c r="O189" t="s">
        <v>47</v>
      </c>
      <c r="P189" t="s">
        <v>48</v>
      </c>
      <c r="Q189">
        <v>34000</v>
      </c>
      <c r="S189" t="s">
        <v>930</v>
      </c>
      <c r="U189" t="s">
        <v>50</v>
      </c>
      <c r="V189" t="s">
        <v>50</v>
      </c>
      <c r="W189" t="s">
        <v>51</v>
      </c>
      <c r="X189" t="b">
        <v>1</v>
      </c>
      <c r="Y189" t="s">
        <v>347</v>
      </c>
      <c r="Z189" t="s">
        <v>919</v>
      </c>
      <c r="AB189" t="s">
        <v>236</v>
      </c>
      <c r="AC189" t="s">
        <v>50</v>
      </c>
      <c r="AD189" t="s">
        <v>50</v>
      </c>
      <c r="AE189" t="b">
        <v>1</v>
      </c>
      <c r="AF189" t="s">
        <v>344</v>
      </c>
      <c r="AG189">
        <v>27326</v>
      </c>
      <c r="AI189" t="s">
        <v>39</v>
      </c>
      <c r="AJ189" t="s">
        <v>39</v>
      </c>
      <c r="AK189" s="1">
        <v>42590.5</v>
      </c>
      <c r="AO189" t="s">
        <v>193</v>
      </c>
    </row>
    <row r="190" spans="1:41" x14ac:dyDescent="0.45">
      <c r="A190" t="s">
        <v>39</v>
      </c>
      <c r="B190">
        <v>651769</v>
      </c>
      <c r="C190" t="s">
        <v>185</v>
      </c>
      <c r="D190" t="str">
        <f>VLOOKUP(B190,'Base_PAS10 Final Scope_17_08'!B:D,3,0)</f>
        <v>Base Scope</v>
      </c>
      <c r="E190" t="s">
        <v>947</v>
      </c>
      <c r="F190" t="s">
        <v>41</v>
      </c>
      <c r="G190" t="s">
        <v>338</v>
      </c>
      <c r="H190" t="s">
        <v>535</v>
      </c>
      <c r="I190" t="s">
        <v>44</v>
      </c>
      <c r="J190">
        <v>1</v>
      </c>
      <c r="K190">
        <v>2</v>
      </c>
      <c r="L190" t="s">
        <v>536</v>
      </c>
      <c r="N190" t="s">
        <v>341</v>
      </c>
      <c r="O190" t="s">
        <v>47</v>
      </c>
      <c r="P190" t="s">
        <v>48</v>
      </c>
      <c r="Q190">
        <v>34000</v>
      </c>
      <c r="S190">
        <v>620431</v>
      </c>
      <c r="U190" t="s">
        <v>50</v>
      </c>
      <c r="V190" t="s">
        <v>51</v>
      </c>
      <c r="W190" t="s">
        <v>51</v>
      </c>
      <c r="X190" t="b">
        <v>1</v>
      </c>
      <c r="Y190" t="s">
        <v>347</v>
      </c>
      <c r="AB190" t="s">
        <v>80</v>
      </c>
      <c r="AC190" t="s">
        <v>50</v>
      </c>
      <c r="AD190" t="s">
        <v>50</v>
      </c>
      <c r="AE190" t="b">
        <v>1</v>
      </c>
      <c r="AG190">
        <v>27343</v>
      </c>
      <c r="AI190" t="s">
        <v>39</v>
      </c>
      <c r="AJ190" t="s">
        <v>39</v>
      </c>
      <c r="AK190" s="1">
        <v>42590.5</v>
      </c>
      <c r="AM190" t="s">
        <v>39</v>
      </c>
      <c r="AO190" t="s">
        <v>193</v>
      </c>
    </row>
    <row r="191" spans="1:41" x14ac:dyDescent="0.45">
      <c r="A191" t="s">
        <v>39</v>
      </c>
      <c r="B191">
        <v>651770</v>
      </c>
      <c r="C191" t="s">
        <v>185</v>
      </c>
      <c r="D191" t="str">
        <f>VLOOKUP(B191,'Base_PAS10 Final Scope_17_08'!B:D,3,0)</f>
        <v>Base Scope</v>
      </c>
      <c r="E191" t="s">
        <v>947</v>
      </c>
      <c r="F191" t="s">
        <v>41</v>
      </c>
      <c r="G191" t="s">
        <v>338</v>
      </c>
      <c r="H191" t="s">
        <v>541</v>
      </c>
      <c r="I191" t="s">
        <v>94</v>
      </c>
      <c r="J191">
        <v>5</v>
      </c>
      <c r="K191">
        <v>2</v>
      </c>
      <c r="L191" t="s">
        <v>542</v>
      </c>
      <c r="N191" t="s">
        <v>341</v>
      </c>
      <c r="O191" t="s">
        <v>47</v>
      </c>
      <c r="P191" t="s">
        <v>48</v>
      </c>
      <c r="Q191">
        <v>34000</v>
      </c>
      <c r="S191">
        <v>620426</v>
      </c>
      <c r="U191" t="s">
        <v>50</v>
      </c>
      <c r="V191" t="s">
        <v>50</v>
      </c>
      <c r="W191" t="s">
        <v>405</v>
      </c>
      <c r="X191" t="b">
        <v>1</v>
      </c>
      <c r="Y191" t="s">
        <v>352</v>
      </c>
      <c r="Z191" t="s">
        <v>98</v>
      </c>
      <c r="AB191" t="s">
        <v>64</v>
      </c>
      <c r="AC191" t="s">
        <v>50</v>
      </c>
      <c r="AD191" t="s">
        <v>50</v>
      </c>
      <c r="AE191" t="b">
        <v>1</v>
      </c>
      <c r="AF191" t="s">
        <v>914</v>
      </c>
      <c r="AI191" t="s">
        <v>39</v>
      </c>
      <c r="AJ191" t="s">
        <v>39</v>
      </c>
      <c r="AK191" s="1">
        <v>42590.5</v>
      </c>
      <c r="AM191" t="s">
        <v>39</v>
      </c>
      <c r="AO191" t="s">
        <v>193</v>
      </c>
    </row>
    <row r="192" spans="1:41" x14ac:dyDescent="0.45">
      <c r="A192" t="s">
        <v>39</v>
      </c>
      <c r="B192">
        <v>651771</v>
      </c>
      <c r="C192" t="s">
        <v>185</v>
      </c>
      <c r="D192" t="str">
        <f>VLOOKUP(B192,'Base_PAS10 Final Scope_17_08'!B:D,3,0)</f>
        <v>Base Scope</v>
      </c>
      <c r="E192" t="s">
        <v>947</v>
      </c>
      <c r="F192" t="s">
        <v>57</v>
      </c>
      <c r="G192" t="s">
        <v>338</v>
      </c>
      <c r="H192" t="s">
        <v>533</v>
      </c>
      <c r="I192" t="s">
        <v>466</v>
      </c>
      <c r="J192">
        <v>7</v>
      </c>
      <c r="K192">
        <v>2</v>
      </c>
      <c r="L192" t="s">
        <v>534</v>
      </c>
      <c r="N192" t="s">
        <v>341</v>
      </c>
      <c r="O192" t="s">
        <v>47</v>
      </c>
      <c r="P192" t="s">
        <v>48</v>
      </c>
      <c r="Q192">
        <v>34000</v>
      </c>
      <c r="S192" t="s">
        <v>383</v>
      </c>
      <c r="U192" t="s">
        <v>50</v>
      </c>
      <c r="V192" t="s">
        <v>62</v>
      </c>
      <c r="W192" t="s">
        <v>51</v>
      </c>
      <c r="X192" t="b">
        <v>1</v>
      </c>
      <c r="Y192" t="s">
        <v>352</v>
      </c>
      <c r="AB192" t="s">
        <v>64</v>
      </c>
      <c r="AC192" t="s">
        <v>50</v>
      </c>
      <c r="AD192" t="s">
        <v>50</v>
      </c>
      <c r="AE192" t="b">
        <v>1</v>
      </c>
      <c r="AG192">
        <v>27346</v>
      </c>
      <c r="AI192" t="s">
        <v>39</v>
      </c>
      <c r="AJ192" t="s">
        <v>39</v>
      </c>
      <c r="AK192" s="1">
        <v>42590.5</v>
      </c>
      <c r="AM192" t="s">
        <v>39</v>
      </c>
      <c r="AO192" t="s">
        <v>193</v>
      </c>
    </row>
    <row r="193" spans="1:41" x14ac:dyDescent="0.45">
      <c r="A193" t="s">
        <v>39</v>
      </c>
      <c r="B193">
        <v>651773</v>
      </c>
      <c r="C193" t="s">
        <v>185</v>
      </c>
      <c r="D193" t="str">
        <f>VLOOKUP(B193,'Base_PAS10 Final Scope_17_08'!B:D,3,0)</f>
        <v>Base Scope</v>
      </c>
      <c r="E193" t="s">
        <v>947</v>
      </c>
      <c r="F193" t="s">
        <v>41</v>
      </c>
      <c r="G193" t="s">
        <v>338</v>
      </c>
      <c r="H193" t="s">
        <v>539</v>
      </c>
      <c r="I193" t="s">
        <v>94</v>
      </c>
      <c r="J193">
        <v>2</v>
      </c>
      <c r="K193">
        <v>2</v>
      </c>
      <c r="L193" t="s">
        <v>540</v>
      </c>
      <c r="N193" t="s">
        <v>341</v>
      </c>
      <c r="O193" t="s">
        <v>47</v>
      </c>
      <c r="P193" t="s">
        <v>48</v>
      </c>
      <c r="Q193">
        <v>34000</v>
      </c>
      <c r="S193">
        <v>620426</v>
      </c>
      <c r="U193" t="s">
        <v>50</v>
      </c>
      <c r="V193" t="s">
        <v>399</v>
      </c>
      <c r="W193" t="s">
        <v>399</v>
      </c>
      <c r="X193" t="b">
        <v>1</v>
      </c>
      <c r="Y193" t="s">
        <v>352</v>
      </c>
      <c r="Z193" t="s">
        <v>919</v>
      </c>
      <c r="AB193" t="s">
        <v>64</v>
      </c>
      <c r="AC193" t="s">
        <v>50</v>
      </c>
      <c r="AD193" t="s">
        <v>50</v>
      </c>
      <c r="AE193" t="b">
        <v>1</v>
      </c>
      <c r="AF193" t="s">
        <v>914</v>
      </c>
      <c r="AI193" t="s">
        <v>39</v>
      </c>
      <c r="AJ193" t="s">
        <v>39</v>
      </c>
      <c r="AK193" s="1">
        <v>42590.5</v>
      </c>
      <c r="AM193" t="s">
        <v>39</v>
      </c>
      <c r="AO193" t="s">
        <v>193</v>
      </c>
    </row>
    <row r="194" spans="1:41" x14ac:dyDescent="0.45">
      <c r="A194" t="s">
        <v>39</v>
      </c>
      <c r="B194">
        <v>611194</v>
      </c>
      <c r="C194" t="s">
        <v>185</v>
      </c>
      <c r="D194" t="str">
        <f>VLOOKUP(B194,'Base_PAS10 Final Scope_17_08'!B:D,3,0)</f>
        <v>Base Scope</v>
      </c>
      <c r="E194" t="s">
        <v>947</v>
      </c>
      <c r="F194" t="s">
        <v>41</v>
      </c>
      <c r="G194" t="s">
        <v>543</v>
      </c>
      <c r="H194" t="s">
        <v>544</v>
      </c>
      <c r="I194" t="s">
        <v>59</v>
      </c>
      <c r="J194">
        <v>2</v>
      </c>
      <c r="K194">
        <v>2</v>
      </c>
      <c r="L194" t="s">
        <v>545</v>
      </c>
      <c r="M194" t="s">
        <v>546</v>
      </c>
      <c r="N194" t="s">
        <v>46</v>
      </c>
      <c r="O194" t="s">
        <v>47</v>
      </c>
      <c r="P194" t="s">
        <v>48</v>
      </c>
      <c r="Q194">
        <v>70000</v>
      </c>
      <c r="R194" t="s">
        <v>547</v>
      </c>
      <c r="S194">
        <v>602744</v>
      </c>
      <c r="U194" t="s">
        <v>50</v>
      </c>
      <c r="V194" t="s">
        <v>51</v>
      </c>
      <c r="W194" t="s">
        <v>51</v>
      </c>
      <c r="X194" t="b">
        <v>1</v>
      </c>
      <c r="Y194" t="s">
        <v>492</v>
      </c>
      <c r="AB194" t="s">
        <v>53</v>
      </c>
      <c r="AC194" t="s">
        <v>548</v>
      </c>
      <c r="AD194" t="s">
        <v>66</v>
      </c>
      <c r="AE194" t="b">
        <v>1</v>
      </c>
      <c r="AG194">
        <v>26564</v>
      </c>
      <c r="AI194" t="s">
        <v>113</v>
      </c>
      <c r="AJ194" t="s">
        <v>39</v>
      </c>
      <c r="AK194" s="1">
        <v>42590.5</v>
      </c>
      <c r="AL194" t="s">
        <v>39</v>
      </c>
      <c r="AM194" t="s">
        <v>39</v>
      </c>
      <c r="AO194" t="s">
        <v>193</v>
      </c>
    </row>
    <row r="195" spans="1:41" x14ac:dyDescent="0.45">
      <c r="A195" t="s">
        <v>39</v>
      </c>
      <c r="B195">
        <v>611193</v>
      </c>
      <c r="C195" t="s">
        <v>185</v>
      </c>
      <c r="D195" t="str">
        <f>VLOOKUP(B195,'Base_PAS10 Final Scope_17_08'!B:D,3,0)</f>
        <v>Base Scope</v>
      </c>
      <c r="E195" t="s">
        <v>947</v>
      </c>
      <c r="F195" t="s">
        <v>41</v>
      </c>
      <c r="G195" t="s">
        <v>543</v>
      </c>
      <c r="H195" t="s">
        <v>549</v>
      </c>
      <c r="I195" t="s">
        <v>59</v>
      </c>
      <c r="J195">
        <v>2</v>
      </c>
      <c r="K195">
        <v>2</v>
      </c>
      <c r="L195" t="s">
        <v>550</v>
      </c>
      <c r="M195" t="s">
        <v>546</v>
      </c>
      <c r="N195" t="s">
        <v>46</v>
      </c>
      <c r="O195" t="s">
        <v>47</v>
      </c>
      <c r="P195" t="s">
        <v>48</v>
      </c>
      <c r="Q195">
        <v>70000</v>
      </c>
      <c r="R195" t="s">
        <v>547</v>
      </c>
      <c r="S195">
        <v>602744</v>
      </c>
      <c r="U195" t="s">
        <v>50</v>
      </c>
      <c r="V195" t="s">
        <v>51</v>
      </c>
      <c r="W195" t="s">
        <v>51</v>
      </c>
      <c r="X195" t="b">
        <v>1</v>
      </c>
      <c r="Y195" t="s">
        <v>492</v>
      </c>
      <c r="AB195" t="s">
        <v>88</v>
      </c>
      <c r="AC195" t="s">
        <v>551</v>
      </c>
      <c r="AD195" t="s">
        <v>66</v>
      </c>
      <c r="AE195" t="b">
        <v>1</v>
      </c>
      <c r="AG195">
        <v>26161</v>
      </c>
      <c r="AI195" t="s">
        <v>113</v>
      </c>
      <c r="AJ195" t="s">
        <v>39</v>
      </c>
      <c r="AK195" s="1">
        <v>42590.5</v>
      </c>
      <c r="AL195" t="s">
        <v>39</v>
      </c>
      <c r="AM195" t="s">
        <v>39</v>
      </c>
      <c r="AO195" t="s">
        <v>193</v>
      </c>
    </row>
    <row r="196" spans="1:41" x14ac:dyDescent="0.45">
      <c r="A196" t="s">
        <v>39</v>
      </c>
      <c r="B196">
        <v>611192</v>
      </c>
      <c r="C196" t="s">
        <v>185</v>
      </c>
      <c r="D196" t="str">
        <f>VLOOKUP(B196,'Base_PAS10 Final Scope_17_08'!B:D,3,0)</f>
        <v>Base Scope</v>
      </c>
      <c r="E196" t="s">
        <v>947</v>
      </c>
      <c r="F196" t="s">
        <v>57</v>
      </c>
      <c r="G196" t="s">
        <v>543</v>
      </c>
      <c r="H196" t="s">
        <v>552</v>
      </c>
      <c r="I196" t="s">
        <v>59</v>
      </c>
      <c r="J196">
        <v>2</v>
      </c>
      <c r="K196">
        <v>2</v>
      </c>
      <c r="L196" t="s">
        <v>553</v>
      </c>
      <c r="M196" t="s">
        <v>546</v>
      </c>
      <c r="N196" t="s">
        <v>46</v>
      </c>
      <c r="O196" t="s">
        <v>47</v>
      </c>
      <c r="P196" t="s">
        <v>48</v>
      </c>
      <c r="Q196">
        <v>70000</v>
      </c>
      <c r="R196" t="s">
        <v>547</v>
      </c>
      <c r="S196">
        <v>602744</v>
      </c>
      <c r="U196" t="s">
        <v>50</v>
      </c>
      <c r="V196" t="s">
        <v>62</v>
      </c>
      <c r="W196" t="s">
        <v>62</v>
      </c>
      <c r="X196" t="b">
        <v>1</v>
      </c>
      <c r="Y196" t="s">
        <v>492</v>
      </c>
      <c r="AB196" t="s">
        <v>80</v>
      </c>
      <c r="AC196" t="s">
        <v>551</v>
      </c>
      <c r="AD196" t="s">
        <v>111</v>
      </c>
      <c r="AE196" t="b">
        <v>1</v>
      </c>
      <c r="AG196">
        <v>26125</v>
      </c>
      <c r="AI196" t="s">
        <v>113</v>
      </c>
      <c r="AJ196" t="s">
        <v>39</v>
      </c>
      <c r="AK196" s="1">
        <v>42590.5</v>
      </c>
      <c r="AL196" t="s">
        <v>39</v>
      </c>
      <c r="AM196" t="s">
        <v>39</v>
      </c>
      <c r="AO196" t="s">
        <v>193</v>
      </c>
    </row>
    <row r="197" spans="1:41" x14ac:dyDescent="0.45">
      <c r="A197" t="s">
        <v>39</v>
      </c>
      <c r="B197">
        <v>613288</v>
      </c>
      <c r="C197" t="s">
        <v>185</v>
      </c>
      <c r="D197" t="str">
        <f>VLOOKUP(B197,'Base_PAS10 Final Scope_17_08'!B:D,3,0)</f>
        <v>Base Scope</v>
      </c>
      <c r="E197" t="s">
        <v>947</v>
      </c>
      <c r="F197" t="s">
        <v>57</v>
      </c>
      <c r="G197" t="s">
        <v>543</v>
      </c>
      <c r="H197" t="s">
        <v>554</v>
      </c>
      <c r="I197" t="s">
        <v>59</v>
      </c>
      <c r="J197">
        <v>2.5</v>
      </c>
      <c r="K197">
        <v>2</v>
      </c>
      <c r="L197" t="s">
        <v>555</v>
      </c>
      <c r="M197" t="s">
        <v>546</v>
      </c>
      <c r="N197" t="s">
        <v>46</v>
      </c>
      <c r="O197" t="s">
        <v>47</v>
      </c>
      <c r="P197" t="s">
        <v>48</v>
      </c>
      <c r="Q197">
        <v>70000</v>
      </c>
      <c r="R197" t="s">
        <v>556</v>
      </c>
      <c r="S197">
        <v>602746</v>
      </c>
      <c r="U197" t="s">
        <v>50</v>
      </c>
      <c r="V197" t="s">
        <v>62</v>
      </c>
      <c r="W197" t="s">
        <v>62</v>
      </c>
      <c r="X197" t="b">
        <v>1</v>
      </c>
      <c r="Y197" t="s">
        <v>492</v>
      </c>
      <c r="AB197" t="s">
        <v>88</v>
      </c>
      <c r="AC197" t="s">
        <v>557</v>
      </c>
      <c r="AD197" t="s">
        <v>66</v>
      </c>
      <c r="AE197" t="b">
        <v>1</v>
      </c>
      <c r="AG197">
        <v>25856</v>
      </c>
      <c r="AI197" t="s">
        <v>113</v>
      </c>
      <c r="AJ197" t="s">
        <v>39</v>
      </c>
      <c r="AK197" s="1">
        <v>42590.5</v>
      </c>
      <c r="AL197" t="s">
        <v>39</v>
      </c>
      <c r="AM197" t="s">
        <v>39</v>
      </c>
      <c r="AO197" t="s">
        <v>193</v>
      </c>
    </row>
    <row r="198" spans="1:41" x14ac:dyDescent="0.45">
      <c r="A198" t="s">
        <v>39</v>
      </c>
      <c r="B198">
        <v>627361</v>
      </c>
      <c r="C198" t="s">
        <v>185</v>
      </c>
      <c r="D198" t="str">
        <f>VLOOKUP(B198,'Base_PAS10 Final Scope_17_08'!B:D,3,0)</f>
        <v>Base Scope</v>
      </c>
      <c r="E198" t="s">
        <v>947</v>
      </c>
      <c r="F198" t="s">
        <v>57</v>
      </c>
      <c r="G198" t="s">
        <v>543</v>
      </c>
      <c r="H198" t="s">
        <v>561</v>
      </c>
      <c r="I198" t="s">
        <v>59</v>
      </c>
      <c r="J198">
        <v>2</v>
      </c>
      <c r="K198">
        <v>2</v>
      </c>
      <c r="L198" t="s">
        <v>562</v>
      </c>
      <c r="M198" t="s">
        <v>546</v>
      </c>
      <c r="N198" t="s">
        <v>46</v>
      </c>
      <c r="O198" t="s">
        <v>47</v>
      </c>
      <c r="P198" t="s">
        <v>48</v>
      </c>
      <c r="Q198">
        <v>70000</v>
      </c>
      <c r="R198" t="s">
        <v>563</v>
      </c>
      <c r="S198">
        <v>602748</v>
      </c>
      <c r="U198" t="s">
        <v>50</v>
      </c>
      <c r="V198" t="s">
        <v>62</v>
      </c>
      <c r="W198" t="s">
        <v>62</v>
      </c>
      <c r="X198" t="b">
        <v>1</v>
      </c>
      <c r="Y198" t="s">
        <v>492</v>
      </c>
      <c r="AB198" t="s">
        <v>64</v>
      </c>
      <c r="AC198" t="s">
        <v>557</v>
      </c>
      <c r="AD198" t="s">
        <v>111</v>
      </c>
      <c r="AE198" t="b">
        <v>1</v>
      </c>
      <c r="AG198">
        <v>26880</v>
      </c>
      <c r="AI198" t="s">
        <v>113</v>
      </c>
      <c r="AJ198" t="s">
        <v>39</v>
      </c>
      <c r="AK198" s="1">
        <v>42590.5</v>
      </c>
      <c r="AL198" t="s">
        <v>39</v>
      </c>
      <c r="AM198" t="s">
        <v>39</v>
      </c>
      <c r="AO198" t="s">
        <v>193</v>
      </c>
    </row>
    <row r="199" spans="1:41" x14ac:dyDescent="0.45">
      <c r="A199" t="s">
        <v>39</v>
      </c>
      <c r="B199">
        <v>627360</v>
      </c>
      <c r="C199" t="s">
        <v>185</v>
      </c>
      <c r="D199" t="str">
        <f>VLOOKUP(B199,'Base_PAS10 Final Scope_17_08'!B:D,3,0)</f>
        <v>Base Scope</v>
      </c>
      <c r="E199" t="s">
        <v>947</v>
      </c>
      <c r="F199" t="s">
        <v>57</v>
      </c>
      <c r="G199" t="s">
        <v>543</v>
      </c>
      <c r="H199" t="s">
        <v>558</v>
      </c>
      <c r="I199" t="s">
        <v>59</v>
      </c>
      <c r="J199">
        <v>2</v>
      </c>
      <c r="K199">
        <v>2</v>
      </c>
      <c r="L199" t="s">
        <v>559</v>
      </c>
      <c r="M199" t="s">
        <v>546</v>
      </c>
      <c r="N199" t="s">
        <v>46</v>
      </c>
      <c r="O199" t="s">
        <v>47</v>
      </c>
      <c r="P199" t="s">
        <v>48</v>
      </c>
      <c r="Q199">
        <v>70000</v>
      </c>
      <c r="R199" t="s">
        <v>556</v>
      </c>
      <c r="S199">
        <v>602746</v>
      </c>
      <c r="U199" t="s">
        <v>50</v>
      </c>
      <c r="V199" t="s">
        <v>62</v>
      </c>
      <c r="W199" t="s">
        <v>62</v>
      </c>
      <c r="X199" t="b">
        <v>1</v>
      </c>
      <c r="Y199" t="s">
        <v>492</v>
      </c>
      <c r="AB199" t="s">
        <v>64</v>
      </c>
      <c r="AC199" t="s">
        <v>260</v>
      </c>
      <c r="AD199" t="s">
        <v>560</v>
      </c>
      <c r="AE199" t="b">
        <v>1</v>
      </c>
      <c r="AG199">
        <v>26890</v>
      </c>
      <c r="AI199" t="s">
        <v>113</v>
      </c>
      <c r="AJ199" t="s">
        <v>39</v>
      </c>
      <c r="AK199" s="1">
        <v>42590.5</v>
      </c>
      <c r="AL199" t="s">
        <v>39</v>
      </c>
      <c r="AM199" t="s">
        <v>39</v>
      </c>
      <c r="AO199" t="s">
        <v>193</v>
      </c>
    </row>
    <row r="200" spans="1:41" x14ac:dyDescent="0.45">
      <c r="A200" t="s">
        <v>39</v>
      </c>
      <c r="B200">
        <v>613289</v>
      </c>
      <c r="C200" t="s">
        <v>185</v>
      </c>
      <c r="D200" t="str">
        <f>VLOOKUP(B200,'Base_PAS10 Final Scope_17_08'!B:D,3,0)</f>
        <v>Base Scope</v>
      </c>
      <c r="E200" t="s">
        <v>947</v>
      </c>
      <c r="F200" t="s">
        <v>57</v>
      </c>
      <c r="G200" t="s">
        <v>543</v>
      </c>
      <c r="H200" t="s">
        <v>567</v>
      </c>
      <c r="I200" t="s">
        <v>59</v>
      </c>
      <c r="J200">
        <v>2.5</v>
      </c>
      <c r="K200">
        <v>2</v>
      </c>
      <c r="L200" t="s">
        <v>568</v>
      </c>
      <c r="M200" t="s">
        <v>546</v>
      </c>
      <c r="N200" t="s">
        <v>46</v>
      </c>
      <c r="O200" t="s">
        <v>47</v>
      </c>
      <c r="P200" t="s">
        <v>48</v>
      </c>
      <c r="Q200">
        <v>70000</v>
      </c>
      <c r="R200" t="s">
        <v>556</v>
      </c>
      <c r="S200">
        <v>602746</v>
      </c>
      <c r="U200" t="s">
        <v>50</v>
      </c>
      <c r="V200" t="s">
        <v>62</v>
      </c>
      <c r="W200" t="s">
        <v>62</v>
      </c>
      <c r="X200" t="b">
        <v>1</v>
      </c>
      <c r="Y200" t="s">
        <v>492</v>
      </c>
      <c r="AB200" t="s">
        <v>53</v>
      </c>
      <c r="AC200" t="s">
        <v>557</v>
      </c>
      <c r="AD200" t="s">
        <v>66</v>
      </c>
      <c r="AE200" t="b">
        <v>1</v>
      </c>
      <c r="AG200">
        <v>23375</v>
      </c>
      <c r="AI200" t="s">
        <v>113</v>
      </c>
      <c r="AJ200" t="s">
        <v>39</v>
      </c>
      <c r="AK200" s="1">
        <v>42590.5</v>
      </c>
      <c r="AL200" t="s">
        <v>39</v>
      </c>
      <c r="AM200" t="s">
        <v>39</v>
      </c>
      <c r="AO200" t="s">
        <v>193</v>
      </c>
    </row>
    <row r="201" spans="1:41" x14ac:dyDescent="0.45">
      <c r="A201" t="s">
        <v>39</v>
      </c>
      <c r="B201">
        <v>613290</v>
      </c>
      <c r="C201" t="s">
        <v>185</v>
      </c>
      <c r="D201" t="str">
        <f>VLOOKUP(B201,'Base_PAS10 Final Scope_17_08'!B:D,3,0)</f>
        <v>Base Scope</v>
      </c>
      <c r="E201" t="s">
        <v>947</v>
      </c>
      <c r="F201" t="s">
        <v>57</v>
      </c>
      <c r="G201" t="s">
        <v>543</v>
      </c>
      <c r="H201" t="s">
        <v>564</v>
      </c>
      <c r="I201" t="s">
        <v>59</v>
      </c>
      <c r="J201">
        <v>3</v>
      </c>
      <c r="K201">
        <v>2</v>
      </c>
      <c r="L201" t="s">
        <v>565</v>
      </c>
      <c r="N201" t="s">
        <v>46</v>
      </c>
      <c r="O201" t="s">
        <v>47</v>
      </c>
      <c r="P201" t="s">
        <v>48</v>
      </c>
      <c r="Q201">
        <v>70000</v>
      </c>
      <c r="R201" t="s">
        <v>566</v>
      </c>
      <c r="S201">
        <v>602748</v>
      </c>
      <c r="U201" t="s">
        <v>50</v>
      </c>
      <c r="V201" t="s">
        <v>62</v>
      </c>
      <c r="W201" t="s">
        <v>62</v>
      </c>
      <c r="X201" t="b">
        <v>1</v>
      </c>
      <c r="Y201" t="s">
        <v>492</v>
      </c>
      <c r="AB201" t="s">
        <v>88</v>
      </c>
      <c r="AC201" t="s">
        <v>557</v>
      </c>
      <c r="AD201" t="s">
        <v>111</v>
      </c>
      <c r="AE201" t="b">
        <v>1</v>
      </c>
      <c r="AG201">
        <v>23208</v>
      </c>
      <c r="AI201" t="s">
        <v>113</v>
      </c>
      <c r="AJ201" t="s">
        <v>39</v>
      </c>
      <c r="AK201" s="1">
        <v>42590.5</v>
      </c>
      <c r="AL201" t="s">
        <v>39</v>
      </c>
      <c r="AM201" t="s">
        <v>39</v>
      </c>
      <c r="AO201" t="s">
        <v>193</v>
      </c>
    </row>
    <row r="202" spans="1:41" x14ac:dyDescent="0.45">
      <c r="A202" t="s">
        <v>39</v>
      </c>
      <c r="B202">
        <v>613291</v>
      </c>
      <c r="C202" t="s">
        <v>185</v>
      </c>
      <c r="D202" t="str">
        <f>VLOOKUP(B202,'Base_PAS10 Final Scope_17_08'!B:D,3,0)</f>
        <v>Base Scope</v>
      </c>
      <c r="E202" t="s">
        <v>947</v>
      </c>
      <c r="F202" t="s">
        <v>57</v>
      </c>
      <c r="G202" t="s">
        <v>543</v>
      </c>
      <c r="H202" t="s">
        <v>569</v>
      </c>
      <c r="I202" t="s">
        <v>59</v>
      </c>
      <c r="J202">
        <v>4</v>
      </c>
      <c r="K202">
        <v>2</v>
      </c>
      <c r="L202" t="s">
        <v>570</v>
      </c>
      <c r="M202" t="s">
        <v>546</v>
      </c>
      <c r="N202" t="s">
        <v>46</v>
      </c>
      <c r="O202" t="s">
        <v>47</v>
      </c>
      <c r="P202" t="s">
        <v>48</v>
      </c>
      <c r="Q202">
        <v>70000</v>
      </c>
      <c r="R202" t="s">
        <v>571</v>
      </c>
      <c r="S202">
        <v>602747</v>
      </c>
      <c r="U202" t="s">
        <v>50</v>
      </c>
      <c r="V202" t="s">
        <v>62</v>
      </c>
      <c r="W202" t="s">
        <v>62</v>
      </c>
      <c r="X202" t="b">
        <v>1</v>
      </c>
      <c r="Y202" t="s">
        <v>492</v>
      </c>
      <c r="AB202" t="s">
        <v>88</v>
      </c>
      <c r="AC202" t="s">
        <v>557</v>
      </c>
      <c r="AD202" t="s">
        <v>66</v>
      </c>
      <c r="AE202" t="b">
        <v>1</v>
      </c>
      <c r="AG202">
        <v>23141</v>
      </c>
      <c r="AI202" t="s">
        <v>113</v>
      </c>
      <c r="AJ202" t="s">
        <v>39</v>
      </c>
      <c r="AK202" s="1">
        <v>42590.5</v>
      </c>
      <c r="AL202" t="s">
        <v>39</v>
      </c>
      <c r="AM202" t="s">
        <v>39</v>
      </c>
      <c r="AO202" t="s">
        <v>193</v>
      </c>
    </row>
    <row r="203" spans="1:41" x14ac:dyDescent="0.45">
      <c r="A203" t="s">
        <v>39</v>
      </c>
      <c r="B203">
        <v>648551</v>
      </c>
      <c r="C203" t="s">
        <v>185</v>
      </c>
      <c r="D203" t="str">
        <f>VLOOKUP(B203,'Base_PAS10 Final Scope_17_08'!B:D,3,0)</f>
        <v>Base Scope</v>
      </c>
      <c r="E203" t="s">
        <v>947</v>
      </c>
      <c r="F203" t="s">
        <v>41</v>
      </c>
      <c r="G203" t="s">
        <v>597</v>
      </c>
      <c r="H203" t="s">
        <v>647</v>
      </c>
      <c r="I203" t="s">
        <v>44</v>
      </c>
      <c r="J203">
        <v>2</v>
      </c>
      <c r="K203">
        <v>2</v>
      </c>
      <c r="L203" t="s">
        <v>648</v>
      </c>
      <c r="N203" t="s">
        <v>341</v>
      </c>
      <c r="O203" t="s">
        <v>47</v>
      </c>
      <c r="P203" t="s">
        <v>48</v>
      </c>
      <c r="Q203">
        <v>32000</v>
      </c>
      <c r="S203">
        <v>620425</v>
      </c>
      <c r="U203" t="s">
        <v>50</v>
      </c>
      <c r="V203" t="s">
        <v>616</v>
      </c>
      <c r="W203" t="s">
        <v>616</v>
      </c>
      <c r="X203" t="b">
        <v>1</v>
      </c>
      <c r="Y203" t="s">
        <v>240</v>
      </c>
      <c r="AB203" t="s">
        <v>64</v>
      </c>
      <c r="AC203" t="s">
        <v>92</v>
      </c>
      <c r="AD203" t="s">
        <v>120</v>
      </c>
      <c r="AE203" t="b">
        <v>1</v>
      </c>
      <c r="AI203" t="s">
        <v>113</v>
      </c>
      <c r="AJ203" t="s">
        <v>39</v>
      </c>
      <c r="AK203" s="1">
        <v>42590.5</v>
      </c>
      <c r="AL203" t="s">
        <v>39</v>
      </c>
      <c r="AM203" t="s">
        <v>39</v>
      </c>
      <c r="AN203" t="s">
        <v>113</v>
      </c>
      <c r="AO203" t="s">
        <v>193</v>
      </c>
    </row>
    <row r="204" spans="1:41" x14ac:dyDescent="0.45">
      <c r="A204" t="s">
        <v>39</v>
      </c>
      <c r="B204">
        <v>648542</v>
      </c>
      <c r="C204" t="s">
        <v>185</v>
      </c>
      <c r="D204" t="str">
        <f>VLOOKUP(B204,'Base_PAS10 Final Scope_17_08'!B:D,3,0)</f>
        <v>Base Scope</v>
      </c>
      <c r="E204" t="s">
        <v>947</v>
      </c>
      <c r="F204" t="s">
        <v>41</v>
      </c>
      <c r="G204" t="s">
        <v>597</v>
      </c>
      <c r="H204" t="s">
        <v>641</v>
      </c>
      <c r="I204" t="s">
        <v>117</v>
      </c>
      <c r="J204">
        <v>1</v>
      </c>
      <c r="K204">
        <v>2</v>
      </c>
      <c r="L204" t="s">
        <v>642</v>
      </c>
      <c r="M204" t="s">
        <v>924</v>
      </c>
      <c r="N204" t="s">
        <v>341</v>
      </c>
      <c r="O204" t="s">
        <v>47</v>
      </c>
      <c r="P204" t="s">
        <v>48</v>
      </c>
      <c r="Q204">
        <v>32000</v>
      </c>
      <c r="R204" t="s">
        <v>924</v>
      </c>
      <c r="S204">
        <v>620425</v>
      </c>
      <c r="U204" t="s">
        <v>50</v>
      </c>
      <c r="V204" t="s">
        <v>399</v>
      </c>
      <c r="W204" t="s">
        <v>399</v>
      </c>
      <c r="X204" t="b">
        <v>1</v>
      </c>
      <c r="Y204" t="s">
        <v>240</v>
      </c>
      <c r="AB204" t="s">
        <v>64</v>
      </c>
      <c r="AC204" t="s">
        <v>50</v>
      </c>
      <c r="AD204" t="s">
        <v>50</v>
      </c>
      <c r="AE204" t="b">
        <v>0</v>
      </c>
      <c r="AH204" t="s">
        <v>39</v>
      </c>
      <c r="AI204" t="s">
        <v>113</v>
      </c>
      <c r="AJ204" t="s">
        <v>39</v>
      </c>
      <c r="AK204" s="1">
        <v>42590.5</v>
      </c>
      <c r="AL204" t="s">
        <v>39</v>
      </c>
      <c r="AM204" t="s">
        <v>39</v>
      </c>
      <c r="AN204" t="s">
        <v>113</v>
      </c>
      <c r="AO204" t="s">
        <v>193</v>
      </c>
    </row>
    <row r="205" spans="1:41" x14ac:dyDescent="0.45">
      <c r="A205" t="s">
        <v>39</v>
      </c>
      <c r="B205">
        <v>648546</v>
      </c>
      <c r="C205" t="s">
        <v>185</v>
      </c>
      <c r="D205" t="str">
        <f>VLOOKUP(B205,'Base_PAS10 Final Scope_17_08'!B:D,3,0)</f>
        <v>Base Scope</v>
      </c>
      <c r="E205" t="s">
        <v>947</v>
      </c>
      <c r="F205" t="s">
        <v>41</v>
      </c>
      <c r="G205" t="s">
        <v>597</v>
      </c>
      <c r="H205" t="s">
        <v>643</v>
      </c>
      <c r="I205" t="s">
        <v>117</v>
      </c>
      <c r="J205">
        <v>1</v>
      </c>
      <c r="K205">
        <v>2</v>
      </c>
      <c r="L205" t="s">
        <v>644</v>
      </c>
      <c r="M205" t="s">
        <v>924</v>
      </c>
      <c r="N205" t="s">
        <v>341</v>
      </c>
      <c r="O205" t="s">
        <v>47</v>
      </c>
      <c r="P205" t="s">
        <v>48</v>
      </c>
      <c r="Q205">
        <v>32000</v>
      </c>
      <c r="R205" t="s">
        <v>924</v>
      </c>
      <c r="S205">
        <v>620425</v>
      </c>
      <c r="U205" t="s">
        <v>50</v>
      </c>
      <c r="V205" t="s">
        <v>402</v>
      </c>
      <c r="W205" t="s">
        <v>402</v>
      </c>
      <c r="X205" t="b">
        <v>1</v>
      </c>
      <c r="Y205" t="s">
        <v>240</v>
      </c>
      <c r="AB205" t="s">
        <v>80</v>
      </c>
      <c r="AC205" t="s">
        <v>92</v>
      </c>
      <c r="AD205" t="s">
        <v>120</v>
      </c>
      <c r="AE205" t="b">
        <v>0</v>
      </c>
      <c r="AH205" t="s">
        <v>39</v>
      </c>
      <c r="AI205" t="s">
        <v>113</v>
      </c>
      <c r="AJ205" t="s">
        <v>39</v>
      </c>
      <c r="AK205" s="1">
        <v>42590.5</v>
      </c>
      <c r="AL205" t="s">
        <v>39</v>
      </c>
      <c r="AM205" t="s">
        <v>39</v>
      </c>
      <c r="AN205" t="s">
        <v>113</v>
      </c>
      <c r="AO205" t="s">
        <v>193</v>
      </c>
    </row>
    <row r="206" spans="1:41" x14ac:dyDescent="0.45">
      <c r="A206" t="s">
        <v>39</v>
      </c>
      <c r="B206">
        <v>648549</v>
      </c>
      <c r="C206" t="s">
        <v>185</v>
      </c>
      <c r="D206" t="str">
        <f>VLOOKUP(B206,'Base_PAS10 Final Scope_17_08'!B:D,3,0)</f>
        <v>Base Scope</v>
      </c>
      <c r="E206" t="s">
        <v>947</v>
      </c>
      <c r="F206" t="s">
        <v>41</v>
      </c>
      <c r="G206" t="s">
        <v>597</v>
      </c>
      <c r="H206" t="s">
        <v>645</v>
      </c>
      <c r="I206" t="s">
        <v>117</v>
      </c>
      <c r="J206">
        <v>2</v>
      </c>
      <c r="K206">
        <v>2</v>
      </c>
      <c r="L206" t="s">
        <v>646</v>
      </c>
      <c r="M206" t="s">
        <v>924</v>
      </c>
      <c r="N206" t="s">
        <v>341</v>
      </c>
      <c r="O206" t="s">
        <v>47</v>
      </c>
      <c r="P206" t="s">
        <v>48</v>
      </c>
      <c r="Q206">
        <v>32000</v>
      </c>
      <c r="R206" t="s">
        <v>924</v>
      </c>
      <c r="S206">
        <v>620425</v>
      </c>
      <c r="U206" t="s">
        <v>50</v>
      </c>
      <c r="V206" t="s">
        <v>402</v>
      </c>
      <c r="W206" t="s">
        <v>402</v>
      </c>
      <c r="X206" t="b">
        <v>1</v>
      </c>
      <c r="Y206" t="s">
        <v>240</v>
      </c>
      <c r="AB206" t="s">
        <v>80</v>
      </c>
      <c r="AC206" t="s">
        <v>84</v>
      </c>
      <c r="AD206" t="s">
        <v>120</v>
      </c>
      <c r="AE206" t="b">
        <v>0</v>
      </c>
      <c r="AH206" t="s">
        <v>39</v>
      </c>
      <c r="AI206" t="s">
        <v>113</v>
      </c>
      <c r="AJ206" t="s">
        <v>39</v>
      </c>
      <c r="AK206" s="1">
        <v>42590.5</v>
      </c>
      <c r="AL206" t="s">
        <v>39</v>
      </c>
      <c r="AM206" t="s">
        <v>39</v>
      </c>
      <c r="AN206" t="s">
        <v>113</v>
      </c>
      <c r="AO206" t="s">
        <v>193</v>
      </c>
    </row>
    <row r="207" spans="1:41" x14ac:dyDescent="0.45">
      <c r="A207" t="s">
        <v>39</v>
      </c>
      <c r="B207">
        <v>648534</v>
      </c>
      <c r="C207" t="s">
        <v>185</v>
      </c>
      <c r="D207" t="str">
        <f>VLOOKUP(B207,'Base_PAS10 Final Scope_17_08'!B:D,3,0)</f>
        <v>Base Scope</v>
      </c>
      <c r="E207" t="s">
        <v>947</v>
      </c>
      <c r="F207" t="s">
        <v>41</v>
      </c>
      <c r="G207" t="s">
        <v>597</v>
      </c>
      <c r="H207" t="s">
        <v>639</v>
      </c>
      <c r="I207" t="s">
        <v>117</v>
      </c>
      <c r="J207">
        <v>1.5</v>
      </c>
      <c r="K207">
        <v>2</v>
      </c>
      <c r="L207" t="s">
        <v>640</v>
      </c>
      <c r="M207" t="s">
        <v>924</v>
      </c>
      <c r="N207" t="s">
        <v>341</v>
      </c>
      <c r="O207" t="s">
        <v>47</v>
      </c>
      <c r="P207" t="s">
        <v>48</v>
      </c>
      <c r="Q207">
        <v>32000</v>
      </c>
      <c r="R207" t="s">
        <v>924</v>
      </c>
      <c r="S207">
        <v>620425</v>
      </c>
      <c r="U207" t="s">
        <v>50</v>
      </c>
      <c r="V207" t="s">
        <v>616</v>
      </c>
      <c r="W207" t="s">
        <v>616</v>
      </c>
      <c r="X207" t="b">
        <v>1</v>
      </c>
      <c r="Y207" t="s">
        <v>240</v>
      </c>
      <c r="AB207" t="s">
        <v>64</v>
      </c>
      <c r="AC207" t="s">
        <v>92</v>
      </c>
      <c r="AD207" t="s">
        <v>120</v>
      </c>
      <c r="AE207" t="b">
        <v>0</v>
      </c>
      <c r="AH207" t="s">
        <v>39</v>
      </c>
      <c r="AI207" t="s">
        <v>113</v>
      </c>
      <c r="AJ207" t="s">
        <v>39</v>
      </c>
      <c r="AK207" s="1">
        <v>42590.5</v>
      </c>
      <c r="AL207" t="s">
        <v>39</v>
      </c>
      <c r="AM207" t="s">
        <v>39</v>
      </c>
      <c r="AN207" t="s">
        <v>113</v>
      </c>
      <c r="AO207" t="s">
        <v>193</v>
      </c>
    </row>
    <row r="208" spans="1:41" x14ac:dyDescent="0.45">
      <c r="A208" t="s">
        <v>39</v>
      </c>
      <c r="B208">
        <v>648528</v>
      </c>
      <c r="C208" t="s">
        <v>185</v>
      </c>
      <c r="D208" t="str">
        <f>VLOOKUP(B208,'Base_PAS10 Final Scope_17_08'!B:D,3,0)</f>
        <v>Base Scope</v>
      </c>
      <c r="E208" t="s">
        <v>947</v>
      </c>
      <c r="F208" t="s">
        <v>41</v>
      </c>
      <c r="G208" t="s">
        <v>597</v>
      </c>
      <c r="H208" t="s">
        <v>649</v>
      </c>
      <c r="I208" t="s">
        <v>117</v>
      </c>
      <c r="J208">
        <v>0.5</v>
      </c>
      <c r="K208">
        <v>2</v>
      </c>
      <c r="L208" t="s">
        <v>650</v>
      </c>
      <c r="M208" t="s">
        <v>924</v>
      </c>
      <c r="N208" t="s">
        <v>341</v>
      </c>
      <c r="O208" t="s">
        <v>47</v>
      </c>
      <c r="P208" t="s">
        <v>48</v>
      </c>
      <c r="Q208">
        <v>32000</v>
      </c>
      <c r="R208" t="s">
        <v>924</v>
      </c>
      <c r="S208">
        <v>620425</v>
      </c>
      <c r="U208" t="s">
        <v>50</v>
      </c>
      <c r="V208" t="s">
        <v>613</v>
      </c>
      <c r="W208" t="s">
        <v>613</v>
      </c>
      <c r="X208" t="b">
        <v>1</v>
      </c>
      <c r="Y208" t="s">
        <v>492</v>
      </c>
      <c r="AB208" t="s">
        <v>64</v>
      </c>
      <c r="AC208" t="s">
        <v>92</v>
      </c>
      <c r="AD208" t="s">
        <v>120</v>
      </c>
      <c r="AE208" t="b">
        <v>0</v>
      </c>
      <c r="AH208" t="s">
        <v>39</v>
      </c>
      <c r="AI208" t="s">
        <v>113</v>
      </c>
      <c r="AJ208" t="s">
        <v>39</v>
      </c>
      <c r="AK208" s="1">
        <v>42590.5</v>
      </c>
      <c r="AL208" t="s">
        <v>39</v>
      </c>
      <c r="AM208" t="s">
        <v>39</v>
      </c>
      <c r="AN208" t="s">
        <v>113</v>
      </c>
      <c r="AO208" t="s">
        <v>193</v>
      </c>
    </row>
    <row r="209" spans="1:41" x14ac:dyDescent="0.45">
      <c r="A209" t="s">
        <v>39</v>
      </c>
      <c r="B209">
        <v>648529</v>
      </c>
      <c r="C209" t="s">
        <v>185</v>
      </c>
      <c r="D209" t="str">
        <f>VLOOKUP(B209,'Base_PAS10 Final Scope_17_08'!B:D,3,0)</f>
        <v>Base Scope</v>
      </c>
      <c r="E209" t="s">
        <v>947</v>
      </c>
      <c r="F209" t="s">
        <v>41</v>
      </c>
      <c r="G209" t="s">
        <v>597</v>
      </c>
      <c r="H209" t="s">
        <v>651</v>
      </c>
      <c r="I209" t="s">
        <v>117</v>
      </c>
      <c r="J209">
        <v>1.5</v>
      </c>
      <c r="K209">
        <v>2</v>
      </c>
      <c r="L209" t="s">
        <v>652</v>
      </c>
      <c r="M209" t="s">
        <v>924</v>
      </c>
      <c r="N209" t="s">
        <v>341</v>
      </c>
      <c r="O209" t="s">
        <v>47</v>
      </c>
      <c r="P209" t="s">
        <v>48</v>
      </c>
      <c r="Q209">
        <v>32000</v>
      </c>
      <c r="R209" t="s">
        <v>924</v>
      </c>
      <c r="S209">
        <v>620425</v>
      </c>
      <c r="U209" t="s">
        <v>50</v>
      </c>
      <c r="V209" t="s">
        <v>613</v>
      </c>
      <c r="W209" t="s">
        <v>613</v>
      </c>
      <c r="X209" t="b">
        <v>1</v>
      </c>
      <c r="Y209" t="s">
        <v>240</v>
      </c>
      <c r="AB209" t="s">
        <v>64</v>
      </c>
      <c r="AC209" t="s">
        <v>92</v>
      </c>
      <c r="AD209" t="s">
        <v>66</v>
      </c>
      <c r="AE209" t="b">
        <v>0</v>
      </c>
      <c r="AH209" t="s">
        <v>39</v>
      </c>
      <c r="AI209" t="s">
        <v>113</v>
      </c>
      <c r="AJ209" t="s">
        <v>39</v>
      </c>
      <c r="AK209" s="1">
        <v>42590.5</v>
      </c>
      <c r="AL209" t="s">
        <v>39</v>
      </c>
      <c r="AM209" t="s">
        <v>39</v>
      </c>
      <c r="AN209" t="s">
        <v>113</v>
      </c>
      <c r="AO209" t="s">
        <v>193</v>
      </c>
    </row>
    <row r="210" spans="1:41" x14ac:dyDescent="0.45">
      <c r="A210" t="s">
        <v>39</v>
      </c>
      <c r="B210">
        <v>648531</v>
      </c>
      <c r="C210" t="s">
        <v>185</v>
      </c>
      <c r="D210" t="str">
        <f>VLOOKUP(B210,'Base_PAS10 Final Scope_17_08'!B:D,3,0)</f>
        <v>Base Scope</v>
      </c>
      <c r="E210" t="s">
        <v>947</v>
      </c>
      <c r="F210" t="s">
        <v>41</v>
      </c>
      <c r="G210" t="s">
        <v>597</v>
      </c>
      <c r="H210" t="s">
        <v>653</v>
      </c>
      <c r="I210" t="s">
        <v>117</v>
      </c>
      <c r="J210">
        <v>1.5</v>
      </c>
      <c r="K210">
        <v>2</v>
      </c>
      <c r="L210" t="s">
        <v>654</v>
      </c>
      <c r="M210" t="s">
        <v>924</v>
      </c>
      <c r="N210" t="s">
        <v>341</v>
      </c>
      <c r="O210" t="s">
        <v>47</v>
      </c>
      <c r="P210" t="s">
        <v>48</v>
      </c>
      <c r="Q210">
        <v>32000</v>
      </c>
      <c r="R210" t="s">
        <v>924</v>
      </c>
      <c r="S210">
        <v>620425</v>
      </c>
      <c r="U210" t="s">
        <v>50</v>
      </c>
      <c r="V210" t="s">
        <v>613</v>
      </c>
      <c r="W210" t="s">
        <v>613</v>
      </c>
      <c r="X210" t="b">
        <v>1</v>
      </c>
      <c r="Y210" t="s">
        <v>240</v>
      </c>
      <c r="AB210" t="s">
        <v>64</v>
      </c>
      <c r="AC210" t="s">
        <v>92</v>
      </c>
      <c r="AD210" t="s">
        <v>120</v>
      </c>
      <c r="AE210" t="b">
        <v>0</v>
      </c>
      <c r="AH210" t="s">
        <v>39</v>
      </c>
      <c r="AI210" t="s">
        <v>113</v>
      </c>
      <c r="AJ210" t="s">
        <v>39</v>
      </c>
      <c r="AK210" s="1">
        <v>42590.5</v>
      </c>
      <c r="AL210" t="s">
        <v>39</v>
      </c>
      <c r="AM210" t="s">
        <v>39</v>
      </c>
      <c r="AN210" t="s">
        <v>113</v>
      </c>
      <c r="AO210" t="s">
        <v>193</v>
      </c>
    </row>
    <row r="211" spans="1:41" x14ac:dyDescent="0.45">
      <c r="A211" t="s">
        <v>39</v>
      </c>
      <c r="B211">
        <v>648540</v>
      </c>
      <c r="C211" t="s">
        <v>185</v>
      </c>
      <c r="D211" t="str">
        <f>VLOOKUP(B211,'Base_PAS10 Final Scope_17_08'!B:D,3,0)</f>
        <v>Base Scope</v>
      </c>
      <c r="E211" t="s">
        <v>947</v>
      </c>
      <c r="F211" t="s">
        <v>41</v>
      </c>
      <c r="G211" t="s">
        <v>597</v>
      </c>
      <c r="H211" t="s">
        <v>655</v>
      </c>
      <c r="I211" t="s">
        <v>117</v>
      </c>
      <c r="J211">
        <v>2</v>
      </c>
      <c r="K211">
        <v>2</v>
      </c>
      <c r="L211" t="s">
        <v>656</v>
      </c>
      <c r="M211" t="s">
        <v>924</v>
      </c>
      <c r="N211" t="s">
        <v>341</v>
      </c>
      <c r="O211" t="s">
        <v>47</v>
      </c>
      <c r="P211" t="s">
        <v>48</v>
      </c>
      <c r="Q211">
        <v>32000</v>
      </c>
      <c r="R211" t="s">
        <v>924</v>
      </c>
      <c r="S211">
        <v>620425</v>
      </c>
      <c r="U211" t="s">
        <v>50</v>
      </c>
      <c r="V211" t="s">
        <v>399</v>
      </c>
      <c r="W211" t="s">
        <v>399</v>
      </c>
      <c r="X211" t="b">
        <v>1</v>
      </c>
      <c r="Y211" t="s">
        <v>240</v>
      </c>
      <c r="AB211" t="s">
        <v>64</v>
      </c>
      <c r="AC211" t="s">
        <v>92</v>
      </c>
      <c r="AD211" t="s">
        <v>120</v>
      </c>
      <c r="AE211" t="b">
        <v>0</v>
      </c>
      <c r="AH211" t="s">
        <v>39</v>
      </c>
      <c r="AI211" t="s">
        <v>113</v>
      </c>
      <c r="AJ211" t="s">
        <v>39</v>
      </c>
      <c r="AK211" s="1">
        <v>42590.5</v>
      </c>
      <c r="AL211" t="s">
        <v>39</v>
      </c>
      <c r="AM211" t="s">
        <v>39</v>
      </c>
      <c r="AN211" t="s">
        <v>113</v>
      </c>
      <c r="AO211" t="s">
        <v>193</v>
      </c>
    </row>
    <row r="212" spans="1:41" x14ac:dyDescent="0.45">
      <c r="A212" t="s">
        <v>39</v>
      </c>
      <c r="B212">
        <v>648539</v>
      </c>
      <c r="C212" t="s">
        <v>185</v>
      </c>
      <c r="D212" t="str">
        <f>VLOOKUP(B212,'Base_PAS10 Final Scope_17_08'!B:D,3,0)</f>
        <v>Base Scope</v>
      </c>
      <c r="E212" t="s">
        <v>947</v>
      </c>
      <c r="F212" t="s">
        <v>41</v>
      </c>
      <c r="G212" t="s">
        <v>597</v>
      </c>
      <c r="H212" t="s">
        <v>657</v>
      </c>
      <c r="I212" t="s">
        <v>117</v>
      </c>
      <c r="J212">
        <v>1.5</v>
      </c>
      <c r="K212">
        <v>2</v>
      </c>
      <c r="L212" t="s">
        <v>658</v>
      </c>
      <c r="M212" t="s">
        <v>924</v>
      </c>
      <c r="N212" t="s">
        <v>341</v>
      </c>
      <c r="O212" t="s">
        <v>47</v>
      </c>
      <c r="P212" t="s">
        <v>48</v>
      </c>
      <c r="Q212">
        <v>32000</v>
      </c>
      <c r="R212" t="s">
        <v>924</v>
      </c>
      <c r="S212">
        <v>620425</v>
      </c>
      <c r="U212" t="s">
        <v>50</v>
      </c>
      <c r="V212" t="s">
        <v>399</v>
      </c>
      <c r="W212" t="s">
        <v>399</v>
      </c>
      <c r="X212" t="b">
        <v>1</v>
      </c>
      <c r="Y212" t="s">
        <v>240</v>
      </c>
      <c r="AB212" t="s">
        <v>64</v>
      </c>
      <c r="AC212" t="s">
        <v>92</v>
      </c>
      <c r="AD212" t="s">
        <v>120</v>
      </c>
      <c r="AE212" t="b">
        <v>0</v>
      </c>
      <c r="AG212" t="s">
        <v>426</v>
      </c>
      <c r="AH212" t="s">
        <v>39</v>
      </c>
      <c r="AI212" t="s">
        <v>113</v>
      </c>
      <c r="AJ212" t="s">
        <v>39</v>
      </c>
      <c r="AK212" s="1">
        <v>42590.5</v>
      </c>
      <c r="AL212" t="s">
        <v>39</v>
      </c>
      <c r="AM212" t="s">
        <v>39</v>
      </c>
      <c r="AN212" t="s">
        <v>113</v>
      </c>
      <c r="AO212" t="s">
        <v>193</v>
      </c>
    </row>
    <row r="213" spans="1:41" x14ac:dyDescent="0.45">
      <c r="A213" t="s">
        <v>39</v>
      </c>
      <c r="B213">
        <v>648536</v>
      </c>
      <c r="C213" t="s">
        <v>185</v>
      </c>
      <c r="D213" t="str">
        <f>VLOOKUP(B213,'Base_PAS10 Final Scope_17_08'!B:D,3,0)</f>
        <v>Base Scope</v>
      </c>
      <c r="E213" t="s">
        <v>947</v>
      </c>
      <c r="F213" t="s">
        <v>41</v>
      </c>
      <c r="G213" t="s">
        <v>597</v>
      </c>
      <c r="H213" t="s">
        <v>635</v>
      </c>
      <c r="I213" t="s">
        <v>117</v>
      </c>
      <c r="J213">
        <v>1</v>
      </c>
      <c r="K213">
        <v>2</v>
      </c>
      <c r="L213" t="s">
        <v>636</v>
      </c>
      <c r="M213" t="s">
        <v>924</v>
      </c>
      <c r="N213" t="s">
        <v>341</v>
      </c>
      <c r="O213" t="s">
        <v>47</v>
      </c>
      <c r="P213" t="s">
        <v>48</v>
      </c>
      <c r="Q213">
        <v>32000</v>
      </c>
      <c r="R213" t="s">
        <v>924</v>
      </c>
      <c r="S213">
        <v>620425</v>
      </c>
      <c r="U213" t="s">
        <v>50</v>
      </c>
      <c r="V213" t="s">
        <v>616</v>
      </c>
      <c r="W213" t="s">
        <v>616</v>
      </c>
      <c r="X213" t="b">
        <v>1</v>
      </c>
      <c r="Y213" t="s">
        <v>240</v>
      </c>
      <c r="AB213" t="s">
        <v>80</v>
      </c>
      <c r="AC213" t="s">
        <v>84</v>
      </c>
      <c r="AD213" t="s">
        <v>120</v>
      </c>
      <c r="AE213" t="b">
        <v>0</v>
      </c>
      <c r="AH213" t="s">
        <v>39</v>
      </c>
      <c r="AI213" t="s">
        <v>113</v>
      </c>
      <c r="AJ213" t="s">
        <v>39</v>
      </c>
      <c r="AK213" s="1">
        <v>42590.5</v>
      </c>
      <c r="AL213" t="s">
        <v>39</v>
      </c>
      <c r="AM213" t="s">
        <v>39</v>
      </c>
      <c r="AN213" t="s">
        <v>113</v>
      </c>
      <c r="AO213" t="s">
        <v>193</v>
      </c>
    </row>
    <row r="214" spans="1:41" x14ac:dyDescent="0.45">
      <c r="A214" t="s">
        <v>39</v>
      </c>
      <c r="B214">
        <v>649734</v>
      </c>
      <c r="C214" t="s">
        <v>185</v>
      </c>
      <c r="D214" t="str">
        <f>VLOOKUP(B214,'Base_PAS10 Final Scope_17_08'!B:D,3,0)</f>
        <v>Base Scope</v>
      </c>
      <c r="E214" t="s">
        <v>947</v>
      </c>
      <c r="F214" t="s">
        <v>41</v>
      </c>
      <c r="G214" t="s">
        <v>597</v>
      </c>
      <c r="H214" t="s">
        <v>637</v>
      </c>
      <c r="I214" t="s">
        <v>59</v>
      </c>
      <c r="J214">
        <v>1.5</v>
      </c>
      <c r="K214">
        <v>3.5</v>
      </c>
      <c r="L214" t="s">
        <v>638</v>
      </c>
      <c r="N214" t="s">
        <v>341</v>
      </c>
      <c r="O214" t="s">
        <v>47</v>
      </c>
      <c r="P214" t="s">
        <v>48</v>
      </c>
      <c r="Q214">
        <v>32000</v>
      </c>
      <c r="S214">
        <v>623379</v>
      </c>
      <c r="U214" t="s">
        <v>50</v>
      </c>
      <c r="V214" t="s">
        <v>62</v>
      </c>
      <c r="W214" t="s">
        <v>62</v>
      </c>
      <c r="X214" t="b">
        <v>1</v>
      </c>
      <c r="Y214" t="s">
        <v>352</v>
      </c>
      <c r="AB214" t="s">
        <v>53</v>
      </c>
      <c r="AC214" t="s">
        <v>576</v>
      </c>
      <c r="AD214" t="s">
        <v>66</v>
      </c>
      <c r="AE214" t="b">
        <v>1</v>
      </c>
      <c r="AI214" t="s">
        <v>113</v>
      </c>
      <c r="AJ214" t="s">
        <v>39</v>
      </c>
      <c r="AK214" s="1">
        <v>42590.5</v>
      </c>
      <c r="AL214" t="s">
        <v>39</v>
      </c>
      <c r="AM214" t="s">
        <v>39</v>
      </c>
      <c r="AN214" t="s">
        <v>113</v>
      </c>
      <c r="AO214" t="s">
        <v>193</v>
      </c>
    </row>
    <row r="215" spans="1:41" x14ac:dyDescent="0.45">
      <c r="A215" t="s">
        <v>39</v>
      </c>
      <c r="B215">
        <v>648537</v>
      </c>
      <c r="C215" t="s">
        <v>185</v>
      </c>
      <c r="D215" t="str">
        <f>VLOOKUP(B215,'Base_PAS10 Final Scope_17_08'!B:D,3,0)</f>
        <v>Base Scope</v>
      </c>
      <c r="E215" t="s">
        <v>947</v>
      </c>
      <c r="F215" t="s">
        <v>41</v>
      </c>
      <c r="G215" t="s">
        <v>597</v>
      </c>
      <c r="H215" t="s">
        <v>633</v>
      </c>
      <c r="I215" t="s">
        <v>117</v>
      </c>
      <c r="J215">
        <v>0.5</v>
      </c>
      <c r="K215">
        <v>2</v>
      </c>
      <c r="L215" t="s">
        <v>634</v>
      </c>
      <c r="M215" t="s">
        <v>924</v>
      </c>
      <c r="N215" t="s">
        <v>341</v>
      </c>
      <c r="O215" t="s">
        <v>47</v>
      </c>
      <c r="P215" t="s">
        <v>48</v>
      </c>
      <c r="Q215">
        <v>32000</v>
      </c>
      <c r="R215" t="s">
        <v>924</v>
      </c>
      <c r="S215">
        <v>620425</v>
      </c>
      <c r="U215" t="s">
        <v>50</v>
      </c>
      <c r="V215" t="s">
        <v>399</v>
      </c>
      <c r="W215" t="s">
        <v>399</v>
      </c>
      <c r="X215" t="b">
        <v>1</v>
      </c>
      <c r="Y215" t="s">
        <v>492</v>
      </c>
      <c r="AB215" t="s">
        <v>64</v>
      </c>
      <c r="AC215" t="s">
        <v>92</v>
      </c>
      <c r="AD215" t="s">
        <v>120</v>
      </c>
      <c r="AE215" t="b">
        <v>0</v>
      </c>
      <c r="AH215" t="s">
        <v>39</v>
      </c>
      <c r="AI215" t="s">
        <v>113</v>
      </c>
      <c r="AJ215" t="s">
        <v>39</v>
      </c>
      <c r="AK215" s="1">
        <v>42590.5</v>
      </c>
      <c r="AL215" t="s">
        <v>39</v>
      </c>
      <c r="AM215" t="s">
        <v>39</v>
      </c>
      <c r="AN215" t="s">
        <v>113</v>
      </c>
      <c r="AO215" t="s">
        <v>193</v>
      </c>
    </row>
    <row r="216" spans="1:41" x14ac:dyDescent="0.45">
      <c r="A216" t="s">
        <v>39</v>
      </c>
      <c r="B216">
        <v>648550</v>
      </c>
      <c r="C216" t="s">
        <v>185</v>
      </c>
      <c r="D216" t="str">
        <f>VLOOKUP(B216,'Base_PAS10 Final Scope_17_08'!B:D,3,0)</f>
        <v>Base Scope</v>
      </c>
      <c r="E216" t="s">
        <v>947</v>
      </c>
      <c r="F216" t="s">
        <v>41</v>
      </c>
      <c r="G216" t="s">
        <v>597</v>
      </c>
      <c r="H216" t="s">
        <v>600</v>
      </c>
      <c r="I216" t="s">
        <v>117</v>
      </c>
      <c r="J216">
        <v>1</v>
      </c>
      <c r="K216">
        <v>2</v>
      </c>
      <c r="L216" t="s">
        <v>601</v>
      </c>
      <c r="M216" t="s">
        <v>924</v>
      </c>
      <c r="N216" t="s">
        <v>341</v>
      </c>
      <c r="O216" t="s">
        <v>47</v>
      </c>
      <c r="P216" t="s">
        <v>48</v>
      </c>
      <c r="Q216">
        <v>32000</v>
      </c>
      <c r="R216" t="s">
        <v>924</v>
      </c>
      <c r="S216">
        <v>620425</v>
      </c>
      <c r="U216" t="s">
        <v>50</v>
      </c>
      <c r="V216" t="s">
        <v>399</v>
      </c>
      <c r="W216" t="s">
        <v>399</v>
      </c>
      <c r="X216" t="b">
        <v>1</v>
      </c>
      <c r="Y216" t="s">
        <v>240</v>
      </c>
      <c r="AB216" t="s">
        <v>80</v>
      </c>
      <c r="AC216" t="s">
        <v>84</v>
      </c>
      <c r="AD216" t="s">
        <v>120</v>
      </c>
      <c r="AE216" t="b">
        <v>0</v>
      </c>
      <c r="AH216" t="s">
        <v>39</v>
      </c>
      <c r="AI216" t="s">
        <v>113</v>
      </c>
      <c r="AJ216" t="s">
        <v>39</v>
      </c>
      <c r="AK216" s="1">
        <v>42590.5</v>
      </c>
      <c r="AL216" t="s">
        <v>39</v>
      </c>
      <c r="AM216" t="s">
        <v>39</v>
      </c>
      <c r="AN216" t="s">
        <v>113</v>
      </c>
      <c r="AO216" t="s">
        <v>193</v>
      </c>
    </row>
    <row r="217" spans="1:41" x14ac:dyDescent="0.45">
      <c r="A217" t="s">
        <v>39</v>
      </c>
      <c r="B217">
        <v>648552</v>
      </c>
      <c r="C217" t="s">
        <v>185</v>
      </c>
      <c r="D217" t="str">
        <f>VLOOKUP(B217,'Base_PAS10 Final Scope_17_08'!B:D,3,0)</f>
        <v>Base Scope</v>
      </c>
      <c r="E217" t="s">
        <v>947</v>
      </c>
      <c r="F217" t="s">
        <v>41</v>
      </c>
      <c r="G217" t="s">
        <v>597</v>
      </c>
      <c r="H217" t="s">
        <v>602</v>
      </c>
      <c r="I217" t="s">
        <v>44</v>
      </c>
      <c r="J217">
        <v>3</v>
      </c>
      <c r="K217">
        <v>2</v>
      </c>
      <c r="L217" t="s">
        <v>603</v>
      </c>
      <c r="N217" t="s">
        <v>341</v>
      </c>
      <c r="O217" t="s">
        <v>47</v>
      </c>
      <c r="P217" t="s">
        <v>48</v>
      </c>
      <c r="Q217">
        <v>32000</v>
      </c>
      <c r="S217" t="s">
        <v>604</v>
      </c>
      <c r="U217" t="s">
        <v>50</v>
      </c>
      <c r="V217" t="s">
        <v>62</v>
      </c>
      <c r="W217" t="s">
        <v>62</v>
      </c>
      <c r="X217" t="b">
        <v>1</v>
      </c>
      <c r="Y217" t="s">
        <v>240</v>
      </c>
      <c r="AB217" t="s">
        <v>80</v>
      </c>
      <c r="AC217" t="s">
        <v>92</v>
      </c>
      <c r="AD217" t="s">
        <v>120</v>
      </c>
      <c r="AE217" t="b">
        <v>1</v>
      </c>
      <c r="AI217" t="s">
        <v>113</v>
      </c>
      <c r="AJ217" t="s">
        <v>39</v>
      </c>
      <c r="AK217" s="1">
        <v>42590.5</v>
      </c>
      <c r="AL217" t="s">
        <v>39</v>
      </c>
      <c r="AM217" t="s">
        <v>39</v>
      </c>
      <c r="AN217" t="s">
        <v>113</v>
      </c>
      <c r="AO217" t="s">
        <v>193</v>
      </c>
    </row>
    <row r="218" spans="1:41" x14ac:dyDescent="0.45">
      <c r="A218" t="s">
        <v>39</v>
      </c>
      <c r="B218">
        <v>648544</v>
      </c>
      <c r="C218" t="s">
        <v>185</v>
      </c>
      <c r="D218" t="str">
        <f>VLOOKUP(B218,'Base_PAS10 Final Scope_17_08'!B:D,3,0)</f>
        <v>Base Scope</v>
      </c>
      <c r="E218" t="s">
        <v>947</v>
      </c>
      <c r="F218" t="s">
        <v>41</v>
      </c>
      <c r="G218" t="s">
        <v>597</v>
      </c>
      <c r="H218" t="s">
        <v>605</v>
      </c>
      <c r="I218" t="s">
        <v>117</v>
      </c>
      <c r="J218">
        <v>1.5</v>
      </c>
      <c r="K218">
        <v>2</v>
      </c>
      <c r="L218" t="s">
        <v>606</v>
      </c>
      <c r="M218" t="s">
        <v>924</v>
      </c>
      <c r="N218" t="s">
        <v>341</v>
      </c>
      <c r="O218" t="s">
        <v>47</v>
      </c>
      <c r="P218" t="s">
        <v>48</v>
      </c>
      <c r="Q218">
        <v>32000</v>
      </c>
      <c r="R218" t="s">
        <v>924</v>
      </c>
      <c r="S218">
        <v>620425</v>
      </c>
      <c r="U218" t="s">
        <v>50</v>
      </c>
      <c r="V218" t="s">
        <v>402</v>
      </c>
      <c r="W218" t="s">
        <v>402</v>
      </c>
      <c r="X218" t="b">
        <v>1</v>
      </c>
      <c r="Y218" t="s">
        <v>240</v>
      </c>
      <c r="AB218" t="s">
        <v>64</v>
      </c>
      <c r="AC218" t="s">
        <v>92</v>
      </c>
      <c r="AD218" t="s">
        <v>66</v>
      </c>
      <c r="AE218" t="b">
        <v>0</v>
      </c>
      <c r="AH218" t="s">
        <v>39</v>
      </c>
      <c r="AI218" t="s">
        <v>113</v>
      </c>
      <c r="AJ218" t="s">
        <v>39</v>
      </c>
      <c r="AK218" s="1">
        <v>42590.5</v>
      </c>
      <c r="AL218" t="s">
        <v>39</v>
      </c>
      <c r="AM218" t="s">
        <v>39</v>
      </c>
      <c r="AN218" t="s">
        <v>113</v>
      </c>
      <c r="AO218" t="s">
        <v>193</v>
      </c>
    </row>
    <row r="219" spans="1:41" x14ac:dyDescent="0.45">
      <c r="A219" t="s">
        <v>39</v>
      </c>
      <c r="B219">
        <v>648545</v>
      </c>
      <c r="C219" t="s">
        <v>185</v>
      </c>
      <c r="D219" t="str">
        <f>VLOOKUP(B219,'Base_PAS10 Final Scope_17_08'!B:D,3,0)</f>
        <v>Base Scope</v>
      </c>
      <c r="E219" t="s">
        <v>947</v>
      </c>
      <c r="F219" t="s">
        <v>41</v>
      </c>
      <c r="G219" t="s">
        <v>597</v>
      </c>
      <c r="H219" t="s">
        <v>607</v>
      </c>
      <c r="I219" t="s">
        <v>117</v>
      </c>
      <c r="J219">
        <v>1.5</v>
      </c>
      <c r="K219">
        <v>2</v>
      </c>
      <c r="L219" t="s">
        <v>608</v>
      </c>
      <c r="M219" t="s">
        <v>924</v>
      </c>
      <c r="N219" t="s">
        <v>341</v>
      </c>
      <c r="O219" t="s">
        <v>47</v>
      </c>
      <c r="P219" t="s">
        <v>48</v>
      </c>
      <c r="Q219">
        <v>32000</v>
      </c>
      <c r="R219" t="s">
        <v>924</v>
      </c>
      <c r="S219">
        <v>620425</v>
      </c>
      <c r="U219" t="s">
        <v>50</v>
      </c>
      <c r="V219" t="s">
        <v>402</v>
      </c>
      <c r="W219" t="s">
        <v>402</v>
      </c>
      <c r="X219" t="b">
        <v>1</v>
      </c>
      <c r="Y219" t="s">
        <v>240</v>
      </c>
      <c r="AB219" t="s">
        <v>64</v>
      </c>
      <c r="AC219" t="s">
        <v>92</v>
      </c>
      <c r="AD219" t="s">
        <v>120</v>
      </c>
      <c r="AE219" t="b">
        <v>0</v>
      </c>
      <c r="AH219" t="s">
        <v>39</v>
      </c>
      <c r="AI219" t="s">
        <v>113</v>
      </c>
      <c r="AJ219" t="s">
        <v>39</v>
      </c>
      <c r="AK219" s="1">
        <v>42590.5</v>
      </c>
      <c r="AL219" t="s">
        <v>39</v>
      </c>
      <c r="AM219" t="s">
        <v>39</v>
      </c>
      <c r="AN219" t="s">
        <v>113</v>
      </c>
      <c r="AO219" t="s">
        <v>193</v>
      </c>
    </row>
    <row r="220" spans="1:41" x14ac:dyDescent="0.45">
      <c r="A220" t="s">
        <v>39</v>
      </c>
      <c r="B220">
        <v>648543</v>
      </c>
      <c r="C220" t="s">
        <v>185</v>
      </c>
      <c r="D220" t="str">
        <f>VLOOKUP(B220,'Base_PAS10 Final Scope_17_08'!B:D,3,0)</f>
        <v>Base Scope</v>
      </c>
      <c r="E220" t="s">
        <v>947</v>
      </c>
      <c r="F220" t="s">
        <v>41</v>
      </c>
      <c r="G220" t="s">
        <v>597</v>
      </c>
      <c r="H220" t="s">
        <v>609</v>
      </c>
      <c r="I220" t="s">
        <v>117</v>
      </c>
      <c r="J220">
        <v>1</v>
      </c>
      <c r="K220">
        <v>2</v>
      </c>
      <c r="L220" t="s">
        <v>610</v>
      </c>
      <c r="M220" t="s">
        <v>924</v>
      </c>
      <c r="N220" t="s">
        <v>341</v>
      </c>
      <c r="O220" t="s">
        <v>47</v>
      </c>
      <c r="P220" t="s">
        <v>48</v>
      </c>
      <c r="Q220">
        <v>32000</v>
      </c>
      <c r="R220" t="s">
        <v>924</v>
      </c>
      <c r="S220">
        <v>620425</v>
      </c>
      <c r="U220" t="s">
        <v>50</v>
      </c>
      <c r="V220" t="s">
        <v>402</v>
      </c>
      <c r="W220" t="s">
        <v>402</v>
      </c>
      <c r="X220" t="b">
        <v>1</v>
      </c>
      <c r="Y220" t="s">
        <v>492</v>
      </c>
      <c r="AB220" t="s">
        <v>80</v>
      </c>
      <c r="AC220" t="s">
        <v>92</v>
      </c>
      <c r="AD220" t="s">
        <v>120</v>
      </c>
      <c r="AE220" t="b">
        <v>0</v>
      </c>
      <c r="AH220" t="s">
        <v>39</v>
      </c>
      <c r="AI220" t="s">
        <v>113</v>
      </c>
      <c r="AJ220" t="s">
        <v>39</v>
      </c>
      <c r="AK220" s="1">
        <v>42590.5</v>
      </c>
      <c r="AL220" t="s">
        <v>39</v>
      </c>
      <c r="AM220" t="s">
        <v>39</v>
      </c>
      <c r="AN220" t="s">
        <v>113</v>
      </c>
      <c r="AO220" t="s">
        <v>193</v>
      </c>
    </row>
    <row r="221" spans="1:41" x14ac:dyDescent="0.45">
      <c r="A221" t="s">
        <v>39</v>
      </c>
      <c r="B221">
        <v>648530</v>
      </c>
      <c r="C221" t="s">
        <v>185</v>
      </c>
      <c r="D221" t="str">
        <f>VLOOKUP(B221,'Base_PAS10 Final Scope_17_08'!B:D,3,0)</f>
        <v>Base Scope</v>
      </c>
      <c r="E221" t="s">
        <v>947</v>
      </c>
      <c r="F221" t="s">
        <v>41</v>
      </c>
      <c r="G221" t="s">
        <v>597</v>
      </c>
      <c r="H221" t="s">
        <v>611</v>
      </c>
      <c r="I221" t="s">
        <v>117</v>
      </c>
      <c r="J221">
        <v>1.5</v>
      </c>
      <c r="K221">
        <v>2</v>
      </c>
      <c r="L221" t="s">
        <v>612</v>
      </c>
      <c r="M221" t="s">
        <v>924</v>
      </c>
      <c r="N221" t="s">
        <v>341</v>
      </c>
      <c r="O221" t="s">
        <v>47</v>
      </c>
      <c r="P221" t="s">
        <v>48</v>
      </c>
      <c r="Q221">
        <v>32000</v>
      </c>
      <c r="R221" t="s">
        <v>924</v>
      </c>
      <c r="S221">
        <v>620425</v>
      </c>
      <c r="U221" t="s">
        <v>50</v>
      </c>
      <c r="V221" t="s">
        <v>613</v>
      </c>
      <c r="W221" t="s">
        <v>613</v>
      </c>
      <c r="X221" t="b">
        <v>1</v>
      </c>
      <c r="Y221" t="s">
        <v>240</v>
      </c>
      <c r="AB221" t="s">
        <v>64</v>
      </c>
      <c r="AC221" t="s">
        <v>92</v>
      </c>
      <c r="AD221" t="s">
        <v>120</v>
      </c>
      <c r="AE221" t="b">
        <v>0</v>
      </c>
      <c r="AH221" t="s">
        <v>39</v>
      </c>
      <c r="AI221" t="s">
        <v>113</v>
      </c>
      <c r="AJ221" t="s">
        <v>39</v>
      </c>
      <c r="AK221" s="1">
        <v>42590.5</v>
      </c>
      <c r="AL221" t="s">
        <v>39</v>
      </c>
      <c r="AM221" t="s">
        <v>39</v>
      </c>
      <c r="AN221" t="s">
        <v>113</v>
      </c>
      <c r="AO221" t="s">
        <v>193</v>
      </c>
    </row>
    <row r="222" spans="1:41" x14ac:dyDescent="0.45">
      <c r="A222" t="s">
        <v>39</v>
      </c>
      <c r="B222">
        <v>648533</v>
      </c>
      <c r="C222" t="s">
        <v>185</v>
      </c>
      <c r="D222" t="str">
        <f>VLOOKUP(B222,'Base_PAS10 Final Scope_17_08'!B:D,3,0)</f>
        <v>Base Scope</v>
      </c>
      <c r="E222" t="s">
        <v>947</v>
      </c>
      <c r="F222" t="s">
        <v>41</v>
      </c>
      <c r="G222" t="s">
        <v>597</v>
      </c>
      <c r="H222" t="s">
        <v>614</v>
      </c>
      <c r="I222" t="s">
        <v>117</v>
      </c>
      <c r="J222">
        <v>1.5</v>
      </c>
      <c r="K222">
        <v>2</v>
      </c>
      <c r="L222" t="s">
        <v>615</v>
      </c>
      <c r="M222" t="s">
        <v>924</v>
      </c>
      <c r="N222" t="s">
        <v>341</v>
      </c>
      <c r="O222" t="s">
        <v>47</v>
      </c>
      <c r="P222" t="s">
        <v>48</v>
      </c>
      <c r="Q222">
        <v>32000</v>
      </c>
      <c r="R222" t="s">
        <v>924</v>
      </c>
      <c r="S222">
        <v>620425</v>
      </c>
      <c r="U222" t="s">
        <v>50</v>
      </c>
      <c r="V222" t="s">
        <v>616</v>
      </c>
      <c r="W222" t="s">
        <v>616</v>
      </c>
      <c r="X222" t="b">
        <v>1</v>
      </c>
      <c r="Y222" t="s">
        <v>240</v>
      </c>
      <c r="AB222" t="s">
        <v>64</v>
      </c>
      <c r="AC222" t="s">
        <v>92</v>
      </c>
      <c r="AD222" t="s">
        <v>66</v>
      </c>
      <c r="AE222" t="b">
        <v>0</v>
      </c>
      <c r="AH222" t="s">
        <v>39</v>
      </c>
      <c r="AI222" t="s">
        <v>113</v>
      </c>
      <c r="AJ222" t="s">
        <v>39</v>
      </c>
      <c r="AK222" s="1">
        <v>42590.5</v>
      </c>
      <c r="AL222" t="s">
        <v>39</v>
      </c>
      <c r="AM222" t="s">
        <v>39</v>
      </c>
      <c r="AN222" t="s">
        <v>113</v>
      </c>
      <c r="AO222" t="s">
        <v>193</v>
      </c>
    </row>
    <row r="223" spans="1:41" x14ac:dyDescent="0.45">
      <c r="A223" t="s">
        <v>39</v>
      </c>
      <c r="B223">
        <v>648553</v>
      </c>
      <c r="C223" t="s">
        <v>185</v>
      </c>
      <c r="D223" t="str">
        <f>VLOOKUP(B223,'Base_PAS10 Final Scope_17_08'!B:D,3,0)</f>
        <v>Base Scope</v>
      </c>
      <c r="E223" t="s">
        <v>947</v>
      </c>
      <c r="F223" t="s">
        <v>57</v>
      </c>
      <c r="G223" t="s">
        <v>597</v>
      </c>
      <c r="H223" t="s">
        <v>617</v>
      </c>
      <c r="I223" t="s">
        <v>117</v>
      </c>
      <c r="J223">
        <v>4</v>
      </c>
      <c r="K223">
        <v>2</v>
      </c>
      <c r="L223" t="s">
        <v>618</v>
      </c>
      <c r="M223" t="s">
        <v>924</v>
      </c>
      <c r="N223" t="s">
        <v>341</v>
      </c>
      <c r="O223" t="s">
        <v>47</v>
      </c>
      <c r="P223" t="s">
        <v>48</v>
      </c>
      <c r="Q223">
        <v>32000</v>
      </c>
      <c r="R223" t="s">
        <v>924</v>
      </c>
      <c r="S223">
        <v>620425</v>
      </c>
      <c r="U223" t="s">
        <v>50</v>
      </c>
      <c r="V223" t="s">
        <v>71</v>
      </c>
      <c r="W223" t="s">
        <v>71</v>
      </c>
      <c r="X223" t="b">
        <v>1</v>
      </c>
      <c r="Y223" t="s">
        <v>240</v>
      </c>
      <c r="AB223" t="s">
        <v>80</v>
      </c>
      <c r="AC223" t="s">
        <v>224</v>
      </c>
      <c r="AD223" t="s">
        <v>120</v>
      </c>
      <c r="AE223" t="b">
        <v>0</v>
      </c>
      <c r="AH223" t="s">
        <v>39</v>
      </c>
      <c r="AI223" t="s">
        <v>113</v>
      </c>
      <c r="AJ223" t="s">
        <v>39</v>
      </c>
      <c r="AK223" s="1">
        <v>42590.5</v>
      </c>
      <c r="AL223" t="s">
        <v>39</v>
      </c>
      <c r="AM223" t="s">
        <v>39</v>
      </c>
      <c r="AN223" t="s">
        <v>113</v>
      </c>
      <c r="AO223" t="s">
        <v>193</v>
      </c>
    </row>
    <row r="224" spans="1:41" x14ac:dyDescent="0.45">
      <c r="A224" t="s">
        <v>39</v>
      </c>
      <c r="B224">
        <v>648548</v>
      </c>
      <c r="C224" t="s">
        <v>185</v>
      </c>
      <c r="D224" t="str">
        <f>VLOOKUP(B224,'Base_PAS10 Final Scope_17_08'!B:D,3,0)</f>
        <v>Base Scope</v>
      </c>
      <c r="E224" t="s">
        <v>947</v>
      </c>
      <c r="F224" t="s">
        <v>41</v>
      </c>
      <c r="G224" t="s">
        <v>597</v>
      </c>
      <c r="H224" t="s">
        <v>619</v>
      </c>
      <c r="I224" t="s">
        <v>117</v>
      </c>
      <c r="J224">
        <v>1.5</v>
      </c>
      <c r="K224">
        <v>2</v>
      </c>
      <c r="L224" t="s">
        <v>620</v>
      </c>
      <c r="M224" t="s">
        <v>924</v>
      </c>
      <c r="N224" t="s">
        <v>341</v>
      </c>
      <c r="O224" t="s">
        <v>47</v>
      </c>
      <c r="P224" t="s">
        <v>48</v>
      </c>
      <c r="Q224">
        <v>32000</v>
      </c>
      <c r="R224" t="s">
        <v>924</v>
      </c>
      <c r="S224">
        <v>620425</v>
      </c>
      <c r="U224" t="s">
        <v>50</v>
      </c>
      <c r="V224" t="s">
        <v>402</v>
      </c>
      <c r="W224" t="s">
        <v>402</v>
      </c>
      <c r="X224" t="b">
        <v>1</v>
      </c>
      <c r="Y224" t="s">
        <v>240</v>
      </c>
      <c r="AB224" t="s">
        <v>64</v>
      </c>
      <c r="AC224" t="s">
        <v>92</v>
      </c>
      <c r="AD224" t="s">
        <v>120</v>
      </c>
      <c r="AE224" t="b">
        <v>0</v>
      </c>
      <c r="AH224" t="s">
        <v>39</v>
      </c>
      <c r="AI224" t="s">
        <v>113</v>
      </c>
      <c r="AJ224" t="s">
        <v>39</v>
      </c>
      <c r="AK224" s="1">
        <v>42590.5</v>
      </c>
      <c r="AL224" t="s">
        <v>39</v>
      </c>
      <c r="AM224" t="s">
        <v>39</v>
      </c>
      <c r="AN224" t="s">
        <v>113</v>
      </c>
      <c r="AO224" t="s">
        <v>193</v>
      </c>
    </row>
    <row r="225" spans="1:41" x14ac:dyDescent="0.45">
      <c r="A225" t="s">
        <v>39</v>
      </c>
      <c r="B225">
        <v>648547</v>
      </c>
      <c r="C225" t="s">
        <v>185</v>
      </c>
      <c r="D225" t="str">
        <f>VLOOKUP(B225,'Base_PAS10 Final Scope_17_08'!B:D,3,0)</f>
        <v>Base Scope</v>
      </c>
      <c r="E225" t="s">
        <v>947</v>
      </c>
      <c r="F225" t="s">
        <v>41</v>
      </c>
      <c r="G225" t="s">
        <v>597</v>
      </c>
      <c r="H225" t="s">
        <v>621</v>
      </c>
      <c r="I225" t="s">
        <v>117</v>
      </c>
      <c r="J225">
        <v>2.5</v>
      </c>
      <c r="K225">
        <v>2</v>
      </c>
      <c r="L225" t="s">
        <v>622</v>
      </c>
      <c r="M225" t="s">
        <v>924</v>
      </c>
      <c r="N225" t="s">
        <v>341</v>
      </c>
      <c r="O225" t="s">
        <v>47</v>
      </c>
      <c r="P225" t="s">
        <v>48</v>
      </c>
      <c r="Q225">
        <v>32000</v>
      </c>
      <c r="R225" t="s">
        <v>924</v>
      </c>
      <c r="S225">
        <v>620425</v>
      </c>
      <c r="U225" t="s">
        <v>50</v>
      </c>
      <c r="V225" t="s">
        <v>402</v>
      </c>
      <c r="W225" t="s">
        <v>402</v>
      </c>
      <c r="X225" t="b">
        <v>1</v>
      </c>
      <c r="Y225" t="s">
        <v>240</v>
      </c>
      <c r="AB225" t="s">
        <v>64</v>
      </c>
      <c r="AC225" t="s">
        <v>92</v>
      </c>
      <c r="AD225" t="s">
        <v>120</v>
      </c>
      <c r="AE225" t="b">
        <v>0</v>
      </c>
      <c r="AH225" t="s">
        <v>39</v>
      </c>
      <c r="AI225" t="s">
        <v>113</v>
      </c>
      <c r="AJ225" t="s">
        <v>39</v>
      </c>
      <c r="AK225" s="1">
        <v>42590.5</v>
      </c>
      <c r="AL225" t="s">
        <v>39</v>
      </c>
      <c r="AM225" t="s">
        <v>39</v>
      </c>
      <c r="AN225" t="s">
        <v>113</v>
      </c>
      <c r="AO225" t="s">
        <v>193</v>
      </c>
    </row>
    <row r="226" spans="1:41" x14ac:dyDescent="0.45">
      <c r="A226" t="s">
        <v>39</v>
      </c>
      <c r="B226">
        <v>651917</v>
      </c>
      <c r="C226" t="s">
        <v>185</v>
      </c>
      <c r="D226" t="str">
        <f>VLOOKUP(B226,'Base_PAS10 Final Scope_17_08'!B:D,3,0)</f>
        <v>Base Scope</v>
      </c>
      <c r="E226" t="s">
        <v>947</v>
      </c>
      <c r="F226" t="s">
        <v>41</v>
      </c>
      <c r="G226" t="s">
        <v>597</v>
      </c>
      <c r="H226" t="s">
        <v>623</v>
      </c>
      <c r="I226" t="s">
        <v>94</v>
      </c>
      <c r="J226">
        <v>3</v>
      </c>
      <c r="K226">
        <v>2</v>
      </c>
      <c r="L226" t="s">
        <v>624</v>
      </c>
      <c r="N226" t="s">
        <v>341</v>
      </c>
      <c r="O226" t="s">
        <v>47</v>
      </c>
      <c r="P226" t="s">
        <v>48</v>
      </c>
      <c r="Q226">
        <v>32000</v>
      </c>
      <c r="S226">
        <v>620425</v>
      </c>
      <c r="U226" t="s">
        <v>50</v>
      </c>
      <c r="V226" t="s">
        <v>402</v>
      </c>
      <c r="W226" t="s">
        <v>402</v>
      </c>
      <c r="X226" t="b">
        <v>1</v>
      </c>
      <c r="Y226" t="s">
        <v>240</v>
      </c>
      <c r="Z226" t="s">
        <v>98</v>
      </c>
      <c r="AB226" t="s">
        <v>64</v>
      </c>
      <c r="AC226" t="s">
        <v>92</v>
      </c>
      <c r="AD226" t="s">
        <v>120</v>
      </c>
      <c r="AE226" t="b">
        <v>1</v>
      </c>
      <c r="AI226" t="s">
        <v>113</v>
      </c>
      <c r="AJ226" t="s">
        <v>39</v>
      </c>
      <c r="AK226" s="1">
        <v>42590.5</v>
      </c>
      <c r="AL226" t="s">
        <v>39</v>
      </c>
      <c r="AM226" t="s">
        <v>39</v>
      </c>
      <c r="AN226" t="s">
        <v>113</v>
      </c>
      <c r="AO226" t="s">
        <v>193</v>
      </c>
    </row>
    <row r="227" spans="1:41" x14ac:dyDescent="0.45">
      <c r="A227" t="s">
        <v>39</v>
      </c>
      <c r="B227">
        <v>648541</v>
      </c>
      <c r="C227" t="s">
        <v>185</v>
      </c>
      <c r="D227" t="str">
        <f>VLOOKUP(B227,'Base_PAS10 Final Scope_17_08'!B:D,3,0)</f>
        <v>Base Scope</v>
      </c>
      <c r="E227" t="s">
        <v>947</v>
      </c>
      <c r="F227" t="s">
        <v>41</v>
      </c>
      <c r="G227" t="s">
        <v>597</v>
      </c>
      <c r="H227" t="s">
        <v>625</v>
      </c>
      <c r="I227" t="s">
        <v>117</v>
      </c>
      <c r="J227">
        <v>2</v>
      </c>
      <c r="K227">
        <v>2</v>
      </c>
      <c r="L227" t="s">
        <v>626</v>
      </c>
      <c r="M227" t="s">
        <v>924</v>
      </c>
      <c r="N227" t="s">
        <v>341</v>
      </c>
      <c r="O227" t="s">
        <v>47</v>
      </c>
      <c r="P227" t="s">
        <v>48</v>
      </c>
      <c r="Q227">
        <v>32000</v>
      </c>
      <c r="R227" t="s">
        <v>924</v>
      </c>
      <c r="S227">
        <v>620425</v>
      </c>
      <c r="U227" t="s">
        <v>50</v>
      </c>
      <c r="V227" t="s">
        <v>399</v>
      </c>
      <c r="W227" t="s">
        <v>399</v>
      </c>
      <c r="X227" t="b">
        <v>1</v>
      </c>
      <c r="Y227" t="s">
        <v>240</v>
      </c>
      <c r="AB227" t="s">
        <v>64</v>
      </c>
      <c r="AC227" t="s">
        <v>92</v>
      </c>
      <c r="AD227" t="s">
        <v>120</v>
      </c>
      <c r="AE227" t="b">
        <v>0</v>
      </c>
      <c r="AH227" t="s">
        <v>39</v>
      </c>
      <c r="AI227" t="s">
        <v>113</v>
      </c>
      <c r="AJ227" t="s">
        <v>39</v>
      </c>
      <c r="AK227" s="1">
        <v>42590.5</v>
      </c>
      <c r="AL227" t="s">
        <v>39</v>
      </c>
      <c r="AM227" t="s">
        <v>39</v>
      </c>
      <c r="AN227" t="s">
        <v>113</v>
      </c>
      <c r="AO227" t="s">
        <v>193</v>
      </c>
    </row>
    <row r="228" spans="1:41" x14ac:dyDescent="0.45">
      <c r="A228" t="s">
        <v>39</v>
      </c>
      <c r="B228">
        <v>648535</v>
      </c>
      <c r="C228" t="s">
        <v>185</v>
      </c>
      <c r="D228" t="str">
        <f>VLOOKUP(B228,'Base_PAS10 Final Scope_17_08'!B:D,3,0)</f>
        <v>Base Scope</v>
      </c>
      <c r="E228" t="s">
        <v>947</v>
      </c>
      <c r="F228" t="s">
        <v>41</v>
      </c>
      <c r="G228" t="s">
        <v>597</v>
      </c>
      <c r="H228" t="s">
        <v>627</v>
      </c>
      <c r="I228" t="s">
        <v>117</v>
      </c>
      <c r="J228">
        <v>1.5</v>
      </c>
      <c r="K228">
        <v>2</v>
      </c>
      <c r="L228" t="s">
        <v>628</v>
      </c>
      <c r="M228" t="s">
        <v>924</v>
      </c>
      <c r="N228" t="s">
        <v>341</v>
      </c>
      <c r="O228" t="s">
        <v>47</v>
      </c>
      <c r="P228" t="s">
        <v>48</v>
      </c>
      <c r="Q228">
        <v>32000</v>
      </c>
      <c r="R228" t="s">
        <v>924</v>
      </c>
      <c r="S228">
        <v>620425</v>
      </c>
      <c r="U228" t="s">
        <v>50</v>
      </c>
      <c r="V228" t="s">
        <v>616</v>
      </c>
      <c r="W228" t="s">
        <v>616</v>
      </c>
      <c r="X228" t="b">
        <v>1</v>
      </c>
      <c r="Y228" t="s">
        <v>240</v>
      </c>
      <c r="AB228" t="s">
        <v>64</v>
      </c>
      <c r="AC228" t="s">
        <v>92</v>
      </c>
      <c r="AD228" t="s">
        <v>120</v>
      </c>
      <c r="AE228" t="b">
        <v>0</v>
      </c>
      <c r="AH228" t="s">
        <v>39</v>
      </c>
      <c r="AI228" t="s">
        <v>113</v>
      </c>
      <c r="AJ228" t="s">
        <v>39</v>
      </c>
      <c r="AK228" s="1">
        <v>42590.5</v>
      </c>
      <c r="AL228" t="s">
        <v>39</v>
      </c>
      <c r="AM228" t="s">
        <v>39</v>
      </c>
      <c r="AN228" t="s">
        <v>113</v>
      </c>
      <c r="AO228" t="s">
        <v>193</v>
      </c>
    </row>
    <row r="229" spans="1:41" x14ac:dyDescent="0.45">
      <c r="A229" t="s">
        <v>39</v>
      </c>
      <c r="B229">
        <v>648532</v>
      </c>
      <c r="C229" t="s">
        <v>185</v>
      </c>
      <c r="D229" t="str">
        <f>VLOOKUP(B229,'Base_PAS10 Final Scope_17_08'!B:D,3,0)</f>
        <v>Base Scope</v>
      </c>
      <c r="E229" t="s">
        <v>947</v>
      </c>
      <c r="F229" t="s">
        <v>41</v>
      </c>
      <c r="G229" t="s">
        <v>597</v>
      </c>
      <c r="H229" t="s">
        <v>629</v>
      </c>
      <c r="I229" t="s">
        <v>117</v>
      </c>
      <c r="J229">
        <v>0.5</v>
      </c>
      <c r="K229">
        <v>2</v>
      </c>
      <c r="L229" t="s">
        <v>630</v>
      </c>
      <c r="M229" t="s">
        <v>924</v>
      </c>
      <c r="N229" t="s">
        <v>341</v>
      </c>
      <c r="O229" t="s">
        <v>47</v>
      </c>
      <c r="P229" t="s">
        <v>48</v>
      </c>
      <c r="Q229">
        <v>32000</v>
      </c>
      <c r="R229" t="s">
        <v>924</v>
      </c>
      <c r="S229">
        <v>620425</v>
      </c>
      <c r="U229" t="s">
        <v>50</v>
      </c>
      <c r="V229" t="s">
        <v>616</v>
      </c>
      <c r="W229" t="s">
        <v>616</v>
      </c>
      <c r="X229" t="b">
        <v>1</v>
      </c>
      <c r="Y229" t="s">
        <v>492</v>
      </c>
      <c r="AB229" t="s">
        <v>80</v>
      </c>
      <c r="AC229" t="s">
        <v>92</v>
      </c>
      <c r="AD229" t="s">
        <v>120</v>
      </c>
      <c r="AE229" t="b">
        <v>0</v>
      </c>
      <c r="AH229" t="s">
        <v>39</v>
      </c>
      <c r="AI229" t="s">
        <v>113</v>
      </c>
      <c r="AJ229" t="s">
        <v>39</v>
      </c>
      <c r="AK229" s="1">
        <v>42590.5</v>
      </c>
      <c r="AL229" t="s">
        <v>39</v>
      </c>
      <c r="AM229" t="s">
        <v>39</v>
      </c>
      <c r="AN229" t="s">
        <v>113</v>
      </c>
      <c r="AO229" t="s">
        <v>193</v>
      </c>
    </row>
    <row r="230" spans="1:41" x14ac:dyDescent="0.45">
      <c r="A230" t="s">
        <v>39</v>
      </c>
      <c r="B230">
        <v>648853</v>
      </c>
      <c r="C230" t="s">
        <v>185</v>
      </c>
      <c r="D230" t="str">
        <f>VLOOKUP(B230,'Base_PAS10 Final Scope_17_08'!B:D,3,0)</f>
        <v>Base Scope</v>
      </c>
      <c r="E230" t="s">
        <v>947</v>
      </c>
      <c r="F230" t="s">
        <v>57</v>
      </c>
      <c r="G230" t="s">
        <v>597</v>
      </c>
      <c r="H230" t="s">
        <v>598</v>
      </c>
      <c r="I230" t="s">
        <v>59</v>
      </c>
      <c r="J230">
        <v>1</v>
      </c>
      <c r="K230">
        <v>2</v>
      </c>
      <c r="L230" t="s">
        <v>599</v>
      </c>
      <c r="N230" t="s">
        <v>341</v>
      </c>
      <c r="O230" t="s">
        <v>47</v>
      </c>
      <c r="P230" t="s">
        <v>48</v>
      </c>
      <c r="Q230">
        <v>32000</v>
      </c>
      <c r="S230">
        <v>620425</v>
      </c>
      <c r="U230" t="s">
        <v>50</v>
      </c>
      <c r="V230" t="s">
        <v>62</v>
      </c>
      <c r="W230" t="s">
        <v>62</v>
      </c>
      <c r="X230" t="b">
        <v>1</v>
      </c>
      <c r="Y230" t="s">
        <v>240</v>
      </c>
      <c r="AB230" t="s">
        <v>53</v>
      </c>
      <c r="AC230" t="s">
        <v>267</v>
      </c>
      <c r="AD230" t="s">
        <v>120</v>
      </c>
      <c r="AE230" t="b">
        <v>1</v>
      </c>
      <c r="AI230" t="s">
        <v>113</v>
      </c>
      <c r="AJ230" t="s">
        <v>39</v>
      </c>
      <c r="AK230" s="1">
        <v>42590.5</v>
      </c>
      <c r="AL230" t="s">
        <v>39</v>
      </c>
      <c r="AM230" t="s">
        <v>39</v>
      </c>
      <c r="AN230" t="s">
        <v>113</v>
      </c>
      <c r="AO230" t="s">
        <v>193</v>
      </c>
    </row>
    <row r="231" spans="1:41" x14ac:dyDescent="0.45">
      <c r="A231" t="s">
        <v>39</v>
      </c>
      <c r="B231">
        <v>648538</v>
      </c>
      <c r="C231" t="s">
        <v>185</v>
      </c>
      <c r="D231" t="str">
        <f>VLOOKUP(B231,'Base_PAS10 Final Scope_17_08'!B:D,3,0)</f>
        <v>Base Scope</v>
      </c>
      <c r="E231" t="s">
        <v>947</v>
      </c>
      <c r="F231" t="s">
        <v>41</v>
      </c>
      <c r="G231" t="s">
        <v>597</v>
      </c>
      <c r="H231" t="s">
        <v>631</v>
      </c>
      <c r="I231" t="s">
        <v>117</v>
      </c>
      <c r="J231">
        <v>1.5</v>
      </c>
      <c r="K231">
        <v>2</v>
      </c>
      <c r="L231" t="s">
        <v>632</v>
      </c>
      <c r="M231" t="s">
        <v>924</v>
      </c>
      <c r="N231" t="s">
        <v>341</v>
      </c>
      <c r="O231" t="s">
        <v>47</v>
      </c>
      <c r="P231" t="s">
        <v>48</v>
      </c>
      <c r="Q231">
        <v>32000</v>
      </c>
      <c r="R231" t="s">
        <v>924</v>
      </c>
      <c r="S231">
        <v>620425</v>
      </c>
      <c r="U231" t="s">
        <v>50</v>
      </c>
      <c r="V231" t="s">
        <v>399</v>
      </c>
      <c r="W231" t="s">
        <v>399</v>
      </c>
      <c r="X231" t="b">
        <v>1</v>
      </c>
      <c r="Y231" t="s">
        <v>240</v>
      </c>
      <c r="AB231" t="s">
        <v>64</v>
      </c>
      <c r="AC231" t="s">
        <v>92</v>
      </c>
      <c r="AD231" t="s">
        <v>66</v>
      </c>
      <c r="AE231" t="b">
        <v>0</v>
      </c>
      <c r="AH231" t="s">
        <v>39</v>
      </c>
      <c r="AI231" t="s">
        <v>113</v>
      </c>
      <c r="AJ231" t="s">
        <v>39</v>
      </c>
      <c r="AK231" s="1">
        <v>42590.5</v>
      </c>
      <c r="AL231" t="s">
        <v>39</v>
      </c>
      <c r="AM231" t="s">
        <v>39</v>
      </c>
      <c r="AN231" t="s">
        <v>113</v>
      </c>
      <c r="AO231" t="s">
        <v>193</v>
      </c>
    </row>
    <row r="232" spans="1:41" x14ac:dyDescent="0.45">
      <c r="A232" t="s">
        <v>39</v>
      </c>
      <c r="B232">
        <v>592760</v>
      </c>
      <c r="C232" t="s">
        <v>185</v>
      </c>
      <c r="D232" t="str">
        <f>VLOOKUP(B232,'Base_PAS10 Final Scope_17_08'!B:D,3,0)</f>
        <v>Base Scope</v>
      </c>
      <c r="E232" t="s">
        <v>947</v>
      </c>
      <c r="F232" t="s">
        <v>41</v>
      </c>
      <c r="G232" t="s">
        <v>659</v>
      </c>
      <c r="H232" t="s">
        <v>662</v>
      </c>
      <c r="I232" t="s">
        <v>59</v>
      </c>
      <c r="J232">
        <v>3</v>
      </c>
      <c r="K232">
        <v>3</v>
      </c>
      <c r="L232" t="s">
        <v>663</v>
      </c>
      <c r="N232" t="s">
        <v>46</v>
      </c>
      <c r="O232" t="s">
        <v>47</v>
      </c>
      <c r="P232" t="s">
        <v>48</v>
      </c>
      <c r="Q232">
        <v>30000</v>
      </c>
      <c r="S232">
        <v>593046</v>
      </c>
      <c r="U232" t="s">
        <v>50</v>
      </c>
      <c r="V232" t="s">
        <v>51</v>
      </c>
      <c r="W232" t="s">
        <v>51</v>
      </c>
      <c r="X232" t="b">
        <v>1</v>
      </c>
      <c r="Y232" t="s">
        <v>492</v>
      </c>
      <c r="AB232" t="s">
        <v>64</v>
      </c>
      <c r="AC232" t="s">
        <v>92</v>
      </c>
      <c r="AD232" t="s">
        <v>92</v>
      </c>
      <c r="AE232" t="b">
        <v>1</v>
      </c>
      <c r="AG232">
        <v>25916</v>
      </c>
      <c r="AI232" t="s">
        <v>113</v>
      </c>
      <c r="AJ232" t="s">
        <v>39</v>
      </c>
      <c r="AK232" s="1">
        <v>42590.5</v>
      </c>
      <c r="AL232" t="s">
        <v>39</v>
      </c>
      <c r="AM232" t="s">
        <v>39</v>
      </c>
      <c r="AO232" t="s">
        <v>193</v>
      </c>
    </row>
    <row r="233" spans="1:41" x14ac:dyDescent="0.45">
      <c r="A233" t="s">
        <v>39</v>
      </c>
      <c r="B233">
        <v>592758</v>
      </c>
      <c r="C233" t="s">
        <v>185</v>
      </c>
      <c r="D233" t="str">
        <f>VLOOKUP(B233,'Base_PAS10 Final Scope_17_08'!B:D,3,0)</f>
        <v>Base Scope</v>
      </c>
      <c r="E233" t="s">
        <v>947</v>
      </c>
      <c r="F233" t="s">
        <v>41</v>
      </c>
      <c r="G233" t="s">
        <v>659</v>
      </c>
      <c r="H233" t="s">
        <v>660</v>
      </c>
      <c r="I233" t="s">
        <v>59</v>
      </c>
      <c r="J233">
        <v>4</v>
      </c>
      <c r="K233">
        <v>2</v>
      </c>
      <c r="L233" t="s">
        <v>661</v>
      </c>
      <c r="N233" t="s">
        <v>46</v>
      </c>
      <c r="O233" t="s">
        <v>47</v>
      </c>
      <c r="P233" t="s">
        <v>48</v>
      </c>
      <c r="Q233">
        <v>30000</v>
      </c>
      <c r="S233">
        <v>593046</v>
      </c>
      <c r="U233" t="s">
        <v>50</v>
      </c>
      <c r="V233" t="s">
        <v>51</v>
      </c>
      <c r="W233" t="s">
        <v>51</v>
      </c>
      <c r="X233" t="b">
        <v>1</v>
      </c>
      <c r="Y233" t="s">
        <v>492</v>
      </c>
      <c r="AB233" t="s">
        <v>64</v>
      </c>
      <c r="AC233" t="s">
        <v>92</v>
      </c>
      <c r="AD233" t="s">
        <v>66</v>
      </c>
      <c r="AE233" t="b">
        <v>1</v>
      </c>
      <c r="AG233">
        <v>25907</v>
      </c>
      <c r="AI233" t="s">
        <v>113</v>
      </c>
      <c r="AJ233" t="s">
        <v>39</v>
      </c>
      <c r="AK233" s="1">
        <v>42590.5</v>
      </c>
      <c r="AL233" t="s">
        <v>39</v>
      </c>
      <c r="AM233" t="s">
        <v>39</v>
      </c>
      <c r="AO233" t="s">
        <v>193</v>
      </c>
    </row>
    <row r="234" spans="1:41" x14ac:dyDescent="0.45">
      <c r="A234" t="s">
        <v>39</v>
      </c>
      <c r="B234">
        <v>623078</v>
      </c>
      <c r="C234" t="s">
        <v>40</v>
      </c>
      <c r="D234" t="str">
        <f>VLOOKUP(B234,'Base_PAS10 Final Scope_17_08'!B:D,3,0)</f>
        <v>Base Scope</v>
      </c>
      <c r="E234" t="s">
        <v>947</v>
      </c>
      <c r="F234" t="s">
        <v>57</v>
      </c>
      <c r="G234" t="s">
        <v>664</v>
      </c>
      <c r="H234" t="s">
        <v>670</v>
      </c>
      <c r="I234" t="s">
        <v>59</v>
      </c>
      <c r="J234">
        <v>1</v>
      </c>
      <c r="K234">
        <v>2</v>
      </c>
      <c r="L234" t="s">
        <v>671</v>
      </c>
      <c r="M234" t="s">
        <v>667</v>
      </c>
      <c r="N234" t="s">
        <v>341</v>
      </c>
      <c r="O234" t="s">
        <v>47</v>
      </c>
      <c r="P234" t="s">
        <v>48</v>
      </c>
      <c r="Q234">
        <v>50000</v>
      </c>
      <c r="R234" t="s">
        <v>667</v>
      </c>
      <c r="S234">
        <v>602727</v>
      </c>
      <c r="U234" t="s">
        <v>50</v>
      </c>
      <c r="V234" t="s">
        <v>50</v>
      </c>
      <c r="W234" t="s">
        <v>71</v>
      </c>
      <c r="X234" t="b">
        <v>1</v>
      </c>
      <c r="Y234" t="s">
        <v>83</v>
      </c>
      <c r="AB234" t="s">
        <v>80</v>
      </c>
      <c r="AC234" t="s">
        <v>50</v>
      </c>
      <c r="AD234" t="s">
        <v>50</v>
      </c>
      <c r="AE234" t="b">
        <v>1</v>
      </c>
      <c r="AI234" t="s">
        <v>113</v>
      </c>
      <c r="AJ234" t="s">
        <v>39</v>
      </c>
      <c r="AK234" s="1">
        <v>42548.5</v>
      </c>
      <c r="AL234" t="s">
        <v>39</v>
      </c>
      <c r="AM234" t="s">
        <v>39</v>
      </c>
      <c r="AO234" t="s">
        <v>56</v>
      </c>
    </row>
    <row r="235" spans="1:41" x14ac:dyDescent="0.45">
      <c r="A235" t="s">
        <v>39</v>
      </c>
      <c r="B235">
        <v>623080</v>
      </c>
      <c r="C235" t="s">
        <v>40</v>
      </c>
      <c r="D235" t="str">
        <f>VLOOKUP(B235,'Base_PAS10 Final Scope_17_08'!B:D,3,0)</f>
        <v>Base Scope</v>
      </c>
      <c r="E235" t="s">
        <v>947</v>
      </c>
      <c r="F235" t="s">
        <v>57</v>
      </c>
      <c r="G235" t="s">
        <v>664</v>
      </c>
      <c r="H235" t="s">
        <v>668</v>
      </c>
      <c r="I235" t="s">
        <v>59</v>
      </c>
      <c r="J235">
        <v>2</v>
      </c>
      <c r="K235">
        <v>2</v>
      </c>
      <c r="L235" t="s">
        <v>669</v>
      </c>
      <c r="M235" t="s">
        <v>667</v>
      </c>
      <c r="N235" t="s">
        <v>341</v>
      </c>
      <c r="O235" t="s">
        <v>47</v>
      </c>
      <c r="P235" t="s">
        <v>48</v>
      </c>
      <c r="Q235">
        <v>50000</v>
      </c>
      <c r="S235">
        <v>602732</v>
      </c>
      <c r="U235" t="s">
        <v>50</v>
      </c>
      <c r="V235" t="s">
        <v>50</v>
      </c>
      <c r="W235" t="s">
        <v>62</v>
      </c>
      <c r="X235" t="b">
        <v>1</v>
      </c>
      <c r="Y235" t="s">
        <v>83</v>
      </c>
      <c r="AB235" t="s">
        <v>64</v>
      </c>
      <c r="AC235" t="s">
        <v>50</v>
      </c>
      <c r="AD235" t="s">
        <v>50</v>
      </c>
      <c r="AE235" t="b">
        <v>1</v>
      </c>
      <c r="AI235" t="s">
        <v>113</v>
      </c>
      <c r="AJ235" t="s">
        <v>39</v>
      </c>
      <c r="AK235" s="1">
        <v>42548.5</v>
      </c>
      <c r="AL235" t="s">
        <v>39</v>
      </c>
      <c r="AM235" t="s">
        <v>39</v>
      </c>
      <c r="AO235" t="s">
        <v>56</v>
      </c>
    </row>
    <row r="236" spans="1:41" x14ac:dyDescent="0.45">
      <c r="A236" t="s">
        <v>39</v>
      </c>
      <c r="B236">
        <v>623084</v>
      </c>
      <c r="C236" t="s">
        <v>40</v>
      </c>
      <c r="D236" t="str">
        <f>VLOOKUP(B236,'Base_PAS10 Final Scope_17_08'!B:D,3,0)</f>
        <v>Base Scope</v>
      </c>
      <c r="E236" t="s">
        <v>947</v>
      </c>
      <c r="F236" t="s">
        <v>57</v>
      </c>
      <c r="G236" t="s">
        <v>664</v>
      </c>
      <c r="H236" t="s">
        <v>672</v>
      </c>
      <c r="I236" t="s">
        <v>59</v>
      </c>
      <c r="J236">
        <v>1</v>
      </c>
      <c r="K236">
        <v>2</v>
      </c>
      <c r="L236" t="s">
        <v>673</v>
      </c>
      <c r="M236" t="s">
        <v>667</v>
      </c>
      <c r="N236" t="s">
        <v>341</v>
      </c>
      <c r="O236" t="s">
        <v>47</v>
      </c>
      <c r="P236" t="s">
        <v>48</v>
      </c>
      <c r="Q236">
        <v>50000</v>
      </c>
      <c r="S236">
        <v>602727</v>
      </c>
      <c r="U236" t="s">
        <v>50</v>
      </c>
      <c r="V236" t="s">
        <v>50</v>
      </c>
      <c r="W236" t="s">
        <v>62</v>
      </c>
      <c r="X236" t="b">
        <v>1</v>
      </c>
      <c r="Y236" t="s">
        <v>83</v>
      </c>
      <c r="AB236" t="s">
        <v>64</v>
      </c>
      <c r="AC236" t="s">
        <v>50</v>
      </c>
      <c r="AD236" t="s">
        <v>50</v>
      </c>
      <c r="AE236" t="b">
        <v>1</v>
      </c>
      <c r="AI236" t="s">
        <v>113</v>
      </c>
      <c r="AJ236" t="s">
        <v>39</v>
      </c>
      <c r="AK236" s="1">
        <v>42548.5</v>
      </c>
      <c r="AL236" t="s">
        <v>39</v>
      </c>
      <c r="AM236" t="s">
        <v>39</v>
      </c>
      <c r="AO236" t="s">
        <v>56</v>
      </c>
    </row>
    <row r="237" spans="1:41" x14ac:dyDescent="0.45">
      <c r="A237" t="s">
        <v>39</v>
      </c>
      <c r="B237">
        <v>623090</v>
      </c>
      <c r="C237" t="s">
        <v>40</v>
      </c>
      <c r="D237" t="str">
        <f>VLOOKUP(B237,'Base_PAS10 Final Scope_17_08'!B:D,3,0)</f>
        <v>Base Scope</v>
      </c>
      <c r="E237" t="s">
        <v>947</v>
      </c>
      <c r="F237" t="s">
        <v>57</v>
      </c>
      <c r="G237" t="s">
        <v>664</v>
      </c>
      <c r="H237" t="s">
        <v>665</v>
      </c>
      <c r="I237" t="s">
        <v>59</v>
      </c>
      <c r="J237">
        <v>1</v>
      </c>
      <c r="K237">
        <v>2</v>
      </c>
      <c r="L237" t="s">
        <v>666</v>
      </c>
      <c r="M237" t="s">
        <v>667</v>
      </c>
      <c r="N237" t="s">
        <v>341</v>
      </c>
      <c r="O237" t="s">
        <v>47</v>
      </c>
      <c r="P237" t="s">
        <v>48</v>
      </c>
      <c r="Q237">
        <v>50000</v>
      </c>
      <c r="R237" t="s">
        <v>667</v>
      </c>
      <c r="S237">
        <v>602733</v>
      </c>
      <c r="U237" t="s">
        <v>50</v>
      </c>
      <c r="V237" t="s">
        <v>50</v>
      </c>
      <c r="W237" t="s">
        <v>62</v>
      </c>
      <c r="X237" t="b">
        <v>1</v>
      </c>
      <c r="Y237" t="s">
        <v>83</v>
      </c>
      <c r="AB237" t="s">
        <v>64</v>
      </c>
      <c r="AC237" t="s">
        <v>50</v>
      </c>
      <c r="AD237" t="s">
        <v>50</v>
      </c>
      <c r="AE237" t="b">
        <v>1</v>
      </c>
      <c r="AI237" t="s">
        <v>113</v>
      </c>
      <c r="AJ237" t="s">
        <v>39</v>
      </c>
      <c r="AK237" s="1">
        <v>42548.5</v>
      </c>
      <c r="AL237" t="s">
        <v>39</v>
      </c>
      <c r="AM237" t="s">
        <v>39</v>
      </c>
      <c r="AO237" t="s">
        <v>56</v>
      </c>
    </row>
    <row r="238" spans="1:41" x14ac:dyDescent="0.45">
      <c r="A238" t="s">
        <v>39</v>
      </c>
      <c r="B238">
        <v>623089</v>
      </c>
      <c r="C238" t="s">
        <v>40</v>
      </c>
      <c r="D238" t="str">
        <f>VLOOKUP(B238,'Base_PAS10 Final Scope_17_08'!B:D,3,0)</f>
        <v>Base Scope</v>
      </c>
      <c r="E238" t="s">
        <v>947</v>
      </c>
      <c r="F238" t="s">
        <v>57</v>
      </c>
      <c r="G238" t="s">
        <v>664</v>
      </c>
      <c r="H238" t="s">
        <v>674</v>
      </c>
      <c r="I238" t="s">
        <v>59</v>
      </c>
      <c r="J238">
        <v>1</v>
      </c>
      <c r="K238">
        <v>2</v>
      </c>
      <c r="L238" t="s">
        <v>675</v>
      </c>
      <c r="M238" t="s">
        <v>667</v>
      </c>
      <c r="N238" t="s">
        <v>341</v>
      </c>
      <c r="O238" t="s">
        <v>47</v>
      </c>
      <c r="P238" t="s">
        <v>48</v>
      </c>
      <c r="Q238">
        <v>50000</v>
      </c>
      <c r="R238" t="s">
        <v>667</v>
      </c>
      <c r="S238">
        <v>602732</v>
      </c>
      <c r="U238" t="s">
        <v>50</v>
      </c>
      <c r="V238" t="s">
        <v>50</v>
      </c>
      <c r="W238" t="s">
        <v>62</v>
      </c>
      <c r="X238" t="b">
        <v>1</v>
      </c>
      <c r="Y238" t="s">
        <v>83</v>
      </c>
      <c r="AB238" t="s">
        <v>64</v>
      </c>
      <c r="AC238" t="s">
        <v>50</v>
      </c>
      <c r="AD238" t="s">
        <v>50</v>
      </c>
      <c r="AE238" t="b">
        <v>1</v>
      </c>
      <c r="AI238" t="s">
        <v>113</v>
      </c>
      <c r="AJ238" t="s">
        <v>39</v>
      </c>
      <c r="AK238" s="1">
        <v>42548.5</v>
      </c>
      <c r="AL238" t="s">
        <v>39</v>
      </c>
      <c r="AM238" t="s">
        <v>39</v>
      </c>
      <c r="AO238" t="s">
        <v>56</v>
      </c>
    </row>
    <row r="239" spans="1:41" x14ac:dyDescent="0.45">
      <c r="A239" t="s">
        <v>39</v>
      </c>
      <c r="B239">
        <v>623088</v>
      </c>
      <c r="C239" t="s">
        <v>40</v>
      </c>
      <c r="D239" t="str">
        <f>VLOOKUP(B239,'Base_PAS10 Final Scope_17_08'!B:D,3,0)</f>
        <v>Base Scope</v>
      </c>
      <c r="E239" t="s">
        <v>947</v>
      </c>
      <c r="F239" t="s">
        <v>57</v>
      </c>
      <c r="G239" t="s">
        <v>664</v>
      </c>
      <c r="H239" t="s">
        <v>676</v>
      </c>
      <c r="I239" t="s">
        <v>59</v>
      </c>
      <c r="J239">
        <v>2</v>
      </c>
      <c r="K239">
        <v>2</v>
      </c>
      <c r="L239" t="s">
        <v>677</v>
      </c>
      <c r="M239" t="s">
        <v>667</v>
      </c>
      <c r="N239" t="s">
        <v>341</v>
      </c>
      <c r="O239" t="s">
        <v>47</v>
      </c>
      <c r="P239" t="s">
        <v>48</v>
      </c>
      <c r="Q239">
        <v>50000</v>
      </c>
      <c r="R239" t="s">
        <v>667</v>
      </c>
      <c r="S239">
        <v>602732</v>
      </c>
      <c r="U239" t="s">
        <v>50</v>
      </c>
      <c r="V239" t="s">
        <v>50</v>
      </c>
      <c r="W239" t="s">
        <v>62</v>
      </c>
      <c r="X239" t="b">
        <v>1</v>
      </c>
      <c r="Y239" t="s">
        <v>83</v>
      </c>
      <c r="AB239" t="s">
        <v>88</v>
      </c>
      <c r="AC239" t="s">
        <v>50</v>
      </c>
      <c r="AD239" t="s">
        <v>50</v>
      </c>
      <c r="AE239" t="b">
        <v>1</v>
      </c>
      <c r="AI239" t="s">
        <v>113</v>
      </c>
      <c r="AJ239" t="s">
        <v>39</v>
      </c>
      <c r="AK239" s="1">
        <v>42548.5</v>
      </c>
      <c r="AL239" t="s">
        <v>39</v>
      </c>
      <c r="AM239" t="s">
        <v>39</v>
      </c>
      <c r="AO239" t="s">
        <v>56</v>
      </c>
    </row>
    <row r="240" spans="1:41" x14ac:dyDescent="0.45">
      <c r="A240" t="s">
        <v>39</v>
      </c>
      <c r="B240">
        <v>623073</v>
      </c>
      <c r="C240" t="s">
        <v>40</v>
      </c>
      <c r="D240" t="str">
        <f>VLOOKUP(B240,'Base_PAS10 Final Scope_17_08'!B:D,3,0)</f>
        <v>Base Scope</v>
      </c>
      <c r="E240" t="s">
        <v>947</v>
      </c>
      <c r="F240" t="s">
        <v>57</v>
      </c>
      <c r="G240" t="s">
        <v>664</v>
      </c>
      <c r="H240" t="s">
        <v>684</v>
      </c>
      <c r="I240" t="s">
        <v>59</v>
      </c>
      <c r="J240">
        <v>2.5</v>
      </c>
      <c r="K240">
        <v>2</v>
      </c>
      <c r="L240" t="s">
        <v>685</v>
      </c>
      <c r="M240" t="s">
        <v>667</v>
      </c>
      <c r="N240" t="s">
        <v>341</v>
      </c>
      <c r="O240" t="s">
        <v>47</v>
      </c>
      <c r="P240" t="s">
        <v>48</v>
      </c>
      <c r="Q240">
        <v>50000</v>
      </c>
      <c r="R240" t="s">
        <v>667</v>
      </c>
      <c r="S240">
        <v>602727</v>
      </c>
      <c r="U240" t="s">
        <v>50</v>
      </c>
      <c r="V240" t="s">
        <v>50</v>
      </c>
      <c r="W240" t="s">
        <v>62</v>
      </c>
      <c r="X240" t="b">
        <v>1</v>
      </c>
      <c r="Y240" t="s">
        <v>83</v>
      </c>
      <c r="AB240" t="s">
        <v>80</v>
      </c>
      <c r="AC240" t="s">
        <v>50</v>
      </c>
      <c r="AD240" t="s">
        <v>50</v>
      </c>
      <c r="AE240" t="b">
        <v>1</v>
      </c>
      <c r="AI240" t="s">
        <v>113</v>
      </c>
      <c r="AJ240" t="s">
        <v>39</v>
      </c>
      <c r="AK240" s="1">
        <v>42548.5</v>
      </c>
      <c r="AL240" t="s">
        <v>39</v>
      </c>
      <c r="AM240" t="s">
        <v>39</v>
      </c>
      <c r="AO240" t="s">
        <v>56</v>
      </c>
    </row>
    <row r="241" spans="1:41" x14ac:dyDescent="0.45">
      <c r="A241" t="s">
        <v>39</v>
      </c>
      <c r="B241">
        <v>623074</v>
      </c>
      <c r="C241" t="s">
        <v>40</v>
      </c>
      <c r="D241" t="str">
        <f>VLOOKUP(B241,'Base_PAS10 Final Scope_17_08'!B:D,3,0)</f>
        <v>Base Scope</v>
      </c>
      <c r="E241" t="s">
        <v>947</v>
      </c>
      <c r="F241" t="s">
        <v>57</v>
      </c>
      <c r="G241" t="s">
        <v>664</v>
      </c>
      <c r="H241" t="s">
        <v>678</v>
      </c>
      <c r="I241" t="s">
        <v>59</v>
      </c>
      <c r="J241">
        <v>4</v>
      </c>
      <c r="K241">
        <v>2</v>
      </c>
      <c r="L241" t="s">
        <v>920</v>
      </c>
      <c r="M241" t="s">
        <v>667</v>
      </c>
      <c r="N241" t="s">
        <v>341</v>
      </c>
      <c r="O241" t="s">
        <v>47</v>
      </c>
      <c r="P241" t="s">
        <v>48</v>
      </c>
      <c r="Q241">
        <v>50000</v>
      </c>
      <c r="R241" t="s">
        <v>667</v>
      </c>
      <c r="S241">
        <v>602727</v>
      </c>
      <c r="U241" t="s">
        <v>50</v>
      </c>
      <c r="V241" t="s">
        <v>50</v>
      </c>
      <c r="W241" t="s">
        <v>62</v>
      </c>
      <c r="X241" t="b">
        <v>1</v>
      </c>
      <c r="Y241" t="s">
        <v>83</v>
      </c>
      <c r="AB241" t="s">
        <v>64</v>
      </c>
      <c r="AC241" t="s">
        <v>50</v>
      </c>
      <c r="AD241" t="s">
        <v>50</v>
      </c>
      <c r="AE241" t="b">
        <v>1</v>
      </c>
      <c r="AI241" t="s">
        <v>113</v>
      </c>
      <c r="AJ241" t="s">
        <v>39</v>
      </c>
      <c r="AK241" s="1">
        <v>42548.5</v>
      </c>
      <c r="AL241" t="s">
        <v>39</v>
      </c>
      <c r="AM241" t="s">
        <v>39</v>
      </c>
      <c r="AO241" t="s">
        <v>56</v>
      </c>
    </row>
    <row r="242" spans="1:41" x14ac:dyDescent="0.45">
      <c r="A242" t="s">
        <v>39</v>
      </c>
      <c r="B242">
        <v>623077</v>
      </c>
      <c r="C242" t="s">
        <v>40</v>
      </c>
      <c r="D242" t="str">
        <f>VLOOKUP(B242,'Base_PAS10 Final Scope_17_08'!B:D,3,0)</f>
        <v>Base Scope</v>
      </c>
      <c r="E242" t="s">
        <v>947</v>
      </c>
      <c r="F242" t="s">
        <v>57</v>
      </c>
      <c r="G242" t="s">
        <v>664</v>
      </c>
      <c r="H242" t="s">
        <v>682</v>
      </c>
      <c r="I242" t="s">
        <v>59</v>
      </c>
      <c r="J242">
        <v>0.5</v>
      </c>
      <c r="K242">
        <v>2</v>
      </c>
      <c r="L242" t="s">
        <v>683</v>
      </c>
      <c r="M242" t="s">
        <v>667</v>
      </c>
      <c r="N242" t="s">
        <v>341</v>
      </c>
      <c r="O242" t="s">
        <v>47</v>
      </c>
      <c r="P242" t="s">
        <v>48</v>
      </c>
      <c r="Q242">
        <v>50000</v>
      </c>
      <c r="R242" t="s">
        <v>667</v>
      </c>
      <c r="S242">
        <v>602727</v>
      </c>
      <c r="U242" t="s">
        <v>50</v>
      </c>
      <c r="V242" t="s">
        <v>50</v>
      </c>
      <c r="W242" t="s">
        <v>62</v>
      </c>
      <c r="X242" t="b">
        <v>1</v>
      </c>
      <c r="Y242" t="s">
        <v>83</v>
      </c>
      <c r="AB242" t="s">
        <v>64</v>
      </c>
      <c r="AC242" t="s">
        <v>50</v>
      </c>
      <c r="AD242" t="s">
        <v>50</v>
      </c>
      <c r="AE242" t="b">
        <v>1</v>
      </c>
      <c r="AI242" t="s">
        <v>113</v>
      </c>
      <c r="AJ242" t="s">
        <v>39</v>
      </c>
      <c r="AK242" s="1">
        <v>42548.5</v>
      </c>
      <c r="AL242" t="s">
        <v>39</v>
      </c>
      <c r="AM242" t="s">
        <v>39</v>
      </c>
      <c r="AO242" t="s">
        <v>56</v>
      </c>
    </row>
    <row r="243" spans="1:41" x14ac:dyDescent="0.45">
      <c r="A243" t="s">
        <v>39</v>
      </c>
      <c r="B243">
        <v>623075</v>
      </c>
      <c r="C243" t="s">
        <v>40</v>
      </c>
      <c r="D243" t="str">
        <f>VLOOKUP(B243,'Base_PAS10 Final Scope_17_08'!B:D,3,0)</f>
        <v>Base Scope</v>
      </c>
      <c r="E243" t="s">
        <v>947</v>
      </c>
      <c r="F243" t="s">
        <v>57</v>
      </c>
      <c r="G243" t="s">
        <v>664</v>
      </c>
      <c r="H243" t="s">
        <v>680</v>
      </c>
      <c r="I243" t="s">
        <v>44</v>
      </c>
      <c r="J243">
        <v>4</v>
      </c>
      <c r="K243">
        <v>2</v>
      </c>
      <c r="L243" t="s">
        <v>681</v>
      </c>
      <c r="M243" t="s">
        <v>667</v>
      </c>
      <c r="N243" t="s">
        <v>341</v>
      </c>
      <c r="O243" t="s">
        <v>47</v>
      </c>
      <c r="P243" t="s">
        <v>48</v>
      </c>
      <c r="Q243">
        <v>50000</v>
      </c>
      <c r="R243" t="s">
        <v>667</v>
      </c>
      <c r="S243">
        <v>602727</v>
      </c>
      <c r="U243" t="s">
        <v>50</v>
      </c>
      <c r="V243" t="s">
        <v>50</v>
      </c>
      <c r="W243" t="s">
        <v>62</v>
      </c>
      <c r="X243" t="b">
        <v>1</v>
      </c>
      <c r="Y243" t="s">
        <v>83</v>
      </c>
      <c r="AB243" t="s">
        <v>64</v>
      </c>
      <c r="AC243" t="s">
        <v>50</v>
      </c>
      <c r="AD243" t="s">
        <v>50</v>
      </c>
      <c r="AE243" t="b">
        <v>1</v>
      </c>
      <c r="AI243" t="s">
        <v>113</v>
      </c>
      <c r="AJ243" t="s">
        <v>39</v>
      </c>
      <c r="AK243" s="1">
        <v>42548.5</v>
      </c>
      <c r="AL243" t="s">
        <v>39</v>
      </c>
      <c r="AM243" t="s">
        <v>39</v>
      </c>
      <c r="AO243" t="s">
        <v>56</v>
      </c>
    </row>
    <row r="244" spans="1:41" x14ac:dyDescent="0.45">
      <c r="A244" t="s">
        <v>39</v>
      </c>
      <c r="B244">
        <v>677976</v>
      </c>
      <c r="D244" t="e">
        <f>VLOOKUP(B244,'Base_PAS10 Final Scope_17_08'!B:D,3,0)</f>
        <v>#N/A</v>
      </c>
      <c r="E244" t="s">
        <v>947</v>
      </c>
      <c r="F244" t="s">
        <v>57</v>
      </c>
      <c r="G244" t="s">
        <v>664</v>
      </c>
      <c r="H244" t="s">
        <v>943</v>
      </c>
      <c r="I244" t="s">
        <v>208</v>
      </c>
      <c r="J244">
        <v>0.5</v>
      </c>
      <c r="K244">
        <v>2</v>
      </c>
      <c r="L244" t="s">
        <v>944</v>
      </c>
      <c r="M244" t="s">
        <v>945</v>
      </c>
      <c r="N244" t="s">
        <v>341</v>
      </c>
      <c r="O244" t="s">
        <v>47</v>
      </c>
      <c r="P244" t="s">
        <v>48</v>
      </c>
      <c r="Q244">
        <v>50000</v>
      </c>
      <c r="R244" t="s">
        <v>946</v>
      </c>
      <c r="U244" t="s">
        <v>50</v>
      </c>
      <c r="V244" t="s">
        <v>50</v>
      </c>
      <c r="W244" t="s">
        <v>62</v>
      </c>
      <c r="X244" t="b">
        <v>1</v>
      </c>
      <c r="Y244" t="s">
        <v>347</v>
      </c>
      <c r="AB244" t="s">
        <v>927</v>
      </c>
      <c r="AC244" t="s">
        <v>50</v>
      </c>
      <c r="AD244" t="s">
        <v>50</v>
      </c>
      <c r="AE244" t="b">
        <v>1</v>
      </c>
      <c r="AI244" t="s">
        <v>39</v>
      </c>
      <c r="AJ244" t="s">
        <v>39</v>
      </c>
      <c r="AK244" s="1">
        <v>42633.5</v>
      </c>
      <c r="AO244" t="s">
        <v>193</v>
      </c>
    </row>
    <row r="245" spans="1:41" x14ac:dyDescent="0.45">
      <c r="A245" t="s">
        <v>39</v>
      </c>
      <c r="B245">
        <v>623079</v>
      </c>
      <c r="C245" t="s">
        <v>40</v>
      </c>
      <c r="D245" t="str">
        <f>VLOOKUP(B245,'Base_PAS10 Final Scope_17_08'!B:D,3,0)</f>
        <v>Base Scope</v>
      </c>
      <c r="E245" t="s">
        <v>947</v>
      </c>
      <c r="F245" t="s">
        <v>57</v>
      </c>
      <c r="G245" t="s">
        <v>664</v>
      </c>
      <c r="H245" t="s">
        <v>694</v>
      </c>
      <c r="I245" t="s">
        <v>59</v>
      </c>
      <c r="J245">
        <v>3</v>
      </c>
      <c r="K245">
        <v>2</v>
      </c>
      <c r="L245" t="s">
        <v>695</v>
      </c>
      <c r="M245" t="s">
        <v>667</v>
      </c>
      <c r="N245" t="s">
        <v>341</v>
      </c>
      <c r="O245" t="s">
        <v>47</v>
      </c>
      <c r="P245" t="s">
        <v>48</v>
      </c>
      <c r="Q245">
        <v>50000</v>
      </c>
      <c r="R245" t="s">
        <v>667</v>
      </c>
      <c r="S245">
        <v>602727</v>
      </c>
      <c r="U245" t="s">
        <v>50</v>
      </c>
      <c r="V245" t="s">
        <v>50</v>
      </c>
      <c r="W245" t="s">
        <v>62</v>
      </c>
      <c r="X245" t="b">
        <v>1</v>
      </c>
      <c r="Y245" t="s">
        <v>83</v>
      </c>
      <c r="AB245" t="s">
        <v>64</v>
      </c>
      <c r="AC245" t="s">
        <v>50</v>
      </c>
      <c r="AD245" t="s">
        <v>50</v>
      </c>
      <c r="AE245" t="b">
        <v>1</v>
      </c>
      <c r="AI245" t="s">
        <v>113</v>
      </c>
      <c r="AJ245" t="s">
        <v>39</v>
      </c>
      <c r="AK245" s="1">
        <v>42548.5</v>
      </c>
      <c r="AL245" t="s">
        <v>39</v>
      </c>
      <c r="AM245" t="s">
        <v>39</v>
      </c>
      <c r="AO245" t="s">
        <v>56</v>
      </c>
    </row>
    <row r="246" spans="1:41" x14ac:dyDescent="0.45">
      <c r="A246" t="s">
        <v>39</v>
      </c>
      <c r="B246">
        <v>673463</v>
      </c>
      <c r="C246" t="s">
        <v>185</v>
      </c>
      <c r="D246" t="str">
        <f>VLOOKUP(B246,'Base_PAS10 Final Scope_17_08'!B:D,3,0)</f>
        <v>Base Scope</v>
      </c>
      <c r="E246" t="s">
        <v>947</v>
      </c>
      <c r="F246" t="s">
        <v>57</v>
      </c>
      <c r="G246" t="s">
        <v>664</v>
      </c>
      <c r="H246" t="s">
        <v>696</v>
      </c>
      <c r="I246" t="s">
        <v>311</v>
      </c>
      <c r="J246">
        <v>4</v>
      </c>
      <c r="K246">
        <v>2</v>
      </c>
      <c r="L246" t="s">
        <v>697</v>
      </c>
      <c r="M246" t="s">
        <v>698</v>
      </c>
      <c r="N246" t="s">
        <v>341</v>
      </c>
      <c r="O246" t="s">
        <v>47</v>
      </c>
      <c r="P246" t="s">
        <v>48</v>
      </c>
      <c r="Q246">
        <v>34000</v>
      </c>
      <c r="R246" t="s">
        <v>698</v>
      </c>
      <c r="U246" t="s">
        <v>50</v>
      </c>
      <c r="V246" t="s">
        <v>50</v>
      </c>
      <c r="W246" t="s">
        <v>62</v>
      </c>
      <c r="X246" t="b">
        <v>1</v>
      </c>
      <c r="Y246" t="s">
        <v>347</v>
      </c>
      <c r="AB246" t="s">
        <v>80</v>
      </c>
      <c r="AC246" t="s">
        <v>50</v>
      </c>
      <c r="AD246" t="s">
        <v>50</v>
      </c>
      <c r="AE246" t="b">
        <v>1</v>
      </c>
      <c r="AH246" t="s">
        <v>113</v>
      </c>
      <c r="AI246" t="s">
        <v>39</v>
      </c>
      <c r="AJ246" t="s">
        <v>39</v>
      </c>
      <c r="AK246" s="1">
        <v>42590.5</v>
      </c>
      <c r="AL246" t="s">
        <v>113</v>
      </c>
      <c r="AM246" t="s">
        <v>39</v>
      </c>
      <c r="AN246" t="s">
        <v>113</v>
      </c>
      <c r="AO246" t="s">
        <v>193</v>
      </c>
    </row>
    <row r="247" spans="1:41" x14ac:dyDescent="0.45">
      <c r="A247" t="s">
        <v>39</v>
      </c>
      <c r="B247">
        <v>623083</v>
      </c>
      <c r="C247" t="s">
        <v>40</v>
      </c>
      <c r="D247" t="str">
        <f>VLOOKUP(B247,'Base_PAS10 Final Scope_17_08'!B:D,3,0)</f>
        <v>Base Scope</v>
      </c>
      <c r="E247" t="s">
        <v>947</v>
      </c>
      <c r="F247" t="s">
        <v>57</v>
      </c>
      <c r="G247" t="s">
        <v>664</v>
      </c>
      <c r="H247" t="s">
        <v>701</v>
      </c>
      <c r="I247" t="s">
        <v>59</v>
      </c>
      <c r="J247">
        <v>1</v>
      </c>
      <c r="K247">
        <v>2</v>
      </c>
      <c r="L247" t="s">
        <v>702</v>
      </c>
      <c r="M247" t="s">
        <v>667</v>
      </c>
      <c r="N247" t="s">
        <v>341</v>
      </c>
      <c r="O247" t="s">
        <v>47</v>
      </c>
      <c r="P247" t="s">
        <v>48</v>
      </c>
      <c r="Q247">
        <v>50000</v>
      </c>
      <c r="S247">
        <v>602733</v>
      </c>
      <c r="U247" t="s">
        <v>50</v>
      </c>
      <c r="V247" t="s">
        <v>50</v>
      </c>
      <c r="W247" t="s">
        <v>62</v>
      </c>
      <c r="X247" t="b">
        <v>1</v>
      </c>
      <c r="Y247" t="s">
        <v>83</v>
      </c>
      <c r="AB247" t="s">
        <v>88</v>
      </c>
      <c r="AC247" t="s">
        <v>50</v>
      </c>
      <c r="AD247" t="s">
        <v>50</v>
      </c>
      <c r="AE247" t="b">
        <v>1</v>
      </c>
      <c r="AI247" t="s">
        <v>113</v>
      </c>
      <c r="AJ247" t="s">
        <v>39</v>
      </c>
      <c r="AK247" s="1">
        <v>42548.5</v>
      </c>
      <c r="AL247" t="s">
        <v>39</v>
      </c>
      <c r="AM247" t="s">
        <v>39</v>
      </c>
      <c r="AO247" t="s">
        <v>56</v>
      </c>
    </row>
    <row r="248" spans="1:41" x14ac:dyDescent="0.45">
      <c r="A248" t="s">
        <v>39</v>
      </c>
      <c r="B248">
        <v>623081</v>
      </c>
      <c r="C248" t="s">
        <v>40</v>
      </c>
      <c r="D248" t="str">
        <f>VLOOKUP(B248,'Base_PAS10 Final Scope_17_08'!B:D,3,0)</f>
        <v>Base Scope</v>
      </c>
      <c r="E248" t="s">
        <v>947</v>
      </c>
      <c r="F248" t="s">
        <v>57</v>
      </c>
      <c r="G248" t="s">
        <v>664</v>
      </c>
      <c r="H248" t="s">
        <v>692</v>
      </c>
      <c r="I248" t="s">
        <v>59</v>
      </c>
      <c r="J248">
        <v>0.5</v>
      </c>
      <c r="K248">
        <v>2</v>
      </c>
      <c r="L248" t="s">
        <v>693</v>
      </c>
      <c r="M248" t="s">
        <v>667</v>
      </c>
      <c r="N248" t="s">
        <v>341</v>
      </c>
      <c r="O248" t="s">
        <v>47</v>
      </c>
      <c r="P248" t="s">
        <v>48</v>
      </c>
      <c r="Q248">
        <v>50000</v>
      </c>
      <c r="S248">
        <v>602727</v>
      </c>
      <c r="U248" t="s">
        <v>50</v>
      </c>
      <c r="V248" t="s">
        <v>50</v>
      </c>
      <c r="W248" t="s">
        <v>62</v>
      </c>
      <c r="X248" t="b">
        <v>1</v>
      </c>
      <c r="Y248" t="s">
        <v>83</v>
      </c>
      <c r="AB248" t="s">
        <v>64</v>
      </c>
      <c r="AC248" t="s">
        <v>50</v>
      </c>
      <c r="AD248" t="s">
        <v>50</v>
      </c>
      <c r="AE248" t="b">
        <v>1</v>
      </c>
      <c r="AI248" t="s">
        <v>113</v>
      </c>
      <c r="AJ248" t="s">
        <v>39</v>
      </c>
      <c r="AK248" s="1">
        <v>42548.5</v>
      </c>
      <c r="AL248" t="s">
        <v>39</v>
      </c>
      <c r="AM248" t="s">
        <v>39</v>
      </c>
      <c r="AO248" t="s">
        <v>56</v>
      </c>
    </row>
    <row r="249" spans="1:41" x14ac:dyDescent="0.45">
      <c r="A249" t="s">
        <v>39</v>
      </c>
      <c r="B249">
        <v>623082</v>
      </c>
      <c r="C249" t="s">
        <v>40</v>
      </c>
      <c r="D249" t="str">
        <f>VLOOKUP(B249,'Base_PAS10 Final Scope_17_08'!B:D,3,0)</f>
        <v>Base Scope</v>
      </c>
      <c r="E249" t="s">
        <v>947</v>
      </c>
      <c r="F249" t="s">
        <v>57</v>
      </c>
      <c r="G249" t="s">
        <v>664</v>
      </c>
      <c r="H249" t="s">
        <v>699</v>
      </c>
      <c r="I249" t="s">
        <v>59</v>
      </c>
      <c r="J249">
        <v>1</v>
      </c>
      <c r="K249">
        <v>2</v>
      </c>
      <c r="L249" t="s">
        <v>700</v>
      </c>
      <c r="M249" t="s">
        <v>667</v>
      </c>
      <c r="N249" t="s">
        <v>341</v>
      </c>
      <c r="O249" t="s">
        <v>47</v>
      </c>
      <c r="P249" t="s">
        <v>48</v>
      </c>
      <c r="Q249">
        <v>50000</v>
      </c>
      <c r="S249">
        <v>602727</v>
      </c>
      <c r="U249" t="s">
        <v>50</v>
      </c>
      <c r="V249" t="s">
        <v>50</v>
      </c>
      <c r="W249" t="s">
        <v>62</v>
      </c>
      <c r="X249" t="b">
        <v>1</v>
      </c>
      <c r="Y249" t="s">
        <v>83</v>
      </c>
      <c r="AB249" t="s">
        <v>64</v>
      </c>
      <c r="AC249" t="s">
        <v>50</v>
      </c>
      <c r="AD249" t="s">
        <v>50</v>
      </c>
      <c r="AE249" t="b">
        <v>1</v>
      </c>
      <c r="AI249" t="s">
        <v>113</v>
      </c>
      <c r="AJ249" t="s">
        <v>39</v>
      </c>
      <c r="AK249" s="1">
        <v>42548.5</v>
      </c>
      <c r="AL249" t="s">
        <v>39</v>
      </c>
      <c r="AM249" t="s">
        <v>39</v>
      </c>
      <c r="AO249" t="s">
        <v>56</v>
      </c>
    </row>
    <row r="250" spans="1:41" x14ac:dyDescent="0.45">
      <c r="A250" t="s">
        <v>39</v>
      </c>
      <c r="B250">
        <v>623086</v>
      </c>
      <c r="C250" t="s">
        <v>40</v>
      </c>
      <c r="D250" t="str">
        <f>VLOOKUP(B250,'Base_PAS10 Final Scope_17_08'!B:D,3,0)</f>
        <v>Base Scope</v>
      </c>
      <c r="E250" t="s">
        <v>947</v>
      </c>
      <c r="F250" t="s">
        <v>57</v>
      </c>
      <c r="G250" t="s">
        <v>664</v>
      </c>
      <c r="H250" t="s">
        <v>688</v>
      </c>
      <c r="I250" t="s">
        <v>59</v>
      </c>
      <c r="J250">
        <v>2.5</v>
      </c>
      <c r="K250">
        <v>2</v>
      </c>
      <c r="L250" t="s">
        <v>689</v>
      </c>
      <c r="M250" t="s">
        <v>667</v>
      </c>
      <c r="N250" t="s">
        <v>341</v>
      </c>
      <c r="O250" t="s">
        <v>47</v>
      </c>
      <c r="P250" t="s">
        <v>48</v>
      </c>
      <c r="Q250">
        <v>50000</v>
      </c>
      <c r="R250" t="s">
        <v>667</v>
      </c>
      <c r="S250">
        <v>602732</v>
      </c>
      <c r="U250" t="s">
        <v>50</v>
      </c>
      <c r="V250" t="s">
        <v>50</v>
      </c>
      <c r="W250" t="s">
        <v>62</v>
      </c>
      <c r="X250" t="b">
        <v>1</v>
      </c>
      <c r="Y250" t="s">
        <v>83</v>
      </c>
      <c r="AB250" t="s">
        <v>53</v>
      </c>
      <c r="AC250" t="s">
        <v>50</v>
      </c>
      <c r="AD250" t="s">
        <v>50</v>
      </c>
      <c r="AE250" t="b">
        <v>1</v>
      </c>
      <c r="AI250" t="s">
        <v>113</v>
      </c>
      <c r="AJ250" t="s">
        <v>39</v>
      </c>
      <c r="AK250" s="1">
        <v>42548.5</v>
      </c>
      <c r="AL250" t="s">
        <v>39</v>
      </c>
      <c r="AM250" t="s">
        <v>39</v>
      </c>
      <c r="AO250" t="s">
        <v>56</v>
      </c>
    </row>
    <row r="251" spans="1:41" x14ac:dyDescent="0.45">
      <c r="A251" t="s">
        <v>39</v>
      </c>
      <c r="B251">
        <v>623085</v>
      </c>
      <c r="C251" t="s">
        <v>40</v>
      </c>
      <c r="D251" t="str">
        <f>VLOOKUP(B251,'Base_PAS10 Final Scope_17_08'!B:D,3,0)</f>
        <v>Base Scope</v>
      </c>
      <c r="E251" t="s">
        <v>947</v>
      </c>
      <c r="F251" t="s">
        <v>57</v>
      </c>
      <c r="G251" t="s">
        <v>664</v>
      </c>
      <c r="H251" t="s">
        <v>690</v>
      </c>
      <c r="I251" t="s">
        <v>59</v>
      </c>
      <c r="J251">
        <v>2.5</v>
      </c>
      <c r="K251">
        <v>2</v>
      </c>
      <c r="L251" t="s">
        <v>691</v>
      </c>
      <c r="M251" t="s">
        <v>667</v>
      </c>
      <c r="N251" t="s">
        <v>341</v>
      </c>
      <c r="O251" t="s">
        <v>47</v>
      </c>
      <c r="P251" t="s">
        <v>48</v>
      </c>
      <c r="Q251">
        <v>50000</v>
      </c>
      <c r="R251" t="s">
        <v>667</v>
      </c>
      <c r="S251">
        <v>602732</v>
      </c>
      <c r="U251" t="s">
        <v>50</v>
      </c>
      <c r="V251" t="s">
        <v>50</v>
      </c>
      <c r="W251" t="s">
        <v>62</v>
      </c>
      <c r="X251" t="b">
        <v>1</v>
      </c>
      <c r="Y251" t="s">
        <v>83</v>
      </c>
      <c r="AB251" t="s">
        <v>64</v>
      </c>
      <c r="AC251" t="s">
        <v>50</v>
      </c>
      <c r="AD251" t="s">
        <v>50</v>
      </c>
      <c r="AE251" t="b">
        <v>1</v>
      </c>
      <c r="AI251" t="s">
        <v>113</v>
      </c>
      <c r="AJ251" t="s">
        <v>39</v>
      </c>
      <c r="AK251" s="1">
        <v>42548.5</v>
      </c>
      <c r="AL251" t="s">
        <v>39</v>
      </c>
      <c r="AM251" t="s">
        <v>39</v>
      </c>
      <c r="AO251" t="s">
        <v>56</v>
      </c>
    </row>
    <row r="252" spans="1:41" x14ac:dyDescent="0.45">
      <c r="A252" t="s">
        <v>39</v>
      </c>
      <c r="B252">
        <v>623076</v>
      </c>
      <c r="C252" t="s">
        <v>40</v>
      </c>
      <c r="D252" t="str">
        <f>VLOOKUP(B252,'Base_PAS10 Final Scope_17_08'!B:D,3,0)</f>
        <v>Base Scope</v>
      </c>
      <c r="E252" t="s">
        <v>947</v>
      </c>
      <c r="F252" t="s">
        <v>57</v>
      </c>
      <c r="G252" t="s">
        <v>664</v>
      </c>
      <c r="H252" t="s">
        <v>686</v>
      </c>
      <c r="I252" t="s">
        <v>59</v>
      </c>
      <c r="J252">
        <v>0.5</v>
      </c>
      <c r="K252">
        <v>2</v>
      </c>
      <c r="L252" t="s">
        <v>687</v>
      </c>
      <c r="M252" t="s">
        <v>667</v>
      </c>
      <c r="N252" t="s">
        <v>341</v>
      </c>
      <c r="O252" t="s">
        <v>47</v>
      </c>
      <c r="P252" t="s">
        <v>48</v>
      </c>
      <c r="Q252">
        <v>50000</v>
      </c>
      <c r="R252" t="s">
        <v>667</v>
      </c>
      <c r="S252">
        <v>602727</v>
      </c>
      <c r="U252" t="s">
        <v>50</v>
      </c>
      <c r="V252" t="s">
        <v>50</v>
      </c>
      <c r="W252" t="s">
        <v>62</v>
      </c>
      <c r="X252" t="b">
        <v>1</v>
      </c>
      <c r="Y252" t="s">
        <v>83</v>
      </c>
      <c r="AB252" t="s">
        <v>53</v>
      </c>
      <c r="AC252" t="s">
        <v>50</v>
      </c>
      <c r="AD252" t="s">
        <v>50</v>
      </c>
      <c r="AE252" t="b">
        <v>1</v>
      </c>
      <c r="AI252" t="s">
        <v>113</v>
      </c>
      <c r="AJ252" t="s">
        <v>39</v>
      </c>
      <c r="AK252" s="1">
        <v>42548.5</v>
      </c>
      <c r="AL252" t="s">
        <v>39</v>
      </c>
      <c r="AM252" t="s">
        <v>39</v>
      </c>
      <c r="AO252" t="s">
        <v>56</v>
      </c>
    </row>
    <row r="253" spans="1:41" x14ac:dyDescent="0.45">
      <c r="A253" t="s">
        <v>39</v>
      </c>
      <c r="B253">
        <v>594181</v>
      </c>
      <c r="C253" t="s">
        <v>40</v>
      </c>
      <c r="D253" t="str">
        <f>VLOOKUP(B253,'Base_PAS10 Final Scope_17_08'!B:D,3,0)</f>
        <v>Base Scope</v>
      </c>
      <c r="E253" t="s">
        <v>947</v>
      </c>
      <c r="F253" t="s">
        <v>41</v>
      </c>
      <c r="G253" t="s">
        <v>703</v>
      </c>
      <c r="H253" t="s">
        <v>715</v>
      </c>
      <c r="I253" t="s">
        <v>59</v>
      </c>
      <c r="J253">
        <v>1</v>
      </c>
      <c r="K253">
        <v>2</v>
      </c>
      <c r="L253" t="s">
        <v>716</v>
      </c>
      <c r="N253" t="s">
        <v>341</v>
      </c>
      <c r="O253" t="s">
        <v>47</v>
      </c>
      <c r="P253" t="s">
        <v>48</v>
      </c>
      <c r="Q253">
        <v>88888</v>
      </c>
      <c r="R253" t="s">
        <v>717</v>
      </c>
      <c r="S253">
        <v>593047</v>
      </c>
      <c r="U253" t="s">
        <v>50</v>
      </c>
      <c r="V253" t="s">
        <v>62</v>
      </c>
      <c r="W253" t="s">
        <v>62</v>
      </c>
      <c r="X253" t="b">
        <v>1</v>
      </c>
      <c r="Y253" t="s">
        <v>83</v>
      </c>
      <c r="AB253" t="s">
        <v>88</v>
      </c>
      <c r="AC253" t="s">
        <v>576</v>
      </c>
      <c r="AD253" t="s">
        <v>576</v>
      </c>
      <c r="AE253" t="b">
        <v>1</v>
      </c>
      <c r="AF253" t="s">
        <v>709</v>
      </c>
      <c r="AJ253" t="s">
        <v>39</v>
      </c>
      <c r="AK253" s="1">
        <v>42548.5</v>
      </c>
      <c r="AL253" t="s">
        <v>39</v>
      </c>
      <c r="AM253" t="s">
        <v>39</v>
      </c>
      <c r="AO253" t="s">
        <v>56</v>
      </c>
    </row>
    <row r="254" spans="1:41" x14ac:dyDescent="0.45">
      <c r="A254" t="s">
        <v>39</v>
      </c>
      <c r="B254">
        <v>538656</v>
      </c>
      <c r="C254" t="s">
        <v>40</v>
      </c>
      <c r="D254" t="str">
        <f>VLOOKUP(B254,'Base_PAS10 Final Scope_17_08'!B:D,3,0)</f>
        <v>Base Scope</v>
      </c>
      <c r="E254" t="s">
        <v>947</v>
      </c>
      <c r="F254" t="s">
        <v>57</v>
      </c>
      <c r="G254" t="s">
        <v>703</v>
      </c>
      <c r="H254" t="s">
        <v>718</v>
      </c>
      <c r="I254" t="s">
        <v>59</v>
      </c>
      <c r="J254">
        <v>4.5</v>
      </c>
      <c r="K254">
        <v>2</v>
      </c>
      <c r="L254" t="s">
        <v>719</v>
      </c>
      <c r="M254" t="s">
        <v>706</v>
      </c>
      <c r="N254" t="s">
        <v>341</v>
      </c>
      <c r="O254" t="s">
        <v>47</v>
      </c>
      <c r="P254" t="s">
        <v>48</v>
      </c>
      <c r="Q254">
        <v>31000</v>
      </c>
      <c r="R254" t="s">
        <v>707</v>
      </c>
      <c r="S254">
        <v>593047</v>
      </c>
      <c r="U254" t="s">
        <v>50</v>
      </c>
      <c r="V254" t="s">
        <v>62</v>
      </c>
      <c r="W254" t="s">
        <v>62</v>
      </c>
      <c r="X254" t="b">
        <v>1</v>
      </c>
      <c r="Y254" t="s">
        <v>708</v>
      </c>
      <c r="AB254" t="s">
        <v>88</v>
      </c>
      <c r="AC254" t="s">
        <v>50</v>
      </c>
      <c r="AD254" t="s">
        <v>50</v>
      </c>
      <c r="AE254" t="b">
        <v>1</v>
      </c>
      <c r="AF254" t="s">
        <v>709</v>
      </c>
      <c r="AI254" t="s">
        <v>113</v>
      </c>
      <c r="AJ254" t="s">
        <v>39</v>
      </c>
      <c r="AK254" s="1">
        <v>42548.5</v>
      </c>
      <c r="AL254" t="s">
        <v>39</v>
      </c>
      <c r="AM254" t="s">
        <v>39</v>
      </c>
      <c r="AO254" t="s">
        <v>56</v>
      </c>
    </row>
    <row r="255" spans="1:41" x14ac:dyDescent="0.45">
      <c r="A255" t="s">
        <v>39</v>
      </c>
      <c r="B255">
        <v>572514</v>
      </c>
      <c r="C255" t="s">
        <v>40</v>
      </c>
      <c r="D255" t="str">
        <f>VLOOKUP(B255,'Base_PAS10 Final Scope_17_08'!B:D,3,0)</f>
        <v>Base Scope</v>
      </c>
      <c r="E255" t="s">
        <v>947</v>
      </c>
      <c r="F255" t="s">
        <v>57</v>
      </c>
      <c r="G255" t="s">
        <v>703</v>
      </c>
      <c r="H255" t="s">
        <v>720</v>
      </c>
      <c r="I255" t="s">
        <v>59</v>
      </c>
      <c r="J255">
        <v>2</v>
      </c>
      <c r="K255">
        <v>2</v>
      </c>
      <c r="L255" t="s">
        <v>721</v>
      </c>
      <c r="M255" t="s">
        <v>706</v>
      </c>
      <c r="N255" t="s">
        <v>341</v>
      </c>
      <c r="O255" t="s">
        <v>47</v>
      </c>
      <c r="P255" t="s">
        <v>48</v>
      </c>
      <c r="Q255">
        <v>31000</v>
      </c>
      <c r="R255" t="s">
        <v>707</v>
      </c>
      <c r="S255">
        <v>593047</v>
      </c>
      <c r="U255" t="s">
        <v>50</v>
      </c>
      <c r="V255" t="s">
        <v>62</v>
      </c>
      <c r="W255" t="s">
        <v>62</v>
      </c>
      <c r="X255" t="b">
        <v>1</v>
      </c>
      <c r="Y255" t="s">
        <v>708</v>
      </c>
      <c r="AB255" t="s">
        <v>88</v>
      </c>
      <c r="AC255" t="s">
        <v>50</v>
      </c>
      <c r="AD255" t="s">
        <v>50</v>
      </c>
      <c r="AE255" t="b">
        <v>1</v>
      </c>
      <c r="AF255" t="s">
        <v>709</v>
      </c>
      <c r="AI255" t="s">
        <v>113</v>
      </c>
      <c r="AJ255" t="s">
        <v>39</v>
      </c>
      <c r="AK255" s="1">
        <v>42548.5</v>
      </c>
      <c r="AL255" t="s">
        <v>39</v>
      </c>
      <c r="AM255" t="s">
        <v>39</v>
      </c>
      <c r="AO255" t="s">
        <v>56</v>
      </c>
    </row>
    <row r="256" spans="1:41" x14ac:dyDescent="0.45">
      <c r="A256" t="s">
        <v>39</v>
      </c>
      <c r="B256">
        <v>572513</v>
      </c>
      <c r="C256" t="s">
        <v>185</v>
      </c>
      <c r="D256" t="str">
        <f>VLOOKUP(B256,'Base_PAS10 Final Scope_17_08'!B:D,3,0)</f>
        <v>Base Scope</v>
      </c>
      <c r="E256" t="s">
        <v>947</v>
      </c>
      <c r="F256" t="s">
        <v>41</v>
      </c>
      <c r="G256" t="s">
        <v>703</v>
      </c>
      <c r="H256" t="s">
        <v>722</v>
      </c>
      <c r="I256" t="s">
        <v>59</v>
      </c>
      <c r="J256">
        <v>4</v>
      </c>
      <c r="K256">
        <v>2</v>
      </c>
      <c r="L256" t="s">
        <v>723</v>
      </c>
      <c r="M256" t="s">
        <v>706</v>
      </c>
      <c r="N256" t="s">
        <v>341</v>
      </c>
      <c r="O256" t="s">
        <v>47</v>
      </c>
      <c r="P256" t="s">
        <v>48</v>
      </c>
      <c r="Q256">
        <v>31000</v>
      </c>
      <c r="R256" t="s">
        <v>707</v>
      </c>
      <c r="S256">
        <v>593047</v>
      </c>
      <c r="U256" t="s">
        <v>50</v>
      </c>
      <c r="V256" t="s">
        <v>402</v>
      </c>
      <c r="W256" t="s">
        <v>402</v>
      </c>
      <c r="X256" t="b">
        <v>1</v>
      </c>
      <c r="Y256" t="s">
        <v>352</v>
      </c>
      <c r="AB256" t="s">
        <v>64</v>
      </c>
      <c r="AC256" t="s">
        <v>576</v>
      </c>
      <c r="AD256" t="s">
        <v>576</v>
      </c>
      <c r="AE256" t="b">
        <v>1</v>
      </c>
      <c r="AF256" t="s">
        <v>709</v>
      </c>
      <c r="AG256" t="s">
        <v>724</v>
      </c>
      <c r="AI256" t="s">
        <v>113</v>
      </c>
      <c r="AJ256" t="s">
        <v>39</v>
      </c>
      <c r="AK256" s="1">
        <v>42590.5</v>
      </c>
      <c r="AL256" t="s">
        <v>39</v>
      </c>
      <c r="AM256" t="s">
        <v>39</v>
      </c>
      <c r="AO256" t="s">
        <v>193</v>
      </c>
    </row>
    <row r="257" spans="1:41" x14ac:dyDescent="0.45">
      <c r="A257" t="s">
        <v>39</v>
      </c>
      <c r="B257">
        <v>572522</v>
      </c>
      <c r="C257" t="s">
        <v>40</v>
      </c>
      <c r="D257" t="str">
        <f>VLOOKUP(B257,'Base_PAS10 Final Scope_17_08'!B:D,3,0)</f>
        <v>Base Scope</v>
      </c>
      <c r="E257" t="s">
        <v>947</v>
      </c>
      <c r="F257" t="s">
        <v>57</v>
      </c>
      <c r="G257" t="s">
        <v>703</v>
      </c>
      <c r="H257" t="s">
        <v>704</v>
      </c>
      <c r="I257" t="s">
        <v>59</v>
      </c>
      <c r="J257">
        <v>4.5</v>
      </c>
      <c r="K257">
        <v>2</v>
      </c>
      <c r="L257" t="s">
        <v>705</v>
      </c>
      <c r="M257" t="s">
        <v>706</v>
      </c>
      <c r="N257" t="s">
        <v>341</v>
      </c>
      <c r="O257" t="s">
        <v>47</v>
      </c>
      <c r="P257" t="s">
        <v>48</v>
      </c>
      <c r="Q257">
        <v>31000</v>
      </c>
      <c r="R257" t="s">
        <v>707</v>
      </c>
      <c r="S257">
        <v>593047</v>
      </c>
      <c r="U257" t="s">
        <v>50</v>
      </c>
      <c r="V257" t="s">
        <v>71</v>
      </c>
      <c r="W257" t="s">
        <v>71</v>
      </c>
      <c r="X257" t="b">
        <v>1</v>
      </c>
      <c r="Y257" t="s">
        <v>708</v>
      </c>
      <c r="AB257" t="s">
        <v>88</v>
      </c>
      <c r="AC257" t="s">
        <v>50</v>
      </c>
      <c r="AD257" t="s">
        <v>55</v>
      </c>
      <c r="AE257" t="b">
        <v>1</v>
      </c>
      <c r="AF257" t="s">
        <v>709</v>
      </c>
      <c r="AG257" t="s">
        <v>710</v>
      </c>
      <c r="AI257" t="s">
        <v>113</v>
      </c>
      <c r="AJ257" t="s">
        <v>39</v>
      </c>
      <c r="AK257" s="1">
        <v>42548.5</v>
      </c>
      <c r="AL257" t="s">
        <v>39</v>
      </c>
      <c r="AM257" t="s">
        <v>39</v>
      </c>
      <c r="AO257" t="s">
        <v>56</v>
      </c>
    </row>
    <row r="258" spans="1:41" x14ac:dyDescent="0.45">
      <c r="A258" t="s">
        <v>39</v>
      </c>
      <c r="B258">
        <v>588986</v>
      </c>
      <c r="C258" t="s">
        <v>40</v>
      </c>
      <c r="D258" t="str">
        <f>VLOOKUP(B258,'Base_PAS10 Final Scope_17_08'!B:D,3,0)</f>
        <v>Base Scope</v>
      </c>
      <c r="E258" t="s">
        <v>947</v>
      </c>
      <c r="F258" t="s">
        <v>57</v>
      </c>
      <c r="G258" t="s">
        <v>703</v>
      </c>
      <c r="H258" t="s">
        <v>711</v>
      </c>
      <c r="I258" t="s">
        <v>59</v>
      </c>
      <c r="J258">
        <v>1</v>
      </c>
      <c r="K258">
        <v>2</v>
      </c>
      <c r="L258" t="s">
        <v>712</v>
      </c>
      <c r="M258" t="s">
        <v>706</v>
      </c>
      <c r="N258" t="s">
        <v>341</v>
      </c>
      <c r="O258" t="s">
        <v>47</v>
      </c>
      <c r="P258" t="s">
        <v>48</v>
      </c>
      <c r="Q258">
        <v>31000</v>
      </c>
      <c r="R258" t="s">
        <v>713</v>
      </c>
      <c r="S258" t="s">
        <v>714</v>
      </c>
      <c r="U258" t="s">
        <v>50</v>
      </c>
      <c r="V258" t="s">
        <v>62</v>
      </c>
      <c r="W258" t="s">
        <v>62</v>
      </c>
      <c r="X258" t="b">
        <v>1</v>
      </c>
      <c r="Y258" t="s">
        <v>708</v>
      </c>
      <c r="AB258" t="s">
        <v>53</v>
      </c>
      <c r="AC258" t="s">
        <v>50</v>
      </c>
      <c r="AD258" t="s">
        <v>50</v>
      </c>
      <c r="AE258" t="b">
        <v>1</v>
      </c>
      <c r="AF258" t="s">
        <v>709</v>
      </c>
      <c r="AI258" t="s">
        <v>113</v>
      </c>
      <c r="AJ258" t="s">
        <v>39</v>
      </c>
      <c r="AK258" s="1">
        <v>42548.5</v>
      </c>
      <c r="AL258" t="s">
        <v>39</v>
      </c>
      <c r="AM258" t="s">
        <v>39</v>
      </c>
      <c r="AO258" t="s">
        <v>56</v>
      </c>
    </row>
    <row r="259" spans="1:41" x14ac:dyDescent="0.45">
      <c r="A259" t="s">
        <v>39</v>
      </c>
      <c r="B259">
        <v>572461</v>
      </c>
      <c r="C259" t="s">
        <v>40</v>
      </c>
      <c r="D259" t="str">
        <f>VLOOKUP(B259,'Base_PAS10 Final Scope_17_08'!B:D,3,0)</f>
        <v>Base Scope</v>
      </c>
      <c r="E259" t="s">
        <v>947</v>
      </c>
      <c r="F259" t="s">
        <v>41</v>
      </c>
      <c r="G259" t="s">
        <v>703</v>
      </c>
      <c r="H259" t="s">
        <v>727</v>
      </c>
      <c r="I259" t="s">
        <v>59</v>
      </c>
      <c r="J259">
        <v>4</v>
      </c>
      <c r="K259">
        <v>2</v>
      </c>
      <c r="L259" t="s">
        <v>728</v>
      </c>
      <c r="M259" t="s">
        <v>706</v>
      </c>
      <c r="N259" t="s">
        <v>341</v>
      </c>
      <c r="O259" t="s">
        <v>47</v>
      </c>
      <c r="P259" t="s">
        <v>48</v>
      </c>
      <c r="Q259">
        <v>31000</v>
      </c>
      <c r="R259" t="s">
        <v>707</v>
      </c>
      <c r="S259">
        <v>593047</v>
      </c>
      <c r="U259" t="s">
        <v>50</v>
      </c>
      <c r="V259" t="s">
        <v>361</v>
      </c>
      <c r="W259" t="s">
        <v>361</v>
      </c>
      <c r="X259" t="b">
        <v>1</v>
      </c>
      <c r="Y259" t="s">
        <v>708</v>
      </c>
      <c r="AB259" t="s">
        <v>64</v>
      </c>
      <c r="AC259" t="s">
        <v>576</v>
      </c>
      <c r="AD259" t="s">
        <v>576</v>
      </c>
      <c r="AE259" t="b">
        <v>1</v>
      </c>
      <c r="AF259" t="s">
        <v>709</v>
      </c>
      <c r="AG259" t="s">
        <v>724</v>
      </c>
      <c r="AI259" t="s">
        <v>113</v>
      </c>
      <c r="AJ259" t="s">
        <v>39</v>
      </c>
      <c r="AK259" s="1">
        <v>42548.5</v>
      </c>
      <c r="AL259" t="s">
        <v>39</v>
      </c>
      <c r="AM259" t="s">
        <v>39</v>
      </c>
      <c r="AO259" t="s">
        <v>56</v>
      </c>
    </row>
    <row r="260" spans="1:41" x14ac:dyDescent="0.45">
      <c r="A260" t="s">
        <v>39</v>
      </c>
      <c r="B260">
        <v>593939</v>
      </c>
      <c r="C260" t="s">
        <v>40</v>
      </c>
      <c r="D260" t="str">
        <f>VLOOKUP(B260,'Base_PAS10 Final Scope_17_08'!B:D,3,0)</f>
        <v>Base Scope</v>
      </c>
      <c r="E260" t="s">
        <v>947</v>
      </c>
      <c r="F260" t="s">
        <v>41</v>
      </c>
      <c r="G260" t="s">
        <v>703</v>
      </c>
      <c r="H260" t="s">
        <v>725</v>
      </c>
      <c r="I260" t="s">
        <v>59</v>
      </c>
      <c r="J260">
        <v>1</v>
      </c>
      <c r="K260">
        <v>2</v>
      </c>
      <c r="L260" t="s">
        <v>726</v>
      </c>
      <c r="M260" t="s">
        <v>706</v>
      </c>
      <c r="N260" t="s">
        <v>341</v>
      </c>
      <c r="O260" t="s">
        <v>47</v>
      </c>
      <c r="P260" t="s">
        <v>48</v>
      </c>
      <c r="Q260">
        <v>31000</v>
      </c>
      <c r="R260" t="s">
        <v>707</v>
      </c>
      <c r="S260">
        <v>593047</v>
      </c>
      <c r="U260" t="s">
        <v>50</v>
      </c>
      <c r="V260" t="s">
        <v>402</v>
      </c>
      <c r="W260" t="s">
        <v>402</v>
      </c>
      <c r="X260" t="b">
        <v>1</v>
      </c>
      <c r="Y260" t="s">
        <v>72</v>
      </c>
      <c r="AB260" t="s">
        <v>88</v>
      </c>
      <c r="AC260" t="s">
        <v>50</v>
      </c>
      <c r="AD260" t="s">
        <v>50</v>
      </c>
      <c r="AE260" t="b">
        <v>1</v>
      </c>
      <c r="AF260" t="s">
        <v>709</v>
      </c>
      <c r="AI260" t="s">
        <v>113</v>
      </c>
      <c r="AJ260" t="s">
        <v>39</v>
      </c>
      <c r="AK260" s="1">
        <v>42548.5</v>
      </c>
      <c r="AL260" t="s">
        <v>39</v>
      </c>
      <c r="AM260" t="s">
        <v>39</v>
      </c>
      <c r="AO260" t="s">
        <v>56</v>
      </c>
    </row>
    <row r="261" spans="1:41" x14ac:dyDescent="0.45">
      <c r="A261" t="s">
        <v>39</v>
      </c>
      <c r="B261">
        <v>593933</v>
      </c>
      <c r="C261" t="s">
        <v>40</v>
      </c>
      <c r="D261" t="str">
        <f>VLOOKUP(B261,'Base_PAS10 Final Scope_17_08'!B:D,3,0)</f>
        <v>Base Scope</v>
      </c>
      <c r="E261" t="s">
        <v>947</v>
      </c>
      <c r="F261" t="s">
        <v>41</v>
      </c>
      <c r="G261" t="s">
        <v>703</v>
      </c>
      <c r="H261" t="s">
        <v>731</v>
      </c>
      <c r="I261" t="s">
        <v>59</v>
      </c>
      <c r="J261">
        <v>0.5</v>
      </c>
      <c r="K261">
        <v>2</v>
      </c>
      <c r="L261" t="s">
        <v>732</v>
      </c>
      <c r="M261" t="s">
        <v>706</v>
      </c>
      <c r="N261" t="s">
        <v>341</v>
      </c>
      <c r="O261" t="s">
        <v>47</v>
      </c>
      <c r="P261" t="s">
        <v>48</v>
      </c>
      <c r="Q261">
        <v>31000</v>
      </c>
      <c r="R261" t="s">
        <v>707</v>
      </c>
      <c r="S261">
        <v>593047</v>
      </c>
      <c r="U261" t="s">
        <v>50</v>
      </c>
      <c r="V261" t="s">
        <v>361</v>
      </c>
      <c r="W261" t="s">
        <v>361</v>
      </c>
      <c r="X261" t="b">
        <v>1</v>
      </c>
      <c r="Y261" t="s">
        <v>72</v>
      </c>
      <c r="AB261" t="s">
        <v>88</v>
      </c>
      <c r="AC261" t="s">
        <v>50</v>
      </c>
      <c r="AD261" t="s">
        <v>50</v>
      </c>
      <c r="AE261" t="b">
        <v>1</v>
      </c>
      <c r="AF261" t="s">
        <v>709</v>
      </c>
      <c r="AI261" t="s">
        <v>113</v>
      </c>
      <c r="AJ261" t="s">
        <v>39</v>
      </c>
      <c r="AK261" s="1">
        <v>42548.5</v>
      </c>
      <c r="AL261" t="s">
        <v>39</v>
      </c>
      <c r="AM261" t="s">
        <v>39</v>
      </c>
      <c r="AO261" t="s">
        <v>56</v>
      </c>
    </row>
    <row r="262" spans="1:41" x14ac:dyDescent="0.45">
      <c r="A262" t="s">
        <v>39</v>
      </c>
      <c r="B262">
        <v>572434</v>
      </c>
      <c r="C262" t="s">
        <v>185</v>
      </c>
      <c r="D262" t="str">
        <f>VLOOKUP(B262,'Base_PAS10 Final Scope_17_08'!B:D,3,0)</f>
        <v>Base Scope</v>
      </c>
      <c r="E262" t="s">
        <v>947</v>
      </c>
      <c r="F262" t="s">
        <v>41</v>
      </c>
      <c r="G262" t="s">
        <v>703</v>
      </c>
      <c r="H262" t="s">
        <v>729</v>
      </c>
      <c r="I262" t="s">
        <v>59</v>
      </c>
      <c r="J262">
        <v>5</v>
      </c>
      <c r="K262">
        <v>2</v>
      </c>
      <c r="L262" t="s">
        <v>730</v>
      </c>
      <c r="M262" t="s">
        <v>706</v>
      </c>
      <c r="N262" t="s">
        <v>341</v>
      </c>
      <c r="O262" t="s">
        <v>47</v>
      </c>
      <c r="P262" t="s">
        <v>48</v>
      </c>
      <c r="Q262">
        <v>31000</v>
      </c>
      <c r="R262" t="s">
        <v>707</v>
      </c>
      <c r="S262">
        <v>593047</v>
      </c>
      <c r="U262" t="s">
        <v>50</v>
      </c>
      <c r="V262" t="s">
        <v>399</v>
      </c>
      <c r="W262" t="s">
        <v>399</v>
      </c>
      <c r="X262" t="b">
        <v>1</v>
      </c>
      <c r="Y262" t="s">
        <v>352</v>
      </c>
      <c r="AB262" t="s">
        <v>64</v>
      </c>
      <c r="AC262" t="s">
        <v>576</v>
      </c>
      <c r="AD262" t="s">
        <v>576</v>
      </c>
      <c r="AE262" t="b">
        <v>1</v>
      </c>
      <c r="AF262" t="s">
        <v>709</v>
      </c>
      <c r="AI262" t="s">
        <v>113</v>
      </c>
      <c r="AJ262" t="s">
        <v>39</v>
      </c>
      <c r="AK262" s="1">
        <v>42590.5</v>
      </c>
      <c r="AL262" t="s">
        <v>39</v>
      </c>
      <c r="AM262" t="s">
        <v>39</v>
      </c>
      <c r="AO262" t="s">
        <v>193</v>
      </c>
    </row>
    <row r="263" spans="1:41" x14ac:dyDescent="0.45">
      <c r="A263" t="s">
        <v>39</v>
      </c>
      <c r="B263">
        <v>593935</v>
      </c>
      <c r="C263" t="s">
        <v>40</v>
      </c>
      <c r="D263" t="str">
        <f>VLOOKUP(B263,'Base_PAS10 Final Scope_17_08'!B:D,3,0)</f>
        <v>Base Scope</v>
      </c>
      <c r="E263" t="s">
        <v>947</v>
      </c>
      <c r="F263" t="s">
        <v>41</v>
      </c>
      <c r="G263" t="s">
        <v>703</v>
      </c>
      <c r="H263" t="s">
        <v>733</v>
      </c>
      <c r="I263" t="s">
        <v>59</v>
      </c>
      <c r="J263">
        <v>1</v>
      </c>
      <c r="K263">
        <v>2</v>
      </c>
      <c r="L263" t="s">
        <v>734</v>
      </c>
      <c r="M263" t="s">
        <v>706</v>
      </c>
      <c r="N263" t="s">
        <v>341</v>
      </c>
      <c r="O263" t="s">
        <v>47</v>
      </c>
      <c r="P263" t="s">
        <v>48</v>
      </c>
      <c r="Q263">
        <v>31000</v>
      </c>
      <c r="R263" t="s">
        <v>707</v>
      </c>
      <c r="S263">
        <v>593047</v>
      </c>
      <c r="U263" t="s">
        <v>50</v>
      </c>
      <c r="V263" t="s">
        <v>613</v>
      </c>
      <c r="W263" t="s">
        <v>613</v>
      </c>
      <c r="X263" t="b">
        <v>1</v>
      </c>
      <c r="Y263" t="s">
        <v>83</v>
      </c>
      <c r="AB263" t="s">
        <v>88</v>
      </c>
      <c r="AC263" t="s">
        <v>50</v>
      </c>
      <c r="AD263" t="s">
        <v>50</v>
      </c>
      <c r="AE263" t="b">
        <v>1</v>
      </c>
      <c r="AF263" t="s">
        <v>709</v>
      </c>
      <c r="AI263" t="s">
        <v>113</v>
      </c>
      <c r="AJ263" t="s">
        <v>39</v>
      </c>
      <c r="AK263" s="1">
        <v>42548.5</v>
      </c>
      <c r="AL263" t="s">
        <v>39</v>
      </c>
      <c r="AM263" t="s">
        <v>39</v>
      </c>
      <c r="AO263" t="s">
        <v>56</v>
      </c>
    </row>
    <row r="264" spans="1:41" x14ac:dyDescent="0.45">
      <c r="A264" t="s">
        <v>39</v>
      </c>
      <c r="B264">
        <v>593938</v>
      </c>
      <c r="C264" t="s">
        <v>40</v>
      </c>
      <c r="D264" t="str">
        <f>VLOOKUP(B264,'Base_PAS10 Final Scope_17_08'!B:D,3,0)</f>
        <v>Base Scope</v>
      </c>
      <c r="E264" t="s">
        <v>947</v>
      </c>
      <c r="F264" t="s">
        <v>41</v>
      </c>
      <c r="G264" t="s">
        <v>703</v>
      </c>
      <c r="H264" t="s">
        <v>737</v>
      </c>
      <c r="I264" t="s">
        <v>59</v>
      </c>
      <c r="J264">
        <v>1</v>
      </c>
      <c r="K264">
        <v>2</v>
      </c>
      <c r="L264" t="s">
        <v>738</v>
      </c>
      <c r="M264" t="s">
        <v>706</v>
      </c>
      <c r="N264" t="s">
        <v>341</v>
      </c>
      <c r="O264" t="s">
        <v>47</v>
      </c>
      <c r="P264" t="s">
        <v>48</v>
      </c>
      <c r="Q264">
        <v>31000</v>
      </c>
      <c r="R264" t="s">
        <v>707</v>
      </c>
      <c r="S264">
        <v>593047</v>
      </c>
      <c r="U264" t="s">
        <v>50</v>
      </c>
      <c r="V264" t="s">
        <v>616</v>
      </c>
      <c r="W264" t="s">
        <v>616</v>
      </c>
      <c r="X264" t="b">
        <v>1</v>
      </c>
      <c r="Y264" t="s">
        <v>83</v>
      </c>
      <c r="AB264" t="s">
        <v>88</v>
      </c>
      <c r="AC264" t="s">
        <v>50</v>
      </c>
      <c r="AD264" t="s">
        <v>50</v>
      </c>
      <c r="AE264" t="b">
        <v>1</v>
      </c>
      <c r="AF264" t="s">
        <v>709</v>
      </c>
      <c r="AI264" t="s">
        <v>113</v>
      </c>
      <c r="AJ264" t="s">
        <v>39</v>
      </c>
      <c r="AK264" s="1">
        <v>42548.5</v>
      </c>
      <c r="AL264" t="s">
        <v>39</v>
      </c>
      <c r="AM264" t="s">
        <v>39</v>
      </c>
      <c r="AO264" t="s">
        <v>56</v>
      </c>
    </row>
    <row r="265" spans="1:41" x14ac:dyDescent="0.45">
      <c r="A265" t="s">
        <v>39</v>
      </c>
      <c r="B265">
        <v>572510</v>
      </c>
      <c r="C265" t="s">
        <v>40</v>
      </c>
      <c r="D265" t="str">
        <f>VLOOKUP(B265,'Base_PAS10 Final Scope_17_08'!B:D,3,0)</f>
        <v>Base Scope</v>
      </c>
      <c r="E265" t="s">
        <v>947</v>
      </c>
      <c r="F265" t="s">
        <v>41</v>
      </c>
      <c r="G265" t="s">
        <v>703</v>
      </c>
      <c r="H265" t="s">
        <v>735</v>
      </c>
      <c r="I265" t="s">
        <v>59</v>
      </c>
      <c r="J265">
        <v>4</v>
      </c>
      <c r="K265">
        <v>2</v>
      </c>
      <c r="L265" t="s">
        <v>736</v>
      </c>
      <c r="M265" t="s">
        <v>706</v>
      </c>
      <c r="N265" t="s">
        <v>341</v>
      </c>
      <c r="O265" t="s">
        <v>47</v>
      </c>
      <c r="P265" t="s">
        <v>48</v>
      </c>
      <c r="Q265">
        <v>31000</v>
      </c>
      <c r="R265" t="s">
        <v>707</v>
      </c>
      <c r="S265">
        <v>593047</v>
      </c>
      <c r="U265" t="s">
        <v>50</v>
      </c>
      <c r="V265" t="s">
        <v>616</v>
      </c>
      <c r="W265" t="s">
        <v>616</v>
      </c>
      <c r="X265" t="b">
        <v>1</v>
      </c>
      <c r="Y265" t="s">
        <v>83</v>
      </c>
      <c r="AB265" t="s">
        <v>64</v>
      </c>
      <c r="AC265" t="s">
        <v>576</v>
      </c>
      <c r="AD265" t="s">
        <v>576</v>
      </c>
      <c r="AE265" t="b">
        <v>1</v>
      </c>
      <c r="AF265" t="s">
        <v>709</v>
      </c>
      <c r="AI265" t="s">
        <v>113</v>
      </c>
      <c r="AJ265" t="s">
        <v>39</v>
      </c>
      <c r="AK265" s="1">
        <v>42548.5</v>
      </c>
      <c r="AL265" t="s">
        <v>39</v>
      </c>
      <c r="AM265" t="s">
        <v>39</v>
      </c>
      <c r="AO265" t="s">
        <v>56</v>
      </c>
    </row>
    <row r="266" spans="1:41" x14ac:dyDescent="0.45">
      <c r="A266" t="s">
        <v>39</v>
      </c>
      <c r="B266">
        <v>572385</v>
      </c>
      <c r="C266" t="s">
        <v>40</v>
      </c>
      <c r="D266" t="str">
        <f>VLOOKUP(B266,'Base_PAS10 Final Scope_17_08'!B:D,3,0)</f>
        <v>Base Scope</v>
      </c>
      <c r="E266" t="s">
        <v>947</v>
      </c>
      <c r="F266" t="s">
        <v>41</v>
      </c>
      <c r="G266" t="s">
        <v>703</v>
      </c>
      <c r="H266" t="s">
        <v>739</v>
      </c>
      <c r="I266" t="s">
        <v>59</v>
      </c>
      <c r="J266">
        <v>4</v>
      </c>
      <c r="K266">
        <v>2</v>
      </c>
      <c r="L266" t="s">
        <v>740</v>
      </c>
      <c r="M266" t="s">
        <v>706</v>
      </c>
      <c r="N266" t="s">
        <v>341</v>
      </c>
      <c r="O266" t="s">
        <v>47</v>
      </c>
      <c r="P266" t="s">
        <v>48</v>
      </c>
      <c r="Q266">
        <v>31000</v>
      </c>
      <c r="R266" t="s">
        <v>707</v>
      </c>
      <c r="S266">
        <v>593047</v>
      </c>
      <c r="U266" t="s">
        <v>50</v>
      </c>
      <c r="V266" t="s">
        <v>613</v>
      </c>
      <c r="W266" t="s">
        <v>613</v>
      </c>
      <c r="X266" t="b">
        <v>1</v>
      </c>
      <c r="Y266" t="s">
        <v>83</v>
      </c>
      <c r="AB266" t="s">
        <v>64</v>
      </c>
      <c r="AC266" t="s">
        <v>576</v>
      </c>
      <c r="AD266" t="s">
        <v>576</v>
      </c>
      <c r="AE266" t="b">
        <v>1</v>
      </c>
      <c r="AF266" t="s">
        <v>709</v>
      </c>
      <c r="AG266" t="s">
        <v>724</v>
      </c>
      <c r="AI266" t="s">
        <v>113</v>
      </c>
      <c r="AJ266" t="s">
        <v>39</v>
      </c>
      <c r="AK266" s="1">
        <v>42548.5</v>
      </c>
      <c r="AL266" t="s">
        <v>39</v>
      </c>
      <c r="AM266" t="s">
        <v>39</v>
      </c>
      <c r="AO266" t="s">
        <v>56</v>
      </c>
    </row>
    <row r="267" spans="1:41" x14ac:dyDescent="0.45">
      <c r="A267" t="s">
        <v>39</v>
      </c>
      <c r="B267">
        <v>593932</v>
      </c>
      <c r="C267" t="s">
        <v>40</v>
      </c>
      <c r="D267" t="str">
        <f>VLOOKUP(B267,'Base_PAS10 Final Scope_17_08'!B:D,3,0)</f>
        <v>Base Scope</v>
      </c>
      <c r="E267" t="s">
        <v>947</v>
      </c>
      <c r="F267" t="s">
        <v>41</v>
      </c>
      <c r="G267" t="s">
        <v>703</v>
      </c>
      <c r="H267" t="s">
        <v>741</v>
      </c>
      <c r="I267" t="s">
        <v>59</v>
      </c>
      <c r="J267">
        <v>0.5</v>
      </c>
      <c r="K267">
        <v>2</v>
      </c>
      <c r="L267" t="s">
        <v>742</v>
      </c>
      <c r="M267" t="s">
        <v>706</v>
      </c>
      <c r="N267" t="s">
        <v>341</v>
      </c>
      <c r="O267" t="s">
        <v>47</v>
      </c>
      <c r="P267" t="s">
        <v>48</v>
      </c>
      <c r="Q267">
        <v>31000</v>
      </c>
      <c r="R267" t="s">
        <v>707</v>
      </c>
      <c r="S267">
        <v>593047</v>
      </c>
      <c r="U267" t="s">
        <v>50</v>
      </c>
      <c r="V267" t="s">
        <v>399</v>
      </c>
      <c r="W267" t="s">
        <v>399</v>
      </c>
      <c r="X267" t="b">
        <v>1</v>
      </c>
      <c r="Y267" t="s">
        <v>72</v>
      </c>
      <c r="AB267" t="s">
        <v>88</v>
      </c>
      <c r="AC267" t="s">
        <v>50</v>
      </c>
      <c r="AD267" t="s">
        <v>50</v>
      </c>
      <c r="AE267" t="b">
        <v>1</v>
      </c>
      <c r="AF267" t="s">
        <v>709</v>
      </c>
      <c r="AG267" t="s">
        <v>743</v>
      </c>
      <c r="AI267" t="s">
        <v>113</v>
      </c>
      <c r="AJ267" t="s">
        <v>39</v>
      </c>
      <c r="AK267" s="1">
        <v>42548.5</v>
      </c>
      <c r="AL267" t="s">
        <v>39</v>
      </c>
      <c r="AM267" t="s">
        <v>39</v>
      </c>
      <c r="AO267" t="s">
        <v>56</v>
      </c>
    </row>
    <row r="268" spans="1:41" x14ac:dyDescent="0.45">
      <c r="A268" t="s">
        <v>39</v>
      </c>
      <c r="B268">
        <v>572517</v>
      </c>
      <c r="C268" t="s">
        <v>40</v>
      </c>
      <c r="D268" t="str">
        <f>VLOOKUP(B268,'Base_PAS10 Final Scope_17_08'!B:D,3,0)</f>
        <v>Base Scope</v>
      </c>
      <c r="E268" t="s">
        <v>947</v>
      </c>
      <c r="F268" t="s">
        <v>57</v>
      </c>
      <c r="G268" t="s">
        <v>703</v>
      </c>
      <c r="H268" t="s">
        <v>744</v>
      </c>
      <c r="I268" t="s">
        <v>59</v>
      </c>
      <c r="J268">
        <v>3</v>
      </c>
      <c r="K268">
        <v>2</v>
      </c>
      <c r="L268" t="s">
        <v>745</v>
      </c>
      <c r="M268" t="s">
        <v>706</v>
      </c>
      <c r="N268" t="s">
        <v>341</v>
      </c>
      <c r="O268" t="s">
        <v>47</v>
      </c>
      <c r="P268" t="s">
        <v>48</v>
      </c>
      <c r="Q268">
        <v>31000</v>
      </c>
      <c r="R268" t="s">
        <v>707</v>
      </c>
      <c r="S268">
        <v>593047</v>
      </c>
      <c r="U268" t="s">
        <v>50</v>
      </c>
      <c r="V268" t="s">
        <v>71</v>
      </c>
      <c r="W268" t="s">
        <v>71</v>
      </c>
      <c r="X268" t="b">
        <v>1</v>
      </c>
      <c r="Y268" t="s">
        <v>83</v>
      </c>
      <c r="AB268" t="s">
        <v>88</v>
      </c>
      <c r="AC268" t="s">
        <v>50</v>
      </c>
      <c r="AD268" t="s">
        <v>50</v>
      </c>
      <c r="AE268" t="b">
        <v>1</v>
      </c>
      <c r="AF268" t="s">
        <v>709</v>
      </c>
      <c r="AI268" t="s">
        <v>113</v>
      </c>
      <c r="AJ268" t="s">
        <v>39</v>
      </c>
      <c r="AK268" s="1">
        <v>42548.5</v>
      </c>
      <c r="AL268" t="s">
        <v>39</v>
      </c>
      <c r="AM268" t="s">
        <v>39</v>
      </c>
      <c r="AO268" t="s">
        <v>56</v>
      </c>
    </row>
    <row r="269" spans="1:41" x14ac:dyDescent="0.45">
      <c r="A269" t="s">
        <v>39</v>
      </c>
      <c r="B269">
        <v>624535</v>
      </c>
      <c r="C269" t="s">
        <v>40</v>
      </c>
      <c r="D269" t="str">
        <f>VLOOKUP(B269,'Base_PAS10 Final Scope_17_08'!B:D,3,0)</f>
        <v>Base Scope</v>
      </c>
      <c r="E269" t="s">
        <v>947</v>
      </c>
      <c r="F269" t="s">
        <v>41</v>
      </c>
      <c r="G269" t="s">
        <v>746</v>
      </c>
      <c r="H269" t="s">
        <v>747</v>
      </c>
      <c r="I269" t="s">
        <v>59</v>
      </c>
      <c r="J269">
        <v>3.5</v>
      </c>
      <c r="K269">
        <v>2</v>
      </c>
      <c r="L269" t="s">
        <v>748</v>
      </c>
      <c r="M269" t="s">
        <v>749</v>
      </c>
      <c r="N269" t="s">
        <v>46</v>
      </c>
      <c r="O269" t="s">
        <v>47</v>
      </c>
      <c r="P269" t="s">
        <v>48</v>
      </c>
      <c r="Q269">
        <v>40000</v>
      </c>
      <c r="R269" t="s">
        <v>749</v>
      </c>
      <c r="S269">
        <v>602757</v>
      </c>
      <c r="U269" t="s">
        <v>50</v>
      </c>
      <c r="V269" t="s">
        <v>468</v>
      </c>
      <c r="W269" t="s">
        <v>468</v>
      </c>
      <c r="X269" t="b">
        <v>1</v>
      </c>
      <c r="Y269" t="s">
        <v>708</v>
      </c>
      <c r="AB269" t="s">
        <v>80</v>
      </c>
      <c r="AC269" t="s">
        <v>73</v>
      </c>
      <c r="AD269" t="s">
        <v>66</v>
      </c>
      <c r="AE269" t="b">
        <v>1</v>
      </c>
      <c r="AG269">
        <v>23665</v>
      </c>
      <c r="AI269" t="s">
        <v>113</v>
      </c>
      <c r="AJ269" t="s">
        <v>39</v>
      </c>
      <c r="AK269" s="1">
        <v>42548.5</v>
      </c>
      <c r="AL269" t="s">
        <v>39</v>
      </c>
      <c r="AM269" t="s">
        <v>39</v>
      </c>
      <c r="AO269" t="s">
        <v>56</v>
      </c>
    </row>
    <row r="270" spans="1:41" x14ac:dyDescent="0.45">
      <c r="A270" t="s">
        <v>39</v>
      </c>
      <c r="B270">
        <v>623100</v>
      </c>
      <c r="C270" t="s">
        <v>40</v>
      </c>
      <c r="D270" t="str">
        <f>VLOOKUP(B270,'Base_PAS10 Final Scope_17_08'!B:D,3,0)</f>
        <v>Base Scope</v>
      </c>
      <c r="E270" t="s">
        <v>947</v>
      </c>
      <c r="F270" t="s">
        <v>57</v>
      </c>
      <c r="G270" t="s">
        <v>746</v>
      </c>
      <c r="H270" t="s">
        <v>750</v>
      </c>
      <c r="I270" t="s">
        <v>117</v>
      </c>
      <c r="J270">
        <v>2</v>
      </c>
      <c r="K270">
        <v>3.5</v>
      </c>
      <c r="L270" t="s">
        <v>751</v>
      </c>
      <c r="M270" t="s">
        <v>749</v>
      </c>
      <c r="N270" t="s">
        <v>46</v>
      </c>
      <c r="O270" t="s">
        <v>47</v>
      </c>
      <c r="P270" t="s">
        <v>143</v>
      </c>
      <c r="Q270">
        <v>40000</v>
      </c>
      <c r="R270" t="s">
        <v>749</v>
      </c>
      <c r="S270">
        <v>602755</v>
      </c>
      <c r="U270" t="s">
        <v>50</v>
      </c>
      <c r="V270" t="s">
        <v>71</v>
      </c>
      <c r="W270" t="s">
        <v>71</v>
      </c>
      <c r="X270" t="b">
        <v>1</v>
      </c>
      <c r="Y270" t="s">
        <v>72</v>
      </c>
      <c r="AB270" t="s">
        <v>64</v>
      </c>
      <c r="AC270" t="s">
        <v>50</v>
      </c>
      <c r="AD270" t="s">
        <v>50</v>
      </c>
      <c r="AE270" t="b">
        <v>1</v>
      </c>
      <c r="AG270">
        <v>26876</v>
      </c>
      <c r="AI270" t="s">
        <v>113</v>
      </c>
      <c r="AJ270" t="s">
        <v>39</v>
      </c>
      <c r="AK270" s="1">
        <v>42548.5</v>
      </c>
      <c r="AL270" t="s">
        <v>39</v>
      </c>
      <c r="AM270" t="s">
        <v>39</v>
      </c>
      <c r="AO270" t="s">
        <v>56</v>
      </c>
    </row>
    <row r="271" spans="1:41" x14ac:dyDescent="0.45">
      <c r="A271" t="s">
        <v>39</v>
      </c>
      <c r="B271">
        <v>624529</v>
      </c>
      <c r="C271" t="s">
        <v>40</v>
      </c>
      <c r="D271" t="str">
        <f>VLOOKUP(B271,'Base_PAS10 Final Scope_17_08'!B:D,3,0)</f>
        <v>Base Scope</v>
      </c>
      <c r="E271" t="s">
        <v>947</v>
      </c>
      <c r="F271" t="s">
        <v>57</v>
      </c>
      <c r="G271" t="s">
        <v>746</v>
      </c>
      <c r="H271" t="s">
        <v>752</v>
      </c>
      <c r="I271" t="s">
        <v>59</v>
      </c>
      <c r="J271">
        <v>3.5</v>
      </c>
      <c r="K271">
        <v>3.5</v>
      </c>
      <c r="L271" t="s">
        <v>753</v>
      </c>
      <c r="M271" t="s">
        <v>749</v>
      </c>
      <c r="N271" t="s">
        <v>46</v>
      </c>
      <c r="O271" t="s">
        <v>47</v>
      </c>
      <c r="P271" t="s">
        <v>48</v>
      </c>
      <c r="Q271">
        <v>40000</v>
      </c>
      <c r="R271" t="s">
        <v>749</v>
      </c>
      <c r="S271">
        <v>602757</v>
      </c>
      <c r="U271" t="s">
        <v>50</v>
      </c>
      <c r="V271" t="s">
        <v>62</v>
      </c>
      <c r="W271" t="s">
        <v>62</v>
      </c>
      <c r="X271" t="b">
        <v>1</v>
      </c>
      <c r="Y271" t="s">
        <v>708</v>
      </c>
      <c r="AB271" t="s">
        <v>88</v>
      </c>
      <c r="AC271" t="s">
        <v>73</v>
      </c>
      <c r="AD271" t="s">
        <v>66</v>
      </c>
      <c r="AE271" t="b">
        <v>1</v>
      </c>
      <c r="AG271">
        <v>26884</v>
      </c>
      <c r="AI271" t="s">
        <v>113</v>
      </c>
      <c r="AJ271" t="s">
        <v>39</v>
      </c>
      <c r="AK271" s="1">
        <v>42548.5</v>
      </c>
      <c r="AL271" t="s">
        <v>39</v>
      </c>
      <c r="AM271" t="s">
        <v>39</v>
      </c>
      <c r="AO271" t="s">
        <v>56</v>
      </c>
    </row>
    <row r="272" spans="1:41" x14ac:dyDescent="0.45">
      <c r="A272" t="s">
        <v>39</v>
      </c>
      <c r="B272">
        <v>624528</v>
      </c>
      <c r="C272" t="s">
        <v>40</v>
      </c>
      <c r="D272" t="str">
        <f>VLOOKUP(B272,'Base_PAS10 Final Scope_17_08'!B:D,3,0)</f>
        <v>Base Scope</v>
      </c>
      <c r="E272" t="s">
        <v>947</v>
      </c>
      <c r="F272" t="s">
        <v>41</v>
      </c>
      <c r="G272" t="s">
        <v>746</v>
      </c>
      <c r="H272" t="s">
        <v>763</v>
      </c>
      <c r="I272" t="s">
        <v>59</v>
      </c>
      <c r="J272">
        <v>1.5</v>
      </c>
      <c r="K272">
        <v>2</v>
      </c>
      <c r="L272" t="s">
        <v>764</v>
      </c>
      <c r="M272" t="s">
        <v>749</v>
      </c>
      <c r="N272" t="s">
        <v>46</v>
      </c>
      <c r="O272" t="s">
        <v>47</v>
      </c>
      <c r="P272" t="s">
        <v>48</v>
      </c>
      <c r="Q272">
        <v>40000</v>
      </c>
      <c r="R272" t="s">
        <v>749</v>
      </c>
      <c r="S272">
        <v>602757</v>
      </c>
      <c r="U272" t="s">
        <v>50</v>
      </c>
      <c r="V272" t="s">
        <v>765</v>
      </c>
      <c r="W272" t="s">
        <v>765</v>
      </c>
      <c r="X272" t="b">
        <v>1</v>
      </c>
      <c r="Y272" t="s">
        <v>708</v>
      </c>
      <c r="AB272" t="s">
        <v>64</v>
      </c>
      <c r="AC272" t="s">
        <v>762</v>
      </c>
      <c r="AD272" t="s">
        <v>66</v>
      </c>
      <c r="AE272" t="b">
        <v>1</v>
      </c>
      <c r="AG272">
        <v>25920</v>
      </c>
      <c r="AI272" t="s">
        <v>113</v>
      </c>
      <c r="AJ272" t="s">
        <v>39</v>
      </c>
      <c r="AK272" s="1">
        <v>42548.5</v>
      </c>
      <c r="AL272" t="s">
        <v>39</v>
      </c>
      <c r="AM272" t="s">
        <v>39</v>
      </c>
      <c r="AO272" t="s">
        <v>56</v>
      </c>
    </row>
    <row r="273" spans="1:41" x14ac:dyDescent="0.45">
      <c r="A273" t="s">
        <v>39</v>
      </c>
      <c r="B273">
        <v>624527</v>
      </c>
      <c r="C273" t="s">
        <v>40</v>
      </c>
      <c r="D273" t="str">
        <f>VLOOKUP(B273,'Base_PAS10 Final Scope_17_08'!B:D,3,0)</f>
        <v>Base Scope</v>
      </c>
      <c r="E273" t="s">
        <v>947</v>
      </c>
      <c r="F273" t="s">
        <v>57</v>
      </c>
      <c r="G273" t="s">
        <v>746</v>
      </c>
      <c r="H273" t="s">
        <v>167</v>
      </c>
      <c r="I273" t="s">
        <v>59</v>
      </c>
      <c r="J273">
        <v>3</v>
      </c>
      <c r="K273">
        <v>3.5</v>
      </c>
      <c r="L273" t="s">
        <v>761</v>
      </c>
      <c r="M273" t="s">
        <v>749</v>
      </c>
      <c r="N273" t="s">
        <v>46</v>
      </c>
      <c r="O273" t="s">
        <v>47</v>
      </c>
      <c r="P273" t="s">
        <v>48</v>
      </c>
      <c r="Q273">
        <v>40000</v>
      </c>
      <c r="R273" t="s">
        <v>749</v>
      </c>
      <c r="S273">
        <v>602757</v>
      </c>
      <c r="U273" t="s">
        <v>50</v>
      </c>
      <c r="V273" t="s">
        <v>62</v>
      </c>
      <c r="W273" t="s">
        <v>62</v>
      </c>
      <c r="X273" t="b">
        <v>1</v>
      </c>
      <c r="Y273" t="s">
        <v>708</v>
      </c>
      <c r="AB273" t="s">
        <v>64</v>
      </c>
      <c r="AC273" t="s">
        <v>762</v>
      </c>
      <c r="AD273" t="s">
        <v>66</v>
      </c>
      <c r="AE273" t="b">
        <v>1</v>
      </c>
      <c r="AG273">
        <v>26923</v>
      </c>
      <c r="AI273" t="s">
        <v>113</v>
      </c>
      <c r="AJ273" t="s">
        <v>39</v>
      </c>
      <c r="AK273" s="1">
        <v>42548.5</v>
      </c>
      <c r="AL273" t="s">
        <v>39</v>
      </c>
      <c r="AM273" t="s">
        <v>39</v>
      </c>
      <c r="AO273" t="s">
        <v>56</v>
      </c>
    </row>
    <row r="274" spans="1:41" x14ac:dyDescent="0.45">
      <c r="A274" t="s">
        <v>39</v>
      </c>
      <c r="B274">
        <v>624533</v>
      </c>
      <c r="C274" t="s">
        <v>40</v>
      </c>
      <c r="D274" t="str">
        <f>VLOOKUP(B274,'Base_PAS10 Final Scope_17_08'!B:D,3,0)</f>
        <v>Base Scope</v>
      </c>
      <c r="E274" t="s">
        <v>947</v>
      </c>
      <c r="F274" t="s">
        <v>41</v>
      </c>
      <c r="G274" t="s">
        <v>746</v>
      </c>
      <c r="H274" t="s">
        <v>756</v>
      </c>
      <c r="I274" t="s">
        <v>59</v>
      </c>
      <c r="J274">
        <v>0.5</v>
      </c>
      <c r="K274">
        <v>3</v>
      </c>
      <c r="L274" t="s">
        <v>757</v>
      </c>
      <c r="M274" t="s">
        <v>749</v>
      </c>
      <c r="N274" t="s">
        <v>46</v>
      </c>
      <c r="O274" t="s">
        <v>47</v>
      </c>
      <c r="P274" t="s">
        <v>48</v>
      </c>
      <c r="Q274">
        <v>40000</v>
      </c>
      <c r="R274" t="s">
        <v>749</v>
      </c>
      <c r="S274">
        <v>602757</v>
      </c>
      <c r="U274" t="s">
        <v>50</v>
      </c>
      <c r="V274" t="s">
        <v>468</v>
      </c>
      <c r="W274" t="s">
        <v>468</v>
      </c>
      <c r="X274" t="b">
        <v>1</v>
      </c>
      <c r="Y274" t="s">
        <v>708</v>
      </c>
      <c r="AB274" t="s">
        <v>53</v>
      </c>
      <c r="AC274" t="s">
        <v>73</v>
      </c>
      <c r="AD274" t="s">
        <v>111</v>
      </c>
      <c r="AE274" t="b">
        <v>1</v>
      </c>
      <c r="AG274">
        <v>26941</v>
      </c>
      <c r="AI274" t="s">
        <v>113</v>
      </c>
      <c r="AJ274" t="s">
        <v>39</v>
      </c>
      <c r="AK274" s="1">
        <v>42548.5</v>
      </c>
      <c r="AL274" t="s">
        <v>39</v>
      </c>
      <c r="AM274" t="s">
        <v>39</v>
      </c>
      <c r="AO274" t="s">
        <v>56</v>
      </c>
    </row>
    <row r="275" spans="1:41" x14ac:dyDescent="0.45">
      <c r="A275" t="s">
        <v>39</v>
      </c>
      <c r="B275">
        <v>624530</v>
      </c>
      <c r="C275" t="s">
        <v>40</v>
      </c>
      <c r="D275" t="str">
        <f>VLOOKUP(B275,'Base_PAS10 Final Scope_17_08'!B:D,3,0)</f>
        <v>Base Scope</v>
      </c>
      <c r="E275" t="s">
        <v>947</v>
      </c>
      <c r="F275" t="s">
        <v>57</v>
      </c>
      <c r="G275" t="s">
        <v>746</v>
      </c>
      <c r="H275" t="s">
        <v>754</v>
      </c>
      <c r="I275" t="s">
        <v>59</v>
      </c>
      <c r="J275">
        <v>9</v>
      </c>
      <c r="K275">
        <v>2</v>
      </c>
      <c r="L275" t="s">
        <v>755</v>
      </c>
      <c r="M275" t="s">
        <v>749</v>
      </c>
      <c r="N275" t="s">
        <v>46</v>
      </c>
      <c r="O275" t="s">
        <v>47</v>
      </c>
      <c r="P275" t="s">
        <v>48</v>
      </c>
      <c r="Q275">
        <v>40000</v>
      </c>
      <c r="R275" t="s">
        <v>749</v>
      </c>
      <c r="S275">
        <v>602757</v>
      </c>
      <c r="U275" t="s">
        <v>50</v>
      </c>
      <c r="V275" t="s">
        <v>62</v>
      </c>
      <c r="W275" t="s">
        <v>62</v>
      </c>
      <c r="X275" t="b">
        <v>1</v>
      </c>
      <c r="Y275" t="s">
        <v>708</v>
      </c>
      <c r="AB275" t="s">
        <v>88</v>
      </c>
      <c r="AC275" t="s">
        <v>73</v>
      </c>
      <c r="AD275" t="s">
        <v>66</v>
      </c>
      <c r="AE275" t="b">
        <v>1</v>
      </c>
      <c r="AG275">
        <v>22565</v>
      </c>
      <c r="AI275" t="s">
        <v>113</v>
      </c>
      <c r="AJ275" t="s">
        <v>39</v>
      </c>
      <c r="AK275" s="1">
        <v>42548.5</v>
      </c>
      <c r="AL275" t="s">
        <v>39</v>
      </c>
      <c r="AM275" t="s">
        <v>39</v>
      </c>
      <c r="AO275" t="s">
        <v>56</v>
      </c>
    </row>
    <row r="276" spans="1:41" x14ac:dyDescent="0.45">
      <c r="A276" t="s">
        <v>39</v>
      </c>
      <c r="B276">
        <v>624525</v>
      </c>
      <c r="C276" t="s">
        <v>40</v>
      </c>
      <c r="D276" t="str">
        <f>VLOOKUP(B276,'Base_PAS10 Final Scope_17_08'!B:D,3,0)</f>
        <v>Base Scope</v>
      </c>
      <c r="E276" t="s">
        <v>947</v>
      </c>
      <c r="F276" t="s">
        <v>41</v>
      </c>
      <c r="G276" t="s">
        <v>746</v>
      </c>
      <c r="H276" t="s">
        <v>758</v>
      </c>
      <c r="I276" t="s">
        <v>59</v>
      </c>
      <c r="J276">
        <v>0.5</v>
      </c>
      <c r="K276">
        <v>2</v>
      </c>
      <c r="L276" t="s">
        <v>759</v>
      </c>
      <c r="M276" t="s">
        <v>749</v>
      </c>
      <c r="N276" t="s">
        <v>46</v>
      </c>
      <c r="O276" t="s">
        <v>47</v>
      </c>
      <c r="P276" t="s">
        <v>48</v>
      </c>
      <c r="Q276">
        <v>40000</v>
      </c>
      <c r="R276" t="s">
        <v>749</v>
      </c>
      <c r="S276">
        <v>602757</v>
      </c>
      <c r="U276" t="s">
        <v>50</v>
      </c>
      <c r="V276" t="s">
        <v>760</v>
      </c>
      <c r="W276" t="s">
        <v>760</v>
      </c>
      <c r="X276" t="b">
        <v>1</v>
      </c>
      <c r="Y276" t="s">
        <v>708</v>
      </c>
      <c r="AB276" t="s">
        <v>53</v>
      </c>
      <c r="AC276" t="s">
        <v>73</v>
      </c>
      <c r="AD276" t="s">
        <v>66</v>
      </c>
      <c r="AE276" t="b">
        <v>1</v>
      </c>
      <c r="AG276">
        <v>26981</v>
      </c>
      <c r="AI276" t="s">
        <v>113</v>
      </c>
      <c r="AJ276" t="s">
        <v>39</v>
      </c>
      <c r="AK276" s="1">
        <v>42548.5</v>
      </c>
      <c r="AL276" t="s">
        <v>39</v>
      </c>
      <c r="AM276" t="s">
        <v>39</v>
      </c>
      <c r="AO276" t="s">
        <v>56</v>
      </c>
    </row>
    <row r="277" spans="1:41" x14ac:dyDescent="0.45">
      <c r="A277" t="s">
        <v>39</v>
      </c>
      <c r="B277">
        <v>624540</v>
      </c>
      <c r="C277" t="s">
        <v>40</v>
      </c>
      <c r="D277" t="str">
        <f>VLOOKUP(B277,'Base_PAS10 Final Scope_17_08'!B:D,3,0)</f>
        <v>Base Scope</v>
      </c>
      <c r="E277" t="s">
        <v>947</v>
      </c>
      <c r="F277" t="s">
        <v>41</v>
      </c>
      <c r="G277" t="s">
        <v>746</v>
      </c>
      <c r="H277" t="s">
        <v>776</v>
      </c>
      <c r="I277" t="s">
        <v>59</v>
      </c>
      <c r="J277">
        <v>0</v>
      </c>
      <c r="K277">
        <v>2</v>
      </c>
      <c r="L277" t="s">
        <v>777</v>
      </c>
      <c r="M277" t="s">
        <v>749</v>
      </c>
      <c r="N277" t="s">
        <v>46</v>
      </c>
      <c r="O277" t="s">
        <v>47</v>
      </c>
      <c r="P277" t="s">
        <v>425</v>
      </c>
      <c r="Q277">
        <v>40000</v>
      </c>
      <c r="R277" t="s">
        <v>749</v>
      </c>
      <c r="S277">
        <v>602757</v>
      </c>
      <c r="U277" t="s">
        <v>50</v>
      </c>
      <c r="V277" t="s">
        <v>778</v>
      </c>
      <c r="W277" t="s">
        <v>778</v>
      </c>
      <c r="X277" t="b">
        <v>1</v>
      </c>
      <c r="Y277" t="s">
        <v>708</v>
      </c>
      <c r="AB277" t="s">
        <v>80</v>
      </c>
      <c r="AC277" t="s">
        <v>73</v>
      </c>
      <c r="AD277" t="s">
        <v>66</v>
      </c>
      <c r="AE277" t="b">
        <v>1</v>
      </c>
      <c r="AG277">
        <v>22267</v>
      </c>
      <c r="AI277" t="s">
        <v>113</v>
      </c>
      <c r="AJ277" t="s">
        <v>39</v>
      </c>
      <c r="AK277" s="1">
        <v>42548.5</v>
      </c>
      <c r="AL277" t="s">
        <v>39</v>
      </c>
      <c r="AM277" t="s">
        <v>39</v>
      </c>
      <c r="AO277" t="s">
        <v>56</v>
      </c>
    </row>
    <row r="278" spans="1:41" x14ac:dyDescent="0.45">
      <c r="A278" t="s">
        <v>39</v>
      </c>
      <c r="B278">
        <v>624550</v>
      </c>
      <c r="C278" t="s">
        <v>40</v>
      </c>
      <c r="D278" t="str">
        <f>VLOOKUP(B278,'Base_PAS10 Final Scope_17_08'!B:D,3,0)</f>
        <v>Base Scope</v>
      </c>
      <c r="E278" t="s">
        <v>947</v>
      </c>
      <c r="F278" t="s">
        <v>41</v>
      </c>
      <c r="G278" t="s">
        <v>746</v>
      </c>
      <c r="H278" t="s">
        <v>769</v>
      </c>
      <c r="I278" t="s">
        <v>59</v>
      </c>
      <c r="J278">
        <v>0.5</v>
      </c>
      <c r="K278">
        <v>2</v>
      </c>
      <c r="L278" t="s">
        <v>770</v>
      </c>
      <c r="M278" t="s">
        <v>749</v>
      </c>
      <c r="N278" t="s">
        <v>46</v>
      </c>
      <c r="O278" t="s">
        <v>47</v>
      </c>
      <c r="P278" t="s">
        <v>48</v>
      </c>
      <c r="Q278">
        <v>40000</v>
      </c>
      <c r="R278" t="s">
        <v>749</v>
      </c>
      <c r="S278">
        <v>602757</v>
      </c>
      <c r="U278" t="s">
        <v>50</v>
      </c>
      <c r="V278" t="s">
        <v>765</v>
      </c>
      <c r="W278" t="s">
        <v>765</v>
      </c>
      <c r="X278" t="b">
        <v>1</v>
      </c>
      <c r="Y278" t="s">
        <v>708</v>
      </c>
      <c r="AB278" t="s">
        <v>53</v>
      </c>
      <c r="AC278" t="s">
        <v>73</v>
      </c>
      <c r="AD278" t="s">
        <v>111</v>
      </c>
      <c r="AE278" t="b">
        <v>1</v>
      </c>
      <c r="AG278">
        <v>24367</v>
      </c>
      <c r="AI278" t="s">
        <v>113</v>
      </c>
      <c r="AJ278" t="s">
        <v>39</v>
      </c>
      <c r="AK278" s="1">
        <v>42548.5</v>
      </c>
      <c r="AL278" t="s">
        <v>39</v>
      </c>
      <c r="AM278" t="s">
        <v>39</v>
      </c>
      <c r="AO278" t="s">
        <v>56</v>
      </c>
    </row>
    <row r="279" spans="1:41" x14ac:dyDescent="0.45">
      <c r="A279" t="s">
        <v>39</v>
      </c>
      <c r="B279">
        <v>624546</v>
      </c>
      <c r="C279" t="s">
        <v>40</v>
      </c>
      <c r="D279" t="str">
        <f>VLOOKUP(B279,'Base_PAS10 Final Scope_17_08'!B:D,3,0)</f>
        <v>Base Scope</v>
      </c>
      <c r="E279" t="s">
        <v>947</v>
      </c>
      <c r="F279" t="s">
        <v>41</v>
      </c>
      <c r="G279" t="s">
        <v>746</v>
      </c>
      <c r="H279" t="s">
        <v>766</v>
      </c>
      <c r="I279" t="s">
        <v>59</v>
      </c>
      <c r="J279">
        <v>0.5</v>
      </c>
      <c r="K279">
        <v>2</v>
      </c>
      <c r="L279" t="s">
        <v>767</v>
      </c>
      <c r="M279" t="s">
        <v>749</v>
      </c>
      <c r="N279" t="s">
        <v>46</v>
      </c>
      <c r="O279" t="s">
        <v>47</v>
      </c>
      <c r="P279" t="s">
        <v>48</v>
      </c>
      <c r="Q279">
        <v>40000</v>
      </c>
      <c r="R279" t="s">
        <v>749</v>
      </c>
      <c r="S279">
        <v>602757</v>
      </c>
      <c r="U279" t="s">
        <v>50</v>
      </c>
      <c r="V279" t="s">
        <v>768</v>
      </c>
      <c r="W279" t="s">
        <v>768</v>
      </c>
      <c r="X279" t="b">
        <v>1</v>
      </c>
      <c r="Y279" t="s">
        <v>708</v>
      </c>
      <c r="AB279" t="s">
        <v>64</v>
      </c>
      <c r="AC279" t="s">
        <v>73</v>
      </c>
      <c r="AD279" t="s">
        <v>66</v>
      </c>
      <c r="AE279" t="b">
        <v>1</v>
      </c>
      <c r="AG279">
        <v>26579</v>
      </c>
      <c r="AI279" t="s">
        <v>113</v>
      </c>
      <c r="AJ279" t="s">
        <v>39</v>
      </c>
      <c r="AK279" s="1">
        <v>42548.5</v>
      </c>
      <c r="AL279" t="s">
        <v>39</v>
      </c>
      <c r="AM279" t="s">
        <v>39</v>
      </c>
      <c r="AO279" t="s">
        <v>56</v>
      </c>
    </row>
    <row r="280" spans="1:41" x14ac:dyDescent="0.45">
      <c r="A280" t="s">
        <v>39</v>
      </c>
      <c r="B280">
        <v>624547</v>
      </c>
      <c r="C280" t="s">
        <v>40</v>
      </c>
      <c r="D280" t="str">
        <f>VLOOKUP(B280,'Base_PAS10 Final Scope_17_08'!B:D,3,0)</f>
        <v>Base Scope</v>
      </c>
      <c r="E280" t="s">
        <v>947</v>
      </c>
      <c r="F280" t="s">
        <v>41</v>
      </c>
      <c r="G280" t="s">
        <v>746</v>
      </c>
      <c r="H280" t="s">
        <v>771</v>
      </c>
      <c r="I280" t="s">
        <v>59</v>
      </c>
      <c r="J280">
        <v>2</v>
      </c>
      <c r="K280">
        <v>3</v>
      </c>
      <c r="L280" t="s">
        <v>772</v>
      </c>
      <c r="M280" t="s">
        <v>749</v>
      </c>
      <c r="N280" t="s">
        <v>46</v>
      </c>
      <c r="O280" t="s">
        <v>47</v>
      </c>
      <c r="P280" t="s">
        <v>48</v>
      </c>
      <c r="Q280">
        <v>40000</v>
      </c>
      <c r="R280" t="s">
        <v>749</v>
      </c>
      <c r="S280">
        <v>602757</v>
      </c>
      <c r="U280" t="s">
        <v>50</v>
      </c>
      <c r="V280" t="s">
        <v>768</v>
      </c>
      <c r="W280" t="s">
        <v>768</v>
      </c>
      <c r="X280" t="b">
        <v>1</v>
      </c>
      <c r="Y280" t="s">
        <v>708</v>
      </c>
      <c r="AB280" t="s">
        <v>80</v>
      </c>
      <c r="AC280" t="s">
        <v>73</v>
      </c>
      <c r="AD280" t="s">
        <v>66</v>
      </c>
      <c r="AE280" t="b">
        <v>1</v>
      </c>
      <c r="AG280">
        <v>26943</v>
      </c>
      <c r="AI280" t="s">
        <v>113</v>
      </c>
      <c r="AJ280" t="s">
        <v>39</v>
      </c>
      <c r="AK280" s="1">
        <v>42548.5</v>
      </c>
      <c r="AL280" t="s">
        <v>39</v>
      </c>
      <c r="AM280" t="s">
        <v>39</v>
      </c>
      <c r="AO280" t="s">
        <v>56</v>
      </c>
    </row>
    <row r="281" spans="1:41" x14ac:dyDescent="0.45">
      <c r="A281" t="s">
        <v>39</v>
      </c>
      <c r="B281">
        <v>624545</v>
      </c>
      <c r="C281" t="s">
        <v>40</v>
      </c>
      <c r="D281" t="str">
        <f>VLOOKUP(B281,'Base_PAS10 Final Scope_17_08'!B:D,3,0)</f>
        <v>Base Scope</v>
      </c>
      <c r="E281" t="s">
        <v>947</v>
      </c>
      <c r="F281" t="s">
        <v>41</v>
      </c>
      <c r="G281" t="s">
        <v>746</v>
      </c>
      <c r="H281" t="s">
        <v>773</v>
      </c>
      <c r="I281" t="s">
        <v>59</v>
      </c>
      <c r="J281">
        <v>0.5</v>
      </c>
      <c r="K281">
        <v>3</v>
      </c>
      <c r="L281" t="s">
        <v>774</v>
      </c>
      <c r="M281" t="s">
        <v>749</v>
      </c>
      <c r="N281" t="s">
        <v>46</v>
      </c>
      <c r="O281" t="s">
        <v>47</v>
      </c>
      <c r="P281" t="s">
        <v>48</v>
      </c>
      <c r="Q281">
        <v>40000</v>
      </c>
      <c r="R281" t="s">
        <v>749</v>
      </c>
      <c r="S281">
        <v>602757</v>
      </c>
      <c r="U281" t="s">
        <v>50</v>
      </c>
      <c r="V281" t="s">
        <v>775</v>
      </c>
      <c r="W281" t="s">
        <v>775</v>
      </c>
      <c r="X281" t="b">
        <v>1</v>
      </c>
      <c r="Y281" t="s">
        <v>708</v>
      </c>
      <c r="AB281" t="s">
        <v>53</v>
      </c>
      <c r="AC281" t="s">
        <v>73</v>
      </c>
      <c r="AD281" t="s">
        <v>66</v>
      </c>
      <c r="AE281" t="b">
        <v>1</v>
      </c>
      <c r="AG281">
        <v>26967</v>
      </c>
      <c r="AI281" t="s">
        <v>113</v>
      </c>
      <c r="AJ281" t="s">
        <v>39</v>
      </c>
      <c r="AK281" s="1">
        <v>42548.5</v>
      </c>
      <c r="AL281" t="s">
        <v>39</v>
      </c>
      <c r="AM281" t="s">
        <v>39</v>
      </c>
      <c r="AO281" t="s">
        <v>56</v>
      </c>
    </row>
    <row r="282" spans="1:41" x14ac:dyDescent="0.45">
      <c r="A282" t="s">
        <v>39</v>
      </c>
      <c r="B282">
        <v>624556</v>
      </c>
      <c r="C282" t="s">
        <v>40</v>
      </c>
      <c r="D282" t="str">
        <f>VLOOKUP(B282,'Base_PAS10 Final Scope_17_08'!B:D,3,0)</f>
        <v>Base Scope</v>
      </c>
      <c r="E282" t="s">
        <v>947</v>
      </c>
      <c r="F282" t="s">
        <v>57</v>
      </c>
      <c r="G282" t="s">
        <v>746</v>
      </c>
      <c r="H282" t="s">
        <v>779</v>
      </c>
      <c r="I282" t="s">
        <v>59</v>
      </c>
      <c r="J282">
        <v>2</v>
      </c>
      <c r="K282">
        <v>2</v>
      </c>
      <c r="L282" t="s">
        <v>780</v>
      </c>
      <c r="M282" t="s">
        <v>749</v>
      </c>
      <c r="N282" t="s">
        <v>46</v>
      </c>
      <c r="O282" t="s">
        <v>47</v>
      </c>
      <c r="P282" t="s">
        <v>425</v>
      </c>
      <c r="Q282">
        <v>40000</v>
      </c>
      <c r="R282" t="s">
        <v>749</v>
      </c>
      <c r="S282">
        <v>602757</v>
      </c>
      <c r="U282" t="s">
        <v>50</v>
      </c>
      <c r="V282" t="s">
        <v>62</v>
      </c>
      <c r="W282" t="s">
        <v>62</v>
      </c>
      <c r="X282" t="b">
        <v>1</v>
      </c>
      <c r="Y282" t="s">
        <v>708</v>
      </c>
      <c r="AB282" t="s">
        <v>80</v>
      </c>
      <c r="AC282" t="s">
        <v>73</v>
      </c>
      <c r="AD282" t="s">
        <v>66</v>
      </c>
      <c r="AE282" t="b">
        <v>1</v>
      </c>
      <c r="AG282">
        <v>27026</v>
      </c>
      <c r="AI282" t="s">
        <v>113</v>
      </c>
      <c r="AJ282" t="s">
        <v>39</v>
      </c>
      <c r="AK282" s="1">
        <v>42548.5</v>
      </c>
      <c r="AL282" t="s">
        <v>39</v>
      </c>
      <c r="AM282" t="s">
        <v>39</v>
      </c>
      <c r="AO282" t="s">
        <v>56</v>
      </c>
    </row>
    <row r="283" spans="1:41" x14ac:dyDescent="0.45">
      <c r="A283" t="s">
        <v>39</v>
      </c>
      <c r="B283">
        <v>624555</v>
      </c>
      <c r="C283" t="s">
        <v>40</v>
      </c>
      <c r="D283" t="str">
        <f>VLOOKUP(B283,'Base_PAS10 Final Scope_17_08'!B:D,3,0)</f>
        <v>Base Scope</v>
      </c>
      <c r="E283" t="s">
        <v>947</v>
      </c>
      <c r="F283" t="s">
        <v>41</v>
      </c>
      <c r="G283" t="s">
        <v>746</v>
      </c>
      <c r="H283" t="s">
        <v>783</v>
      </c>
      <c r="I283" t="s">
        <v>59</v>
      </c>
      <c r="J283">
        <v>2</v>
      </c>
      <c r="K283">
        <v>2</v>
      </c>
      <c r="L283" t="s">
        <v>784</v>
      </c>
      <c r="M283" t="s">
        <v>749</v>
      </c>
      <c r="N283" t="s">
        <v>46</v>
      </c>
      <c r="O283" t="s">
        <v>47</v>
      </c>
      <c r="P283" t="s">
        <v>48</v>
      </c>
      <c r="Q283">
        <v>40000</v>
      </c>
      <c r="R283" t="s">
        <v>749</v>
      </c>
      <c r="S283">
        <v>602757</v>
      </c>
      <c r="U283" t="s">
        <v>50</v>
      </c>
      <c r="V283" t="s">
        <v>399</v>
      </c>
      <c r="W283" t="s">
        <v>399</v>
      </c>
      <c r="X283" t="b">
        <v>1</v>
      </c>
      <c r="Y283" t="s">
        <v>708</v>
      </c>
      <c r="AB283" t="s">
        <v>80</v>
      </c>
      <c r="AC283" t="s">
        <v>73</v>
      </c>
      <c r="AD283" t="s">
        <v>66</v>
      </c>
      <c r="AE283" t="b">
        <v>1</v>
      </c>
      <c r="AG283">
        <v>23666</v>
      </c>
      <c r="AI283" t="s">
        <v>113</v>
      </c>
      <c r="AJ283" t="s">
        <v>39</v>
      </c>
      <c r="AK283" s="1">
        <v>42548.5</v>
      </c>
      <c r="AL283" t="s">
        <v>39</v>
      </c>
      <c r="AM283" t="s">
        <v>39</v>
      </c>
      <c r="AO283" t="s">
        <v>56</v>
      </c>
    </row>
    <row r="284" spans="1:41" x14ac:dyDescent="0.45">
      <c r="A284" t="s">
        <v>39</v>
      </c>
      <c r="B284">
        <v>624560</v>
      </c>
      <c r="C284" t="s">
        <v>40</v>
      </c>
      <c r="D284" t="str">
        <f>VLOOKUP(B284,'Base_PAS10 Final Scope_17_08'!B:D,3,0)</f>
        <v>Base Scope</v>
      </c>
      <c r="E284" t="s">
        <v>947</v>
      </c>
      <c r="F284" t="s">
        <v>41</v>
      </c>
      <c r="G284" t="s">
        <v>746</v>
      </c>
      <c r="H284" t="s">
        <v>781</v>
      </c>
      <c r="I284" t="s">
        <v>59</v>
      </c>
      <c r="J284">
        <v>2</v>
      </c>
      <c r="K284">
        <v>3</v>
      </c>
      <c r="L284" t="s">
        <v>782</v>
      </c>
      <c r="M284" t="s">
        <v>749</v>
      </c>
      <c r="N284" t="s">
        <v>46</v>
      </c>
      <c r="O284" t="s">
        <v>47</v>
      </c>
      <c r="P284" t="s">
        <v>48</v>
      </c>
      <c r="Q284">
        <v>40000</v>
      </c>
      <c r="R284" t="s">
        <v>749</v>
      </c>
      <c r="S284">
        <v>602757</v>
      </c>
      <c r="U284" t="s">
        <v>50</v>
      </c>
      <c r="V284" t="s">
        <v>132</v>
      </c>
      <c r="W284" t="s">
        <v>132</v>
      </c>
      <c r="X284" t="b">
        <v>1</v>
      </c>
      <c r="Y284" t="s">
        <v>708</v>
      </c>
      <c r="AB284" t="s">
        <v>53</v>
      </c>
      <c r="AC284" t="s">
        <v>73</v>
      </c>
      <c r="AD284" t="s">
        <v>66</v>
      </c>
      <c r="AE284" t="b">
        <v>1</v>
      </c>
      <c r="AG284">
        <v>26975</v>
      </c>
      <c r="AI284" t="s">
        <v>113</v>
      </c>
      <c r="AJ284" t="s">
        <v>39</v>
      </c>
      <c r="AK284" s="1">
        <v>42548.5</v>
      </c>
      <c r="AL284" t="s">
        <v>39</v>
      </c>
      <c r="AM284" t="s">
        <v>39</v>
      </c>
      <c r="AO284" t="s">
        <v>56</v>
      </c>
    </row>
    <row r="285" spans="1:41" x14ac:dyDescent="0.45">
      <c r="A285" t="s">
        <v>39</v>
      </c>
      <c r="B285">
        <v>624526</v>
      </c>
      <c r="C285" t="s">
        <v>40</v>
      </c>
      <c r="D285" t="str">
        <f>VLOOKUP(B285,'Base_PAS10 Final Scope_17_08'!B:D,3,0)</f>
        <v>Base Scope</v>
      </c>
      <c r="E285" t="s">
        <v>947</v>
      </c>
      <c r="F285" t="s">
        <v>41</v>
      </c>
      <c r="G285" t="s">
        <v>746</v>
      </c>
      <c r="H285" t="s">
        <v>812</v>
      </c>
      <c r="I285" t="s">
        <v>59</v>
      </c>
      <c r="J285">
        <v>0.5</v>
      </c>
      <c r="K285">
        <v>3</v>
      </c>
      <c r="L285" t="s">
        <v>813</v>
      </c>
      <c r="M285" t="s">
        <v>749</v>
      </c>
      <c r="N285" t="s">
        <v>46</v>
      </c>
      <c r="O285" t="s">
        <v>47</v>
      </c>
      <c r="P285" t="s">
        <v>48</v>
      </c>
      <c r="Q285">
        <v>40000</v>
      </c>
      <c r="R285" t="s">
        <v>749</v>
      </c>
      <c r="S285">
        <v>602757</v>
      </c>
      <c r="U285" t="s">
        <v>50</v>
      </c>
      <c r="V285" t="s">
        <v>760</v>
      </c>
      <c r="W285" t="s">
        <v>760</v>
      </c>
      <c r="X285" t="b">
        <v>1</v>
      </c>
      <c r="Y285" t="s">
        <v>708</v>
      </c>
      <c r="AB285" t="s">
        <v>53</v>
      </c>
      <c r="AC285" t="s">
        <v>73</v>
      </c>
      <c r="AD285" t="s">
        <v>66</v>
      </c>
      <c r="AE285" t="b">
        <v>1</v>
      </c>
      <c r="AG285">
        <v>26982</v>
      </c>
      <c r="AI285" t="s">
        <v>113</v>
      </c>
      <c r="AJ285" t="s">
        <v>39</v>
      </c>
      <c r="AK285" s="1">
        <v>42548.5</v>
      </c>
      <c r="AL285" t="s">
        <v>39</v>
      </c>
      <c r="AM285" t="s">
        <v>39</v>
      </c>
      <c r="AO285" t="s">
        <v>56</v>
      </c>
    </row>
    <row r="286" spans="1:41" x14ac:dyDescent="0.45">
      <c r="A286" t="s">
        <v>39</v>
      </c>
      <c r="B286">
        <v>624531</v>
      </c>
      <c r="C286" t="s">
        <v>40</v>
      </c>
      <c r="D286" t="str">
        <f>VLOOKUP(B286,'Base_PAS10 Final Scope_17_08'!B:D,3,0)</f>
        <v>Base Scope</v>
      </c>
      <c r="E286" t="s">
        <v>947</v>
      </c>
      <c r="F286" t="s">
        <v>57</v>
      </c>
      <c r="G286" t="s">
        <v>746</v>
      </c>
      <c r="H286" t="s">
        <v>818</v>
      </c>
      <c r="I286" t="s">
        <v>59</v>
      </c>
      <c r="J286">
        <v>1</v>
      </c>
      <c r="K286">
        <v>2</v>
      </c>
      <c r="L286" t="s">
        <v>819</v>
      </c>
      <c r="M286" t="s">
        <v>749</v>
      </c>
      <c r="N286" t="s">
        <v>46</v>
      </c>
      <c r="O286" t="s">
        <v>47</v>
      </c>
      <c r="P286" t="s">
        <v>48</v>
      </c>
      <c r="Q286">
        <v>40000</v>
      </c>
      <c r="R286" t="s">
        <v>749</v>
      </c>
      <c r="S286">
        <v>602757</v>
      </c>
      <c r="U286" t="s">
        <v>50</v>
      </c>
      <c r="V286" t="s">
        <v>62</v>
      </c>
      <c r="W286" t="s">
        <v>62</v>
      </c>
      <c r="X286" t="b">
        <v>1</v>
      </c>
      <c r="Y286" t="s">
        <v>708</v>
      </c>
      <c r="AB286" t="s">
        <v>64</v>
      </c>
      <c r="AC286" t="s">
        <v>73</v>
      </c>
      <c r="AD286" t="s">
        <v>66</v>
      </c>
      <c r="AE286" t="b">
        <v>1</v>
      </c>
      <c r="AG286">
        <v>23079</v>
      </c>
      <c r="AI286" t="s">
        <v>113</v>
      </c>
      <c r="AJ286" t="s">
        <v>39</v>
      </c>
      <c r="AK286" s="1">
        <v>42548.5</v>
      </c>
      <c r="AL286" t="s">
        <v>39</v>
      </c>
      <c r="AM286" t="s">
        <v>39</v>
      </c>
      <c r="AO286" t="s">
        <v>56</v>
      </c>
    </row>
    <row r="287" spans="1:41" x14ac:dyDescent="0.45">
      <c r="A287" t="s">
        <v>39</v>
      </c>
      <c r="B287">
        <v>624534</v>
      </c>
      <c r="C287" t="s">
        <v>40</v>
      </c>
      <c r="D287" t="str">
        <f>VLOOKUP(B287,'Base_PAS10 Final Scope_17_08'!B:D,3,0)</f>
        <v>Base Scope</v>
      </c>
      <c r="E287" t="s">
        <v>947</v>
      </c>
      <c r="F287" t="s">
        <v>41</v>
      </c>
      <c r="G287" t="s">
        <v>746</v>
      </c>
      <c r="H287" t="s">
        <v>814</v>
      </c>
      <c r="I287" t="s">
        <v>59</v>
      </c>
      <c r="J287">
        <v>0</v>
      </c>
      <c r="K287">
        <v>2</v>
      </c>
      <c r="L287" t="s">
        <v>815</v>
      </c>
      <c r="M287" t="s">
        <v>749</v>
      </c>
      <c r="N287" t="s">
        <v>46</v>
      </c>
      <c r="O287" t="s">
        <v>47</v>
      </c>
      <c r="P287" t="s">
        <v>425</v>
      </c>
      <c r="Q287">
        <v>40000</v>
      </c>
      <c r="R287" t="s">
        <v>749</v>
      </c>
      <c r="S287">
        <v>602757</v>
      </c>
      <c r="U287" t="s">
        <v>50</v>
      </c>
      <c r="V287" t="s">
        <v>468</v>
      </c>
      <c r="W287" t="s">
        <v>468</v>
      </c>
      <c r="X287" t="b">
        <v>1</v>
      </c>
      <c r="Y287" t="s">
        <v>708</v>
      </c>
      <c r="AB287" t="s">
        <v>80</v>
      </c>
      <c r="AC287" t="s">
        <v>73</v>
      </c>
      <c r="AD287" t="s">
        <v>66</v>
      </c>
      <c r="AE287" t="b">
        <v>1</v>
      </c>
      <c r="AG287">
        <v>23069</v>
      </c>
      <c r="AI287" t="s">
        <v>113</v>
      </c>
      <c r="AJ287" t="s">
        <v>39</v>
      </c>
      <c r="AK287" s="1">
        <v>42548.5</v>
      </c>
      <c r="AL287" t="s">
        <v>39</v>
      </c>
      <c r="AM287" t="s">
        <v>39</v>
      </c>
      <c r="AO287" t="s">
        <v>56</v>
      </c>
    </row>
    <row r="288" spans="1:41" x14ac:dyDescent="0.45">
      <c r="A288" t="s">
        <v>39</v>
      </c>
      <c r="B288">
        <v>624532</v>
      </c>
      <c r="C288" t="s">
        <v>40</v>
      </c>
      <c r="D288" t="str">
        <f>VLOOKUP(B288,'Base_PAS10 Final Scope_17_08'!B:D,3,0)</f>
        <v>Base Scope</v>
      </c>
      <c r="E288" t="s">
        <v>947</v>
      </c>
      <c r="F288" t="s">
        <v>41</v>
      </c>
      <c r="G288" t="s">
        <v>746</v>
      </c>
      <c r="H288" t="s">
        <v>816</v>
      </c>
      <c r="I288" t="s">
        <v>59</v>
      </c>
      <c r="J288">
        <v>0.5</v>
      </c>
      <c r="K288">
        <v>2</v>
      </c>
      <c r="L288" t="s">
        <v>817</v>
      </c>
      <c r="M288" t="s">
        <v>749</v>
      </c>
      <c r="N288" t="s">
        <v>46</v>
      </c>
      <c r="O288" t="s">
        <v>47</v>
      </c>
      <c r="P288" t="s">
        <v>48</v>
      </c>
      <c r="Q288">
        <v>40000</v>
      </c>
      <c r="R288" t="s">
        <v>749</v>
      </c>
      <c r="S288">
        <v>602757</v>
      </c>
      <c r="U288" t="s">
        <v>50</v>
      </c>
      <c r="V288" t="s">
        <v>468</v>
      </c>
      <c r="W288" t="s">
        <v>468</v>
      </c>
      <c r="X288" t="b">
        <v>1</v>
      </c>
      <c r="Y288" t="s">
        <v>708</v>
      </c>
      <c r="AB288" t="s">
        <v>53</v>
      </c>
      <c r="AC288" t="s">
        <v>73</v>
      </c>
      <c r="AD288" t="s">
        <v>111</v>
      </c>
      <c r="AE288" t="b">
        <v>1</v>
      </c>
      <c r="AG288">
        <v>23409</v>
      </c>
      <c r="AI288" t="s">
        <v>113</v>
      </c>
      <c r="AJ288" t="s">
        <v>39</v>
      </c>
      <c r="AK288" s="1">
        <v>42548.5</v>
      </c>
      <c r="AL288" t="s">
        <v>39</v>
      </c>
      <c r="AM288" t="s">
        <v>39</v>
      </c>
      <c r="AO288" t="s">
        <v>56</v>
      </c>
    </row>
    <row r="289" spans="1:41" x14ac:dyDescent="0.45">
      <c r="A289" t="s">
        <v>39</v>
      </c>
      <c r="B289">
        <v>630383</v>
      </c>
      <c r="C289" t="s">
        <v>40</v>
      </c>
      <c r="D289" t="str">
        <f>VLOOKUP(B289,'Base_PAS10 Final Scope_17_08'!B:D,3,0)</f>
        <v>Base Scope</v>
      </c>
      <c r="E289" t="s">
        <v>947</v>
      </c>
      <c r="F289" t="s">
        <v>41</v>
      </c>
      <c r="G289" t="s">
        <v>746</v>
      </c>
      <c r="H289" t="s">
        <v>837</v>
      </c>
      <c r="I289" t="s">
        <v>59</v>
      </c>
      <c r="J289">
        <v>2</v>
      </c>
      <c r="K289">
        <v>2</v>
      </c>
      <c r="L289" t="s">
        <v>838</v>
      </c>
      <c r="N289" t="s">
        <v>46</v>
      </c>
      <c r="O289" t="s">
        <v>47</v>
      </c>
      <c r="P289" t="s">
        <v>48</v>
      </c>
      <c r="Q289">
        <v>40000</v>
      </c>
      <c r="R289" t="s">
        <v>749</v>
      </c>
      <c r="S289">
        <v>602757</v>
      </c>
      <c r="U289" t="s">
        <v>50</v>
      </c>
      <c r="V289" t="s">
        <v>50</v>
      </c>
      <c r="W289" t="s">
        <v>50</v>
      </c>
      <c r="X289" t="b">
        <v>1</v>
      </c>
      <c r="Y289" t="s">
        <v>708</v>
      </c>
      <c r="AB289" t="s">
        <v>64</v>
      </c>
      <c r="AC289" t="s">
        <v>50</v>
      </c>
      <c r="AD289" t="s">
        <v>50</v>
      </c>
      <c r="AE289" t="b">
        <v>1</v>
      </c>
      <c r="AG289">
        <v>27005</v>
      </c>
      <c r="AI289" t="s">
        <v>113</v>
      </c>
      <c r="AJ289" t="s">
        <v>39</v>
      </c>
      <c r="AK289" s="1">
        <v>42548.5</v>
      </c>
      <c r="AL289" t="s">
        <v>39</v>
      </c>
      <c r="AM289" t="s">
        <v>39</v>
      </c>
      <c r="AO289" t="s">
        <v>56</v>
      </c>
    </row>
    <row r="290" spans="1:41" x14ac:dyDescent="0.45">
      <c r="A290" t="s">
        <v>39</v>
      </c>
      <c r="B290">
        <v>630384</v>
      </c>
      <c r="C290" t="s">
        <v>40</v>
      </c>
      <c r="D290" t="str">
        <f>VLOOKUP(B290,'Base_PAS10 Final Scope_17_08'!B:D,3,0)</f>
        <v>Base Scope</v>
      </c>
      <c r="E290" t="s">
        <v>947</v>
      </c>
      <c r="F290" t="s">
        <v>41</v>
      </c>
      <c r="G290" t="s">
        <v>746</v>
      </c>
      <c r="H290" t="s">
        <v>841</v>
      </c>
      <c r="I290" t="s">
        <v>59</v>
      </c>
      <c r="J290">
        <v>1.5</v>
      </c>
      <c r="K290">
        <v>2</v>
      </c>
      <c r="L290" t="s">
        <v>842</v>
      </c>
      <c r="N290" t="s">
        <v>46</v>
      </c>
      <c r="O290" t="s">
        <v>47</v>
      </c>
      <c r="P290" t="s">
        <v>48</v>
      </c>
      <c r="Q290">
        <v>40000</v>
      </c>
      <c r="R290" t="s">
        <v>749</v>
      </c>
      <c r="S290">
        <v>602757</v>
      </c>
      <c r="U290" t="s">
        <v>50</v>
      </c>
      <c r="V290" t="s">
        <v>778</v>
      </c>
      <c r="W290" t="s">
        <v>778</v>
      </c>
      <c r="X290" t="b">
        <v>1</v>
      </c>
      <c r="Y290" t="s">
        <v>708</v>
      </c>
      <c r="AB290" t="s">
        <v>64</v>
      </c>
      <c r="AC290" t="s">
        <v>762</v>
      </c>
      <c r="AD290" t="s">
        <v>66</v>
      </c>
      <c r="AE290" t="b">
        <v>1</v>
      </c>
      <c r="AG290">
        <v>23201</v>
      </c>
      <c r="AI290" t="s">
        <v>113</v>
      </c>
      <c r="AJ290" t="s">
        <v>39</v>
      </c>
      <c r="AK290" s="1">
        <v>42548.5</v>
      </c>
      <c r="AL290" t="s">
        <v>39</v>
      </c>
      <c r="AM290" t="s">
        <v>39</v>
      </c>
      <c r="AO290" t="s">
        <v>56</v>
      </c>
    </row>
    <row r="291" spans="1:41" x14ac:dyDescent="0.45">
      <c r="A291" t="s">
        <v>39</v>
      </c>
      <c r="B291">
        <v>630386</v>
      </c>
      <c r="C291" t="s">
        <v>40</v>
      </c>
      <c r="D291" t="str">
        <f>VLOOKUP(B291,'Base_PAS10 Final Scope_17_08'!B:D,3,0)</f>
        <v>Base Scope</v>
      </c>
      <c r="E291" t="s">
        <v>947</v>
      </c>
      <c r="F291" t="s">
        <v>41</v>
      </c>
      <c r="G291" t="s">
        <v>746</v>
      </c>
      <c r="H291" t="s">
        <v>843</v>
      </c>
      <c r="I291" t="s">
        <v>59</v>
      </c>
      <c r="J291">
        <v>1</v>
      </c>
      <c r="K291">
        <v>2</v>
      </c>
      <c r="L291" t="s">
        <v>844</v>
      </c>
      <c r="N291" t="s">
        <v>46</v>
      </c>
      <c r="O291" t="s">
        <v>47</v>
      </c>
      <c r="P291" t="s">
        <v>48</v>
      </c>
      <c r="Q291">
        <v>40000</v>
      </c>
      <c r="R291" t="s">
        <v>749</v>
      </c>
      <c r="S291">
        <v>602757</v>
      </c>
      <c r="U291" t="s">
        <v>50</v>
      </c>
      <c r="V291" t="s">
        <v>768</v>
      </c>
      <c r="W291" t="s">
        <v>768</v>
      </c>
      <c r="X291" t="b">
        <v>1</v>
      </c>
      <c r="Y291" t="s">
        <v>708</v>
      </c>
      <c r="AB291" t="s">
        <v>64</v>
      </c>
      <c r="AC291" t="s">
        <v>762</v>
      </c>
      <c r="AD291" t="s">
        <v>66</v>
      </c>
      <c r="AE291" t="b">
        <v>1</v>
      </c>
      <c r="AG291">
        <v>26987</v>
      </c>
      <c r="AI291" t="s">
        <v>113</v>
      </c>
      <c r="AJ291" t="s">
        <v>39</v>
      </c>
      <c r="AK291" s="1">
        <v>42548.5</v>
      </c>
      <c r="AL291" t="s">
        <v>39</v>
      </c>
      <c r="AM291" t="s">
        <v>39</v>
      </c>
      <c r="AO291" t="s">
        <v>56</v>
      </c>
    </row>
    <row r="292" spans="1:41" x14ac:dyDescent="0.45">
      <c r="A292" t="s">
        <v>39</v>
      </c>
      <c r="B292">
        <v>627374</v>
      </c>
      <c r="C292" t="s">
        <v>40</v>
      </c>
      <c r="D292" t="str">
        <f>VLOOKUP(B292,'Base_PAS10 Final Scope_17_08'!B:D,3,0)</f>
        <v>Base Scope</v>
      </c>
      <c r="E292" t="s">
        <v>947</v>
      </c>
      <c r="F292" t="s">
        <v>41</v>
      </c>
      <c r="G292" t="s">
        <v>746</v>
      </c>
      <c r="H292" t="s">
        <v>820</v>
      </c>
      <c r="I292" t="s">
        <v>59</v>
      </c>
      <c r="J292">
        <v>3.5</v>
      </c>
      <c r="K292">
        <v>3.5</v>
      </c>
      <c r="L292" t="s">
        <v>821</v>
      </c>
      <c r="N292" t="s">
        <v>341</v>
      </c>
      <c r="O292" t="s">
        <v>47</v>
      </c>
      <c r="P292" t="s">
        <v>48</v>
      </c>
      <c r="Q292">
        <v>40000</v>
      </c>
      <c r="S292">
        <v>602750</v>
      </c>
      <c r="U292" t="s">
        <v>50</v>
      </c>
      <c r="V292" t="s">
        <v>50</v>
      </c>
      <c r="W292" t="s">
        <v>71</v>
      </c>
      <c r="X292" t="b">
        <v>1</v>
      </c>
      <c r="Y292" t="s">
        <v>708</v>
      </c>
      <c r="AB292" t="s">
        <v>80</v>
      </c>
      <c r="AC292" t="s">
        <v>50</v>
      </c>
      <c r="AD292" t="s">
        <v>50</v>
      </c>
      <c r="AE292" t="b">
        <v>1</v>
      </c>
      <c r="AG292">
        <v>27152</v>
      </c>
      <c r="AI292" t="s">
        <v>113</v>
      </c>
      <c r="AJ292" t="s">
        <v>39</v>
      </c>
      <c r="AK292" s="1">
        <v>42548.5</v>
      </c>
      <c r="AL292" t="s">
        <v>39</v>
      </c>
      <c r="AM292" t="s">
        <v>39</v>
      </c>
      <c r="AO292" t="s">
        <v>56</v>
      </c>
    </row>
    <row r="293" spans="1:41" x14ac:dyDescent="0.45">
      <c r="A293" t="s">
        <v>39</v>
      </c>
      <c r="B293">
        <v>624538</v>
      </c>
      <c r="C293" t="s">
        <v>40</v>
      </c>
      <c r="D293" t="str">
        <f>VLOOKUP(B293,'Base_PAS10 Final Scope_17_08'!B:D,3,0)</f>
        <v>Base Scope</v>
      </c>
      <c r="E293" t="s">
        <v>947</v>
      </c>
      <c r="F293" t="s">
        <v>41</v>
      </c>
      <c r="G293" t="s">
        <v>746</v>
      </c>
      <c r="H293" t="s">
        <v>785</v>
      </c>
      <c r="I293" t="s">
        <v>59</v>
      </c>
      <c r="J293">
        <v>2</v>
      </c>
      <c r="K293">
        <v>3</v>
      </c>
      <c r="L293" t="s">
        <v>786</v>
      </c>
      <c r="M293" t="s">
        <v>749</v>
      </c>
      <c r="N293" t="s">
        <v>46</v>
      </c>
      <c r="O293" t="s">
        <v>47</v>
      </c>
      <c r="P293" t="s">
        <v>48</v>
      </c>
      <c r="Q293">
        <v>40000</v>
      </c>
      <c r="R293" t="s">
        <v>749</v>
      </c>
      <c r="S293">
        <v>602757</v>
      </c>
      <c r="U293" t="s">
        <v>50</v>
      </c>
      <c r="V293" t="s">
        <v>787</v>
      </c>
      <c r="W293" t="s">
        <v>787</v>
      </c>
      <c r="X293" t="b">
        <v>1</v>
      </c>
      <c r="Y293" t="s">
        <v>708</v>
      </c>
      <c r="AB293" t="s">
        <v>80</v>
      </c>
      <c r="AC293" t="s">
        <v>73</v>
      </c>
      <c r="AD293" t="s">
        <v>66</v>
      </c>
      <c r="AE293" t="b">
        <v>1</v>
      </c>
      <c r="AG293">
        <v>27015</v>
      </c>
      <c r="AI293" t="s">
        <v>113</v>
      </c>
      <c r="AJ293" t="s">
        <v>39</v>
      </c>
      <c r="AK293" s="1">
        <v>42548.5</v>
      </c>
      <c r="AL293" t="s">
        <v>39</v>
      </c>
      <c r="AM293" t="s">
        <v>39</v>
      </c>
      <c r="AO293" t="s">
        <v>56</v>
      </c>
    </row>
    <row r="294" spans="1:41" x14ac:dyDescent="0.45">
      <c r="A294" t="s">
        <v>39</v>
      </c>
      <c r="B294">
        <v>624554</v>
      </c>
      <c r="C294" t="s">
        <v>40</v>
      </c>
      <c r="D294" t="str">
        <f>VLOOKUP(B294,'Base_PAS10 Final Scope_17_08'!B:D,3,0)</f>
        <v>Base Scope</v>
      </c>
      <c r="E294" t="s">
        <v>947</v>
      </c>
      <c r="F294" t="s">
        <v>57</v>
      </c>
      <c r="G294" t="s">
        <v>746</v>
      </c>
      <c r="H294" t="s">
        <v>167</v>
      </c>
      <c r="I294" t="s">
        <v>59</v>
      </c>
      <c r="J294">
        <v>1.5</v>
      </c>
      <c r="K294">
        <v>2</v>
      </c>
      <c r="L294" t="s">
        <v>788</v>
      </c>
      <c r="M294" t="s">
        <v>749</v>
      </c>
      <c r="N294" t="s">
        <v>46</v>
      </c>
      <c r="O294" t="s">
        <v>47</v>
      </c>
      <c r="P294" t="s">
        <v>48</v>
      </c>
      <c r="Q294">
        <v>40000</v>
      </c>
      <c r="R294" t="s">
        <v>749</v>
      </c>
      <c r="S294">
        <v>602757</v>
      </c>
      <c r="U294" t="s">
        <v>50</v>
      </c>
      <c r="V294" t="s">
        <v>62</v>
      </c>
      <c r="W294" t="s">
        <v>62</v>
      </c>
      <c r="X294" t="b">
        <v>1</v>
      </c>
      <c r="Y294" t="s">
        <v>708</v>
      </c>
      <c r="AB294" t="s">
        <v>88</v>
      </c>
      <c r="AC294" t="s">
        <v>762</v>
      </c>
      <c r="AD294" t="s">
        <v>66</v>
      </c>
      <c r="AE294" t="b">
        <v>1</v>
      </c>
      <c r="AG294">
        <v>26917</v>
      </c>
      <c r="AI294" t="s">
        <v>113</v>
      </c>
      <c r="AJ294" t="s">
        <v>39</v>
      </c>
      <c r="AK294" s="1">
        <v>42548.5</v>
      </c>
      <c r="AL294" t="s">
        <v>39</v>
      </c>
      <c r="AM294" t="s">
        <v>39</v>
      </c>
      <c r="AO294" t="s">
        <v>56</v>
      </c>
    </row>
    <row r="295" spans="1:41" x14ac:dyDescent="0.45">
      <c r="A295" t="s">
        <v>39</v>
      </c>
      <c r="B295">
        <v>624539</v>
      </c>
      <c r="C295" t="s">
        <v>40</v>
      </c>
      <c r="D295" t="str">
        <f>VLOOKUP(B295,'Base_PAS10 Final Scope_17_08'!B:D,3,0)</f>
        <v>Base Scope</v>
      </c>
      <c r="E295" t="s">
        <v>947</v>
      </c>
      <c r="F295" t="s">
        <v>41</v>
      </c>
      <c r="G295" t="s">
        <v>746</v>
      </c>
      <c r="H295" t="s">
        <v>789</v>
      </c>
      <c r="I295" t="s">
        <v>59</v>
      </c>
      <c r="J295">
        <v>0</v>
      </c>
      <c r="K295">
        <v>2</v>
      </c>
      <c r="L295" t="s">
        <v>790</v>
      </c>
      <c r="M295" t="s">
        <v>749</v>
      </c>
      <c r="N295" t="s">
        <v>46</v>
      </c>
      <c r="O295" t="s">
        <v>47</v>
      </c>
      <c r="P295" t="s">
        <v>425</v>
      </c>
      <c r="Q295">
        <v>40000</v>
      </c>
      <c r="R295" t="s">
        <v>749</v>
      </c>
      <c r="S295">
        <v>602757</v>
      </c>
      <c r="U295" t="s">
        <v>50</v>
      </c>
      <c r="V295" t="s">
        <v>787</v>
      </c>
      <c r="W295" t="s">
        <v>787</v>
      </c>
      <c r="X295" t="b">
        <v>1</v>
      </c>
      <c r="Y295" t="s">
        <v>708</v>
      </c>
      <c r="AB295" t="s">
        <v>80</v>
      </c>
      <c r="AC295" t="s">
        <v>73</v>
      </c>
      <c r="AD295" t="s">
        <v>66</v>
      </c>
      <c r="AE295" t="b">
        <v>1</v>
      </c>
      <c r="AG295">
        <v>23075</v>
      </c>
      <c r="AI295" t="s">
        <v>113</v>
      </c>
      <c r="AJ295" t="s">
        <v>39</v>
      </c>
      <c r="AK295" s="1">
        <v>42548.5</v>
      </c>
      <c r="AL295" t="s">
        <v>39</v>
      </c>
      <c r="AM295" t="s">
        <v>39</v>
      </c>
      <c r="AO295" t="s">
        <v>56</v>
      </c>
    </row>
    <row r="296" spans="1:41" x14ac:dyDescent="0.45">
      <c r="A296" t="s">
        <v>39</v>
      </c>
      <c r="B296">
        <v>624543</v>
      </c>
      <c r="C296" t="s">
        <v>40</v>
      </c>
      <c r="D296" t="str">
        <f>VLOOKUP(B296,'Base_PAS10 Final Scope_17_08'!B:D,3,0)</f>
        <v>Base Scope</v>
      </c>
      <c r="E296" t="s">
        <v>947</v>
      </c>
      <c r="F296" t="s">
        <v>57</v>
      </c>
      <c r="G296" t="s">
        <v>746</v>
      </c>
      <c r="H296" t="s">
        <v>791</v>
      </c>
      <c r="I296" t="s">
        <v>59</v>
      </c>
      <c r="J296">
        <v>1.5</v>
      </c>
      <c r="K296">
        <v>2</v>
      </c>
      <c r="L296" t="s">
        <v>792</v>
      </c>
      <c r="M296" t="s">
        <v>749</v>
      </c>
      <c r="N296" t="s">
        <v>46</v>
      </c>
      <c r="O296" t="s">
        <v>47</v>
      </c>
      <c r="P296" t="s">
        <v>48</v>
      </c>
      <c r="Q296">
        <v>40000</v>
      </c>
      <c r="R296" t="s">
        <v>749</v>
      </c>
      <c r="S296">
        <v>602757</v>
      </c>
      <c r="U296" t="s">
        <v>50</v>
      </c>
      <c r="V296" t="s">
        <v>62</v>
      </c>
      <c r="W296" t="s">
        <v>62</v>
      </c>
      <c r="X296" t="b">
        <v>1</v>
      </c>
      <c r="Y296" t="s">
        <v>708</v>
      </c>
      <c r="AB296" t="s">
        <v>88</v>
      </c>
      <c r="AC296" t="s">
        <v>73</v>
      </c>
      <c r="AD296" t="s">
        <v>66</v>
      </c>
      <c r="AE296" t="b">
        <v>1</v>
      </c>
      <c r="AG296">
        <v>26972</v>
      </c>
      <c r="AI296" t="s">
        <v>113</v>
      </c>
      <c r="AJ296" t="s">
        <v>39</v>
      </c>
      <c r="AK296" s="1">
        <v>42548.5</v>
      </c>
      <c r="AL296" t="s">
        <v>39</v>
      </c>
      <c r="AM296" t="s">
        <v>39</v>
      </c>
      <c r="AO296" t="s">
        <v>56</v>
      </c>
    </row>
    <row r="297" spans="1:41" x14ac:dyDescent="0.45">
      <c r="A297" t="s">
        <v>39</v>
      </c>
      <c r="B297">
        <v>624542</v>
      </c>
      <c r="C297" t="s">
        <v>40</v>
      </c>
      <c r="D297" t="str">
        <f>VLOOKUP(B297,'Base_PAS10 Final Scope_17_08'!B:D,3,0)</f>
        <v>Base Scope</v>
      </c>
      <c r="E297" t="s">
        <v>947</v>
      </c>
      <c r="F297" t="s">
        <v>41</v>
      </c>
      <c r="G297" t="s">
        <v>746</v>
      </c>
      <c r="H297" t="s">
        <v>793</v>
      </c>
      <c r="I297" t="s">
        <v>59</v>
      </c>
      <c r="J297">
        <v>0.5</v>
      </c>
      <c r="K297">
        <v>2</v>
      </c>
      <c r="L297" t="s">
        <v>794</v>
      </c>
      <c r="M297" t="s">
        <v>749</v>
      </c>
      <c r="N297" t="s">
        <v>46</v>
      </c>
      <c r="O297" t="s">
        <v>47</v>
      </c>
      <c r="P297" t="s">
        <v>48</v>
      </c>
      <c r="Q297">
        <v>40000</v>
      </c>
      <c r="R297" t="s">
        <v>749</v>
      </c>
      <c r="S297">
        <v>602757</v>
      </c>
      <c r="U297" t="s">
        <v>50</v>
      </c>
      <c r="V297" t="s">
        <v>778</v>
      </c>
      <c r="W297" t="s">
        <v>778</v>
      </c>
      <c r="X297" t="b">
        <v>1</v>
      </c>
      <c r="Y297" t="s">
        <v>708</v>
      </c>
      <c r="AB297" t="s">
        <v>64</v>
      </c>
      <c r="AC297" t="s">
        <v>73</v>
      </c>
      <c r="AD297" t="s">
        <v>66</v>
      </c>
      <c r="AE297" t="b">
        <v>1</v>
      </c>
      <c r="AG297">
        <v>22297</v>
      </c>
      <c r="AI297" t="s">
        <v>113</v>
      </c>
      <c r="AJ297" t="s">
        <v>39</v>
      </c>
      <c r="AK297" s="1">
        <v>42548.5</v>
      </c>
      <c r="AL297" t="s">
        <v>39</v>
      </c>
      <c r="AM297" t="s">
        <v>39</v>
      </c>
      <c r="AO297" t="s">
        <v>56</v>
      </c>
    </row>
    <row r="298" spans="1:41" x14ac:dyDescent="0.45">
      <c r="A298" t="s">
        <v>39</v>
      </c>
      <c r="B298">
        <v>624544</v>
      </c>
      <c r="C298" t="s">
        <v>40</v>
      </c>
      <c r="D298" t="str">
        <f>VLOOKUP(B298,'Base_PAS10 Final Scope_17_08'!B:D,3,0)</f>
        <v>Base Scope</v>
      </c>
      <c r="E298" t="s">
        <v>947</v>
      </c>
      <c r="F298" t="s">
        <v>41</v>
      </c>
      <c r="G298" t="s">
        <v>746</v>
      </c>
      <c r="H298" t="s">
        <v>795</v>
      </c>
      <c r="I298" t="s">
        <v>59</v>
      </c>
      <c r="J298">
        <v>0.5</v>
      </c>
      <c r="K298">
        <v>2</v>
      </c>
      <c r="L298" t="s">
        <v>796</v>
      </c>
      <c r="M298" t="s">
        <v>749</v>
      </c>
      <c r="N298" t="s">
        <v>46</v>
      </c>
      <c r="O298" t="s">
        <v>47</v>
      </c>
      <c r="P298" t="s">
        <v>143</v>
      </c>
      <c r="Q298">
        <v>40000</v>
      </c>
      <c r="R298" t="s">
        <v>749</v>
      </c>
      <c r="S298">
        <v>602757</v>
      </c>
      <c r="U298" t="s">
        <v>50</v>
      </c>
      <c r="V298" t="s">
        <v>775</v>
      </c>
      <c r="W298" t="s">
        <v>775</v>
      </c>
      <c r="X298" t="b">
        <v>1</v>
      </c>
      <c r="Y298" t="s">
        <v>708</v>
      </c>
      <c r="AB298" t="s">
        <v>53</v>
      </c>
      <c r="AC298" t="s">
        <v>73</v>
      </c>
      <c r="AD298" t="s">
        <v>66</v>
      </c>
      <c r="AE298" t="b">
        <v>1</v>
      </c>
      <c r="AG298">
        <v>24051</v>
      </c>
      <c r="AI298" t="s">
        <v>113</v>
      </c>
      <c r="AJ298" t="s">
        <v>39</v>
      </c>
      <c r="AK298" s="1">
        <v>42548.5</v>
      </c>
      <c r="AL298" t="s">
        <v>39</v>
      </c>
      <c r="AM298" t="s">
        <v>39</v>
      </c>
      <c r="AO298" t="s">
        <v>56</v>
      </c>
    </row>
    <row r="299" spans="1:41" x14ac:dyDescent="0.45">
      <c r="A299" t="s">
        <v>39</v>
      </c>
      <c r="B299">
        <v>624541</v>
      </c>
      <c r="C299" t="s">
        <v>40</v>
      </c>
      <c r="D299" t="str">
        <f>VLOOKUP(B299,'Base_PAS10 Final Scope_17_08'!B:D,3,0)</f>
        <v>Base Scope</v>
      </c>
      <c r="E299" t="s">
        <v>947</v>
      </c>
      <c r="F299" t="s">
        <v>41</v>
      </c>
      <c r="G299" t="s">
        <v>746</v>
      </c>
      <c r="H299" t="s">
        <v>797</v>
      </c>
      <c r="I299" t="s">
        <v>59</v>
      </c>
      <c r="J299">
        <v>4</v>
      </c>
      <c r="K299">
        <v>2</v>
      </c>
      <c r="L299" t="s">
        <v>798</v>
      </c>
      <c r="M299" t="s">
        <v>749</v>
      </c>
      <c r="N299" t="s">
        <v>46</v>
      </c>
      <c r="O299" t="s">
        <v>47</v>
      </c>
      <c r="P299" t="s">
        <v>48</v>
      </c>
      <c r="Q299">
        <v>40000</v>
      </c>
      <c r="R299" t="s">
        <v>749</v>
      </c>
      <c r="S299">
        <v>602757</v>
      </c>
      <c r="U299" t="s">
        <v>50</v>
      </c>
      <c r="V299" t="s">
        <v>778</v>
      </c>
      <c r="W299" t="s">
        <v>778</v>
      </c>
      <c r="X299" t="b">
        <v>1</v>
      </c>
      <c r="Y299" t="s">
        <v>708</v>
      </c>
      <c r="AB299" t="s">
        <v>80</v>
      </c>
      <c r="AC299" t="s">
        <v>73</v>
      </c>
      <c r="AD299" t="s">
        <v>66</v>
      </c>
      <c r="AE299" t="b">
        <v>1</v>
      </c>
      <c r="AG299">
        <v>22268</v>
      </c>
      <c r="AI299" t="s">
        <v>113</v>
      </c>
      <c r="AJ299" t="s">
        <v>39</v>
      </c>
      <c r="AK299" s="1">
        <v>42548.5</v>
      </c>
      <c r="AL299" t="s">
        <v>39</v>
      </c>
      <c r="AM299" t="s">
        <v>39</v>
      </c>
      <c r="AO299" t="s">
        <v>56</v>
      </c>
    </row>
    <row r="300" spans="1:41" x14ac:dyDescent="0.45">
      <c r="A300" t="s">
        <v>39</v>
      </c>
      <c r="B300">
        <v>624551</v>
      </c>
      <c r="C300" t="s">
        <v>40</v>
      </c>
      <c r="D300" t="str">
        <f>VLOOKUP(B300,'Base_PAS10 Final Scope_17_08'!B:D,3,0)</f>
        <v>Base Scope</v>
      </c>
      <c r="E300" t="s">
        <v>947</v>
      </c>
      <c r="F300" t="s">
        <v>41</v>
      </c>
      <c r="G300" t="s">
        <v>746</v>
      </c>
      <c r="H300" t="s">
        <v>799</v>
      </c>
      <c r="I300" t="s">
        <v>59</v>
      </c>
      <c r="J300">
        <v>0.5</v>
      </c>
      <c r="K300">
        <v>3</v>
      </c>
      <c r="L300" t="s">
        <v>800</v>
      </c>
      <c r="M300" t="s">
        <v>749</v>
      </c>
      <c r="N300" t="s">
        <v>46</v>
      </c>
      <c r="O300" t="s">
        <v>47</v>
      </c>
      <c r="P300" t="s">
        <v>48</v>
      </c>
      <c r="Q300">
        <v>40000</v>
      </c>
      <c r="R300" t="s">
        <v>749</v>
      </c>
      <c r="S300">
        <v>602757</v>
      </c>
      <c r="U300" t="s">
        <v>50</v>
      </c>
      <c r="V300" t="s">
        <v>765</v>
      </c>
      <c r="W300" t="s">
        <v>765</v>
      </c>
      <c r="X300" t="b">
        <v>1</v>
      </c>
      <c r="Y300" t="s">
        <v>708</v>
      </c>
      <c r="AB300" t="s">
        <v>53</v>
      </c>
      <c r="AC300" t="s">
        <v>73</v>
      </c>
      <c r="AD300" t="s">
        <v>111</v>
      </c>
      <c r="AE300" t="b">
        <v>1</v>
      </c>
      <c r="AG300">
        <v>26957</v>
      </c>
      <c r="AI300" t="s">
        <v>113</v>
      </c>
      <c r="AJ300" t="s">
        <v>39</v>
      </c>
      <c r="AK300" s="1">
        <v>42548.5</v>
      </c>
      <c r="AL300" t="s">
        <v>39</v>
      </c>
      <c r="AM300" t="s">
        <v>39</v>
      </c>
      <c r="AO300" t="s">
        <v>56</v>
      </c>
    </row>
    <row r="301" spans="1:41" x14ac:dyDescent="0.45">
      <c r="A301" t="s">
        <v>39</v>
      </c>
      <c r="B301">
        <v>624549</v>
      </c>
      <c r="C301" t="s">
        <v>40</v>
      </c>
      <c r="D301" t="str">
        <f>VLOOKUP(B301,'Base_PAS10 Final Scope_17_08'!B:D,3,0)</f>
        <v>Base Scope</v>
      </c>
      <c r="E301" t="s">
        <v>947</v>
      </c>
      <c r="F301" t="s">
        <v>41</v>
      </c>
      <c r="G301" t="s">
        <v>746</v>
      </c>
      <c r="H301" t="s">
        <v>801</v>
      </c>
      <c r="I301" t="s">
        <v>59</v>
      </c>
      <c r="J301">
        <v>0.5</v>
      </c>
      <c r="K301">
        <v>2</v>
      </c>
      <c r="L301" t="s">
        <v>802</v>
      </c>
      <c r="M301" t="s">
        <v>749</v>
      </c>
      <c r="N301" t="s">
        <v>46</v>
      </c>
      <c r="O301" t="s">
        <v>47</v>
      </c>
      <c r="P301" t="s">
        <v>48</v>
      </c>
      <c r="Q301">
        <v>40000</v>
      </c>
      <c r="R301" t="s">
        <v>749</v>
      </c>
      <c r="S301">
        <v>602757</v>
      </c>
      <c r="U301" t="s">
        <v>50</v>
      </c>
      <c r="V301" t="s">
        <v>765</v>
      </c>
      <c r="W301" t="s">
        <v>765</v>
      </c>
      <c r="X301" t="b">
        <v>1</v>
      </c>
      <c r="Y301" t="s">
        <v>708</v>
      </c>
      <c r="AB301" t="s">
        <v>64</v>
      </c>
      <c r="AC301" t="s">
        <v>73</v>
      </c>
      <c r="AD301" t="s">
        <v>66</v>
      </c>
      <c r="AE301" t="b">
        <v>1</v>
      </c>
      <c r="AG301">
        <v>24362</v>
      </c>
      <c r="AI301" t="s">
        <v>113</v>
      </c>
      <c r="AJ301" t="s">
        <v>39</v>
      </c>
      <c r="AK301" s="1">
        <v>42548.5</v>
      </c>
      <c r="AL301" t="s">
        <v>39</v>
      </c>
      <c r="AM301" t="s">
        <v>39</v>
      </c>
      <c r="AO301" t="s">
        <v>56</v>
      </c>
    </row>
    <row r="302" spans="1:41" x14ac:dyDescent="0.45">
      <c r="A302" t="s">
        <v>39</v>
      </c>
      <c r="B302">
        <v>624548</v>
      </c>
      <c r="C302" t="s">
        <v>40</v>
      </c>
      <c r="D302" t="str">
        <f>VLOOKUP(B302,'Base_PAS10 Final Scope_17_08'!B:D,3,0)</f>
        <v>Base Scope</v>
      </c>
      <c r="E302" t="s">
        <v>947</v>
      </c>
      <c r="F302" t="s">
        <v>41</v>
      </c>
      <c r="G302" t="s">
        <v>746</v>
      </c>
      <c r="H302" t="s">
        <v>803</v>
      </c>
      <c r="I302" t="s">
        <v>59</v>
      </c>
      <c r="J302">
        <v>2.5</v>
      </c>
      <c r="K302">
        <v>2</v>
      </c>
      <c r="L302" t="s">
        <v>804</v>
      </c>
      <c r="M302" t="s">
        <v>749</v>
      </c>
      <c r="N302" t="s">
        <v>46</v>
      </c>
      <c r="O302" t="s">
        <v>47</v>
      </c>
      <c r="P302" t="s">
        <v>48</v>
      </c>
      <c r="Q302">
        <v>40000</v>
      </c>
      <c r="R302" t="s">
        <v>749</v>
      </c>
      <c r="S302">
        <v>602757</v>
      </c>
      <c r="U302" t="s">
        <v>50</v>
      </c>
      <c r="V302" t="s">
        <v>765</v>
      </c>
      <c r="W302" t="s">
        <v>765</v>
      </c>
      <c r="X302" t="b">
        <v>1</v>
      </c>
      <c r="Y302" t="s">
        <v>708</v>
      </c>
      <c r="AB302" t="s">
        <v>80</v>
      </c>
      <c r="AC302" t="s">
        <v>73</v>
      </c>
      <c r="AD302" t="s">
        <v>66</v>
      </c>
      <c r="AE302" t="b">
        <v>1</v>
      </c>
      <c r="AG302">
        <v>24361</v>
      </c>
      <c r="AI302" t="s">
        <v>113</v>
      </c>
      <c r="AJ302" t="s">
        <v>39</v>
      </c>
      <c r="AK302" s="1">
        <v>42548.5</v>
      </c>
      <c r="AL302" t="s">
        <v>39</v>
      </c>
      <c r="AM302" t="s">
        <v>39</v>
      </c>
      <c r="AO302" t="s">
        <v>56</v>
      </c>
    </row>
    <row r="303" spans="1:41" x14ac:dyDescent="0.45">
      <c r="A303" t="s">
        <v>39</v>
      </c>
      <c r="B303">
        <v>624559</v>
      </c>
      <c r="C303" t="s">
        <v>40</v>
      </c>
      <c r="D303" t="str">
        <f>VLOOKUP(B303,'Base_PAS10 Final Scope_17_08'!B:D,3,0)</f>
        <v>Base Scope</v>
      </c>
      <c r="E303" t="s">
        <v>947</v>
      </c>
      <c r="F303" t="s">
        <v>41</v>
      </c>
      <c r="G303" t="s">
        <v>746</v>
      </c>
      <c r="H303" t="s">
        <v>805</v>
      </c>
      <c r="I303" t="s">
        <v>59</v>
      </c>
      <c r="J303">
        <v>1.5</v>
      </c>
      <c r="K303">
        <v>2</v>
      </c>
      <c r="L303" t="s">
        <v>806</v>
      </c>
      <c r="M303" t="s">
        <v>749</v>
      </c>
      <c r="N303" t="s">
        <v>46</v>
      </c>
      <c r="O303" t="s">
        <v>47</v>
      </c>
      <c r="P303" t="s">
        <v>48</v>
      </c>
      <c r="Q303">
        <v>40000</v>
      </c>
      <c r="R303" t="s">
        <v>749</v>
      </c>
      <c r="S303">
        <v>602757</v>
      </c>
      <c r="U303" t="s">
        <v>50</v>
      </c>
      <c r="V303" t="s">
        <v>132</v>
      </c>
      <c r="W303" t="s">
        <v>132</v>
      </c>
      <c r="X303" t="b">
        <v>1</v>
      </c>
      <c r="Y303" t="s">
        <v>708</v>
      </c>
      <c r="AB303" t="s">
        <v>53</v>
      </c>
      <c r="AC303" t="s">
        <v>73</v>
      </c>
      <c r="AD303" t="s">
        <v>66</v>
      </c>
      <c r="AE303" t="b">
        <v>1</v>
      </c>
      <c r="AG303">
        <v>23866</v>
      </c>
      <c r="AI303" t="s">
        <v>113</v>
      </c>
      <c r="AJ303" t="s">
        <v>39</v>
      </c>
      <c r="AK303" s="1">
        <v>42548.5</v>
      </c>
      <c r="AL303" t="s">
        <v>39</v>
      </c>
      <c r="AM303" t="s">
        <v>39</v>
      </c>
      <c r="AO303" t="s">
        <v>56</v>
      </c>
    </row>
    <row r="304" spans="1:41" x14ac:dyDescent="0.45">
      <c r="A304" t="s">
        <v>39</v>
      </c>
      <c r="B304">
        <v>624558</v>
      </c>
      <c r="C304" t="s">
        <v>40</v>
      </c>
      <c r="D304" t="str">
        <f>VLOOKUP(B304,'Base_PAS10 Final Scope_17_08'!B:D,3,0)</f>
        <v>Base Scope</v>
      </c>
      <c r="E304" t="s">
        <v>947</v>
      </c>
      <c r="F304" t="s">
        <v>41</v>
      </c>
      <c r="G304" t="s">
        <v>746</v>
      </c>
      <c r="H304" t="s">
        <v>807</v>
      </c>
      <c r="I304" t="s">
        <v>59</v>
      </c>
      <c r="J304">
        <v>0.5</v>
      </c>
      <c r="K304">
        <v>2</v>
      </c>
      <c r="L304" t="s">
        <v>808</v>
      </c>
      <c r="M304" t="s">
        <v>749</v>
      </c>
      <c r="N304" t="s">
        <v>46</v>
      </c>
      <c r="O304" t="s">
        <v>47</v>
      </c>
      <c r="P304" t="s">
        <v>48</v>
      </c>
      <c r="Q304">
        <v>40000</v>
      </c>
      <c r="R304" t="s">
        <v>749</v>
      </c>
      <c r="S304">
        <v>602757</v>
      </c>
      <c r="U304" t="s">
        <v>50</v>
      </c>
      <c r="V304" t="s">
        <v>809</v>
      </c>
      <c r="W304" t="s">
        <v>809</v>
      </c>
      <c r="X304" t="b">
        <v>1</v>
      </c>
      <c r="Y304" t="s">
        <v>708</v>
      </c>
      <c r="AB304" t="s">
        <v>64</v>
      </c>
      <c r="AC304" t="s">
        <v>73</v>
      </c>
      <c r="AD304" t="s">
        <v>66</v>
      </c>
      <c r="AE304" t="b">
        <v>1</v>
      </c>
      <c r="AG304">
        <v>23640</v>
      </c>
      <c r="AI304" t="s">
        <v>113</v>
      </c>
      <c r="AJ304" t="s">
        <v>39</v>
      </c>
      <c r="AK304" s="1">
        <v>42548.5</v>
      </c>
      <c r="AL304" t="s">
        <v>39</v>
      </c>
      <c r="AM304" t="s">
        <v>39</v>
      </c>
      <c r="AO304" t="s">
        <v>56</v>
      </c>
    </row>
    <row r="305" spans="1:41" x14ac:dyDescent="0.45">
      <c r="A305" t="s">
        <v>39</v>
      </c>
      <c r="B305">
        <v>624557</v>
      </c>
      <c r="C305" t="s">
        <v>40</v>
      </c>
      <c r="D305" t="str">
        <f>VLOOKUP(B305,'Base_PAS10 Final Scope_17_08'!B:D,3,0)</f>
        <v>Base Scope</v>
      </c>
      <c r="E305" t="s">
        <v>947</v>
      </c>
      <c r="F305" t="s">
        <v>41</v>
      </c>
      <c r="G305" t="s">
        <v>746</v>
      </c>
      <c r="H305" t="s">
        <v>810</v>
      </c>
      <c r="I305" t="s">
        <v>59</v>
      </c>
      <c r="J305">
        <v>3.5</v>
      </c>
      <c r="K305">
        <v>2</v>
      </c>
      <c r="L305" t="s">
        <v>811</v>
      </c>
      <c r="M305" t="s">
        <v>749</v>
      </c>
      <c r="N305" t="s">
        <v>46</v>
      </c>
      <c r="O305" t="s">
        <v>47</v>
      </c>
      <c r="P305" t="s">
        <v>48</v>
      </c>
      <c r="Q305">
        <v>40000</v>
      </c>
      <c r="R305" t="s">
        <v>749</v>
      </c>
      <c r="S305">
        <v>602757</v>
      </c>
      <c r="U305" t="s">
        <v>50</v>
      </c>
      <c r="V305" t="s">
        <v>809</v>
      </c>
      <c r="W305" t="s">
        <v>809</v>
      </c>
      <c r="X305" t="b">
        <v>1</v>
      </c>
      <c r="Y305" t="s">
        <v>708</v>
      </c>
      <c r="AB305" t="s">
        <v>80</v>
      </c>
      <c r="AC305" t="s">
        <v>73</v>
      </c>
      <c r="AD305" t="s">
        <v>66</v>
      </c>
      <c r="AE305" t="b">
        <v>1</v>
      </c>
      <c r="AG305">
        <v>23636</v>
      </c>
      <c r="AI305" t="s">
        <v>113</v>
      </c>
      <c r="AJ305" t="s">
        <v>39</v>
      </c>
      <c r="AK305" s="1">
        <v>42548.5</v>
      </c>
      <c r="AL305" t="s">
        <v>39</v>
      </c>
      <c r="AM305" t="s">
        <v>39</v>
      </c>
      <c r="AO305" t="s">
        <v>56</v>
      </c>
    </row>
    <row r="306" spans="1:41" x14ac:dyDescent="0.45">
      <c r="A306" t="s">
        <v>39</v>
      </c>
      <c r="B306">
        <v>630385</v>
      </c>
      <c r="C306" t="s">
        <v>40</v>
      </c>
      <c r="D306" t="str">
        <f>VLOOKUP(B306,'Base_PAS10 Final Scope_17_08'!B:D,3,0)</f>
        <v>Base Scope</v>
      </c>
      <c r="E306" t="s">
        <v>947</v>
      </c>
      <c r="F306" t="s">
        <v>41</v>
      </c>
      <c r="G306" t="s">
        <v>746</v>
      </c>
      <c r="H306" t="s">
        <v>839</v>
      </c>
      <c r="I306" t="s">
        <v>59</v>
      </c>
      <c r="J306">
        <v>1</v>
      </c>
      <c r="K306">
        <v>2</v>
      </c>
      <c r="L306" t="s">
        <v>840</v>
      </c>
      <c r="N306" t="s">
        <v>46</v>
      </c>
      <c r="O306" t="s">
        <v>47</v>
      </c>
      <c r="P306" t="s">
        <v>48</v>
      </c>
      <c r="Q306">
        <v>40000</v>
      </c>
      <c r="R306" t="s">
        <v>749</v>
      </c>
      <c r="S306">
        <v>602757</v>
      </c>
      <c r="U306" t="s">
        <v>50</v>
      </c>
      <c r="V306" t="s">
        <v>809</v>
      </c>
      <c r="W306" t="s">
        <v>809</v>
      </c>
      <c r="X306" t="b">
        <v>1</v>
      </c>
      <c r="Y306" t="s">
        <v>708</v>
      </c>
      <c r="AB306" t="s">
        <v>64</v>
      </c>
      <c r="AC306" t="s">
        <v>762</v>
      </c>
      <c r="AD306" t="s">
        <v>66</v>
      </c>
      <c r="AE306" t="b">
        <v>1</v>
      </c>
      <c r="AG306">
        <v>23406</v>
      </c>
      <c r="AI306" t="s">
        <v>113</v>
      </c>
      <c r="AJ306" t="s">
        <v>39</v>
      </c>
      <c r="AK306" s="1">
        <v>42548.5</v>
      </c>
      <c r="AL306" t="s">
        <v>39</v>
      </c>
      <c r="AM306" t="s">
        <v>39</v>
      </c>
      <c r="AO306" t="s">
        <v>56</v>
      </c>
    </row>
    <row r="307" spans="1:41" x14ac:dyDescent="0.45">
      <c r="A307" t="s">
        <v>39</v>
      </c>
      <c r="B307">
        <v>624536</v>
      </c>
      <c r="C307" t="s">
        <v>40</v>
      </c>
      <c r="D307" t="str">
        <f>VLOOKUP(B307,'Base_PAS10 Final Scope_17_08'!B:D,3,0)</f>
        <v>Base Scope</v>
      </c>
      <c r="E307" t="s">
        <v>947</v>
      </c>
      <c r="F307" t="s">
        <v>41</v>
      </c>
      <c r="G307" t="s">
        <v>746</v>
      </c>
      <c r="H307" t="s">
        <v>822</v>
      </c>
      <c r="I307" t="s">
        <v>59</v>
      </c>
      <c r="J307">
        <v>0.5</v>
      </c>
      <c r="K307">
        <v>2</v>
      </c>
      <c r="L307" t="s">
        <v>823</v>
      </c>
      <c r="M307" t="s">
        <v>749</v>
      </c>
      <c r="N307" t="s">
        <v>46</v>
      </c>
      <c r="O307" t="s">
        <v>47</v>
      </c>
      <c r="P307" t="s">
        <v>48</v>
      </c>
      <c r="Q307">
        <v>40000</v>
      </c>
      <c r="R307" t="s">
        <v>749</v>
      </c>
      <c r="S307">
        <v>602757</v>
      </c>
      <c r="U307" t="s">
        <v>50</v>
      </c>
      <c r="V307" t="s">
        <v>824</v>
      </c>
      <c r="W307" t="s">
        <v>824</v>
      </c>
      <c r="X307" t="b">
        <v>1</v>
      </c>
      <c r="Y307" t="s">
        <v>708</v>
      </c>
      <c r="AB307" t="s">
        <v>53</v>
      </c>
      <c r="AC307" t="s">
        <v>73</v>
      </c>
      <c r="AD307" t="s">
        <v>66</v>
      </c>
      <c r="AE307" t="b">
        <v>1</v>
      </c>
      <c r="AG307">
        <v>24363</v>
      </c>
      <c r="AI307" t="s">
        <v>113</v>
      </c>
      <c r="AJ307" t="s">
        <v>39</v>
      </c>
      <c r="AK307" s="1">
        <v>42548.5</v>
      </c>
      <c r="AL307" t="s">
        <v>39</v>
      </c>
      <c r="AM307" t="s">
        <v>39</v>
      </c>
      <c r="AO307" t="s">
        <v>56</v>
      </c>
    </row>
    <row r="308" spans="1:41" x14ac:dyDescent="0.45">
      <c r="A308" t="s">
        <v>39</v>
      </c>
      <c r="B308">
        <v>630391</v>
      </c>
      <c r="C308" t="s">
        <v>40</v>
      </c>
      <c r="D308" t="str">
        <f>VLOOKUP(B308,'Base_PAS10 Final Scope_17_08'!B:D,3,0)</f>
        <v>Base Scope</v>
      </c>
      <c r="E308" t="s">
        <v>947</v>
      </c>
      <c r="F308" t="s">
        <v>41</v>
      </c>
      <c r="G308" t="s">
        <v>746</v>
      </c>
      <c r="H308" t="s">
        <v>825</v>
      </c>
      <c r="I308" t="s">
        <v>59</v>
      </c>
      <c r="J308">
        <v>0.5</v>
      </c>
      <c r="K308">
        <v>3</v>
      </c>
      <c r="L308" t="s">
        <v>826</v>
      </c>
      <c r="N308" t="s">
        <v>46</v>
      </c>
      <c r="O308" t="s">
        <v>47</v>
      </c>
      <c r="P308" t="s">
        <v>48</v>
      </c>
      <c r="Q308">
        <v>40000</v>
      </c>
      <c r="R308" t="s">
        <v>749</v>
      </c>
      <c r="S308">
        <v>602757</v>
      </c>
      <c r="U308" t="s">
        <v>50</v>
      </c>
      <c r="V308" t="s">
        <v>132</v>
      </c>
      <c r="W308" t="s">
        <v>132</v>
      </c>
      <c r="X308" t="b">
        <v>1</v>
      </c>
      <c r="Y308" t="s">
        <v>708</v>
      </c>
      <c r="AB308" t="s">
        <v>64</v>
      </c>
      <c r="AC308" t="s">
        <v>762</v>
      </c>
      <c r="AD308" t="s">
        <v>66</v>
      </c>
      <c r="AE308" t="b">
        <v>1</v>
      </c>
      <c r="AG308">
        <v>27016</v>
      </c>
      <c r="AI308" t="s">
        <v>113</v>
      </c>
      <c r="AJ308" t="s">
        <v>39</v>
      </c>
      <c r="AK308" s="1">
        <v>42548.5</v>
      </c>
      <c r="AL308" t="s">
        <v>39</v>
      </c>
      <c r="AM308" t="s">
        <v>39</v>
      </c>
      <c r="AO308" t="s">
        <v>56</v>
      </c>
    </row>
    <row r="309" spans="1:41" x14ac:dyDescent="0.45">
      <c r="A309" t="s">
        <v>39</v>
      </c>
      <c r="B309">
        <v>624537</v>
      </c>
      <c r="C309" t="s">
        <v>40</v>
      </c>
      <c r="D309" t="str">
        <f>VLOOKUP(B309,'Base_PAS10 Final Scope_17_08'!B:D,3,0)</f>
        <v>Base Scope</v>
      </c>
      <c r="E309" t="s">
        <v>947</v>
      </c>
      <c r="F309" t="s">
        <v>41</v>
      </c>
      <c r="G309" t="s">
        <v>746</v>
      </c>
      <c r="H309" t="s">
        <v>827</v>
      </c>
      <c r="I309" t="s">
        <v>59</v>
      </c>
      <c r="J309">
        <v>0.5</v>
      </c>
      <c r="K309">
        <v>3</v>
      </c>
      <c r="L309" t="s">
        <v>828</v>
      </c>
      <c r="M309" t="s">
        <v>749</v>
      </c>
      <c r="N309" t="s">
        <v>46</v>
      </c>
      <c r="O309" t="s">
        <v>47</v>
      </c>
      <c r="P309" t="s">
        <v>48</v>
      </c>
      <c r="Q309">
        <v>40000</v>
      </c>
      <c r="R309" t="s">
        <v>749</v>
      </c>
      <c r="S309">
        <v>602757</v>
      </c>
      <c r="U309" t="s">
        <v>50</v>
      </c>
      <c r="V309" t="s">
        <v>824</v>
      </c>
      <c r="W309" t="s">
        <v>824</v>
      </c>
      <c r="X309" t="b">
        <v>1</v>
      </c>
      <c r="Y309" t="s">
        <v>708</v>
      </c>
      <c r="AB309" t="s">
        <v>53</v>
      </c>
      <c r="AC309" t="s">
        <v>73</v>
      </c>
      <c r="AD309" t="s">
        <v>66</v>
      </c>
      <c r="AE309" t="b">
        <v>1</v>
      </c>
      <c r="AG309">
        <v>26954</v>
      </c>
      <c r="AI309" t="s">
        <v>113</v>
      </c>
      <c r="AJ309" t="s">
        <v>39</v>
      </c>
      <c r="AK309" s="1">
        <v>42548.5</v>
      </c>
      <c r="AL309" t="s">
        <v>39</v>
      </c>
      <c r="AM309" t="s">
        <v>39</v>
      </c>
      <c r="AO309" t="s">
        <v>56</v>
      </c>
    </row>
    <row r="310" spans="1:41" x14ac:dyDescent="0.45">
      <c r="A310" t="s">
        <v>39</v>
      </c>
      <c r="B310">
        <v>630390</v>
      </c>
      <c r="C310" t="s">
        <v>40</v>
      </c>
      <c r="D310" t="str">
        <f>VLOOKUP(B310,'Base_PAS10 Final Scope_17_08'!B:D,3,0)</f>
        <v>Base Scope</v>
      </c>
      <c r="E310" t="s">
        <v>947</v>
      </c>
      <c r="F310" t="s">
        <v>41</v>
      </c>
      <c r="G310" t="s">
        <v>746</v>
      </c>
      <c r="H310" t="s">
        <v>829</v>
      </c>
      <c r="I310" t="s">
        <v>59</v>
      </c>
      <c r="J310">
        <v>0.5</v>
      </c>
      <c r="K310">
        <v>3</v>
      </c>
      <c r="L310" t="s">
        <v>830</v>
      </c>
      <c r="N310" t="s">
        <v>46</v>
      </c>
      <c r="O310" t="s">
        <v>47</v>
      </c>
      <c r="P310" t="s">
        <v>48</v>
      </c>
      <c r="Q310">
        <v>40000</v>
      </c>
      <c r="R310" t="s">
        <v>749</v>
      </c>
      <c r="S310">
        <v>602757</v>
      </c>
      <c r="U310" t="s">
        <v>50</v>
      </c>
      <c r="V310" t="s">
        <v>50</v>
      </c>
      <c r="W310" t="s">
        <v>760</v>
      </c>
      <c r="X310" t="b">
        <v>1</v>
      </c>
      <c r="Y310" t="s">
        <v>708</v>
      </c>
      <c r="AB310" t="s">
        <v>64</v>
      </c>
      <c r="AC310" t="s">
        <v>762</v>
      </c>
      <c r="AD310" t="s">
        <v>66</v>
      </c>
      <c r="AE310" t="b">
        <v>1</v>
      </c>
      <c r="AG310">
        <v>27020</v>
      </c>
      <c r="AI310" t="s">
        <v>113</v>
      </c>
      <c r="AJ310" t="s">
        <v>39</v>
      </c>
      <c r="AK310" s="1">
        <v>42548.5</v>
      </c>
      <c r="AL310" t="s">
        <v>39</v>
      </c>
      <c r="AM310" t="s">
        <v>39</v>
      </c>
      <c r="AO310" t="s">
        <v>56</v>
      </c>
    </row>
    <row r="311" spans="1:41" x14ac:dyDescent="0.45">
      <c r="A311" t="s">
        <v>39</v>
      </c>
      <c r="B311">
        <v>630388</v>
      </c>
      <c r="C311" t="s">
        <v>40</v>
      </c>
      <c r="D311" t="str">
        <f>VLOOKUP(B311,'Base_PAS10 Final Scope_17_08'!B:D,3,0)</f>
        <v>Base Scope</v>
      </c>
      <c r="E311" t="s">
        <v>947</v>
      </c>
      <c r="F311" t="s">
        <v>41</v>
      </c>
      <c r="G311" t="s">
        <v>746</v>
      </c>
      <c r="H311" t="s">
        <v>831</v>
      </c>
      <c r="I311" t="s">
        <v>59</v>
      </c>
      <c r="J311">
        <v>0.5</v>
      </c>
      <c r="K311">
        <v>2</v>
      </c>
      <c r="L311" t="s">
        <v>832</v>
      </c>
      <c r="N311" t="s">
        <v>46</v>
      </c>
      <c r="O311" t="s">
        <v>47</v>
      </c>
      <c r="P311" t="s">
        <v>48</v>
      </c>
      <c r="Q311">
        <v>40000</v>
      </c>
      <c r="R311" t="s">
        <v>749</v>
      </c>
      <c r="S311">
        <v>602757</v>
      </c>
      <c r="U311" t="s">
        <v>50</v>
      </c>
      <c r="V311" t="s">
        <v>775</v>
      </c>
      <c r="W311" t="s">
        <v>775</v>
      </c>
      <c r="X311" t="b">
        <v>1</v>
      </c>
      <c r="Y311" t="s">
        <v>708</v>
      </c>
      <c r="AB311" t="s">
        <v>64</v>
      </c>
      <c r="AC311" t="s">
        <v>762</v>
      </c>
      <c r="AD311" t="s">
        <v>66</v>
      </c>
      <c r="AE311" t="b">
        <v>1</v>
      </c>
      <c r="AG311">
        <v>23959</v>
      </c>
      <c r="AI311" t="s">
        <v>113</v>
      </c>
      <c r="AJ311" t="s">
        <v>39</v>
      </c>
      <c r="AK311" s="1">
        <v>42548.5</v>
      </c>
      <c r="AL311" t="s">
        <v>39</v>
      </c>
      <c r="AM311" t="s">
        <v>39</v>
      </c>
      <c r="AO311" t="s">
        <v>56</v>
      </c>
    </row>
    <row r="312" spans="1:41" x14ac:dyDescent="0.45">
      <c r="A312" t="s">
        <v>39</v>
      </c>
      <c r="B312">
        <v>630387</v>
      </c>
      <c r="C312" t="s">
        <v>40</v>
      </c>
      <c r="D312" t="str">
        <f>VLOOKUP(B312,'Base_PAS10 Final Scope_17_08'!B:D,3,0)</f>
        <v>Base Scope</v>
      </c>
      <c r="E312" t="s">
        <v>947</v>
      </c>
      <c r="F312" t="s">
        <v>41</v>
      </c>
      <c r="G312" t="s">
        <v>746</v>
      </c>
      <c r="H312" t="s">
        <v>835</v>
      </c>
      <c r="I312" t="s">
        <v>59</v>
      </c>
      <c r="J312">
        <v>1</v>
      </c>
      <c r="K312">
        <v>2</v>
      </c>
      <c r="L312" t="s">
        <v>836</v>
      </c>
      <c r="N312" t="s">
        <v>46</v>
      </c>
      <c r="O312" t="s">
        <v>47</v>
      </c>
      <c r="P312" t="s">
        <v>48</v>
      </c>
      <c r="Q312">
        <v>40000</v>
      </c>
      <c r="R312" t="s">
        <v>749</v>
      </c>
      <c r="S312">
        <v>602757</v>
      </c>
      <c r="U312" t="s">
        <v>50</v>
      </c>
      <c r="V312" t="s">
        <v>787</v>
      </c>
      <c r="W312" t="s">
        <v>787</v>
      </c>
      <c r="X312" t="b">
        <v>1</v>
      </c>
      <c r="Y312" t="s">
        <v>708</v>
      </c>
      <c r="AB312" t="s">
        <v>64</v>
      </c>
      <c r="AC312" t="s">
        <v>762</v>
      </c>
      <c r="AD312" t="s">
        <v>66</v>
      </c>
      <c r="AE312" t="b">
        <v>1</v>
      </c>
      <c r="AG312">
        <v>26991</v>
      </c>
      <c r="AI312" t="s">
        <v>113</v>
      </c>
      <c r="AJ312" t="s">
        <v>39</v>
      </c>
      <c r="AK312" s="1">
        <v>42548.5</v>
      </c>
      <c r="AL312" t="s">
        <v>39</v>
      </c>
      <c r="AM312" t="s">
        <v>39</v>
      </c>
      <c r="AO312" t="s">
        <v>56</v>
      </c>
    </row>
    <row r="313" spans="1:41" x14ac:dyDescent="0.45">
      <c r="A313" t="s">
        <v>39</v>
      </c>
      <c r="B313">
        <v>630389</v>
      </c>
      <c r="C313" t="s">
        <v>40</v>
      </c>
      <c r="D313" t="str">
        <f>VLOOKUP(B313,'Base_PAS10 Final Scope_17_08'!B:D,3,0)</f>
        <v>Base Scope</v>
      </c>
      <c r="E313" t="s">
        <v>947</v>
      </c>
      <c r="F313" t="s">
        <v>41</v>
      </c>
      <c r="G313" t="s">
        <v>746</v>
      </c>
      <c r="H313" t="s">
        <v>833</v>
      </c>
      <c r="I313" t="s">
        <v>59</v>
      </c>
      <c r="J313">
        <v>0.5</v>
      </c>
      <c r="K313">
        <v>3</v>
      </c>
      <c r="L313" t="s">
        <v>834</v>
      </c>
      <c r="N313" t="s">
        <v>46</v>
      </c>
      <c r="O313" t="s">
        <v>47</v>
      </c>
      <c r="P313" t="s">
        <v>48</v>
      </c>
      <c r="Q313">
        <v>40000</v>
      </c>
      <c r="R313" t="s">
        <v>749</v>
      </c>
      <c r="S313">
        <v>602757</v>
      </c>
      <c r="U313" t="s">
        <v>50</v>
      </c>
      <c r="V313" t="s">
        <v>824</v>
      </c>
      <c r="W313" t="s">
        <v>824</v>
      </c>
      <c r="X313" t="b">
        <v>1</v>
      </c>
      <c r="Y313" t="s">
        <v>708</v>
      </c>
      <c r="AB313" t="s">
        <v>64</v>
      </c>
      <c r="AC313" t="s">
        <v>762</v>
      </c>
      <c r="AD313" t="s">
        <v>66</v>
      </c>
      <c r="AE313" t="b">
        <v>1</v>
      </c>
      <c r="AG313">
        <v>24384</v>
      </c>
      <c r="AI313" t="s">
        <v>113</v>
      </c>
      <c r="AJ313" t="s">
        <v>39</v>
      </c>
      <c r="AK313" s="1">
        <v>42548.5</v>
      </c>
      <c r="AL313" t="s">
        <v>39</v>
      </c>
      <c r="AM313" t="s">
        <v>39</v>
      </c>
      <c r="AO313" t="s">
        <v>56</v>
      </c>
    </row>
    <row r="314" spans="1:41" x14ac:dyDescent="0.45">
      <c r="A314" t="s">
        <v>39</v>
      </c>
      <c r="B314">
        <v>618707</v>
      </c>
      <c r="C314" t="s">
        <v>40</v>
      </c>
      <c r="D314" t="str">
        <f>VLOOKUP(B314,'Base_PAS10 Final Scope_17_08'!B:D,3,0)</f>
        <v>Base Scope</v>
      </c>
      <c r="E314" t="s">
        <v>947</v>
      </c>
      <c r="F314" t="s">
        <v>57</v>
      </c>
      <c r="G314" t="s">
        <v>845</v>
      </c>
      <c r="H314" t="s">
        <v>851</v>
      </c>
      <c r="I314" t="s">
        <v>59</v>
      </c>
      <c r="J314">
        <v>3</v>
      </c>
      <c r="K314">
        <v>3</v>
      </c>
      <c r="L314" t="s">
        <v>852</v>
      </c>
      <c r="M314" t="s">
        <v>848</v>
      </c>
      <c r="N314" t="s">
        <v>46</v>
      </c>
      <c r="O314" t="s">
        <v>47</v>
      </c>
      <c r="P314" t="s">
        <v>48</v>
      </c>
      <c r="Q314">
        <v>60000</v>
      </c>
      <c r="R314" t="s">
        <v>853</v>
      </c>
      <c r="S314" t="s">
        <v>854</v>
      </c>
      <c r="U314" t="s">
        <v>50</v>
      </c>
      <c r="V314" t="s">
        <v>855</v>
      </c>
      <c r="W314" t="s">
        <v>855</v>
      </c>
      <c r="X314" t="b">
        <v>1</v>
      </c>
      <c r="Y314" t="s">
        <v>72</v>
      </c>
      <c r="AB314" t="s">
        <v>80</v>
      </c>
      <c r="AC314" t="s">
        <v>77</v>
      </c>
      <c r="AD314" t="s">
        <v>66</v>
      </c>
      <c r="AE314" t="b">
        <v>1</v>
      </c>
      <c r="AG314">
        <v>26807</v>
      </c>
      <c r="AI314" t="s">
        <v>113</v>
      </c>
      <c r="AJ314" t="s">
        <v>39</v>
      </c>
      <c r="AK314" s="1">
        <v>42548.5</v>
      </c>
      <c r="AL314" t="s">
        <v>39</v>
      </c>
      <c r="AM314" t="s">
        <v>39</v>
      </c>
      <c r="AO314" t="s">
        <v>56</v>
      </c>
    </row>
    <row r="315" spans="1:41" x14ac:dyDescent="0.45">
      <c r="A315" t="s">
        <v>39</v>
      </c>
      <c r="B315">
        <v>618706</v>
      </c>
      <c r="C315" t="s">
        <v>40</v>
      </c>
      <c r="D315" t="str">
        <f>VLOOKUP(B315,'Base_PAS10 Final Scope_17_08'!B:D,3,0)</f>
        <v>Base Scope</v>
      </c>
      <c r="E315" t="s">
        <v>947</v>
      </c>
      <c r="F315" t="s">
        <v>41</v>
      </c>
      <c r="G315" t="s">
        <v>845</v>
      </c>
      <c r="H315" t="s">
        <v>846</v>
      </c>
      <c r="I315" t="s">
        <v>59</v>
      </c>
      <c r="J315">
        <v>5.5</v>
      </c>
      <c r="K315">
        <v>2</v>
      </c>
      <c r="L315" t="s">
        <v>847</v>
      </c>
      <c r="M315" t="s">
        <v>848</v>
      </c>
      <c r="N315" t="s">
        <v>46</v>
      </c>
      <c r="O315" t="s">
        <v>47</v>
      </c>
      <c r="P315" t="s">
        <v>48</v>
      </c>
      <c r="Q315">
        <v>60000</v>
      </c>
      <c r="R315" t="s">
        <v>849</v>
      </c>
      <c r="S315" t="s">
        <v>850</v>
      </c>
      <c r="U315" t="s">
        <v>50</v>
      </c>
      <c r="V315" t="s">
        <v>62</v>
      </c>
      <c r="W315" t="s">
        <v>62</v>
      </c>
      <c r="X315" t="b">
        <v>1</v>
      </c>
      <c r="Y315" t="s">
        <v>72</v>
      </c>
      <c r="AB315" t="s">
        <v>80</v>
      </c>
      <c r="AC315" t="s">
        <v>77</v>
      </c>
      <c r="AD315" t="s">
        <v>111</v>
      </c>
      <c r="AE315" t="b">
        <v>1</v>
      </c>
      <c r="AG315">
        <v>23846</v>
      </c>
      <c r="AI315" t="s">
        <v>113</v>
      </c>
      <c r="AJ315" t="s">
        <v>39</v>
      </c>
      <c r="AK315" s="1">
        <v>42548.5</v>
      </c>
      <c r="AL315" t="s">
        <v>39</v>
      </c>
      <c r="AM315" t="s">
        <v>39</v>
      </c>
      <c r="AO315" t="s">
        <v>56</v>
      </c>
    </row>
    <row r="316" spans="1:41" x14ac:dyDescent="0.45">
      <c r="A316" t="s">
        <v>39</v>
      </c>
      <c r="B316">
        <v>611189</v>
      </c>
      <c r="C316" t="s">
        <v>40</v>
      </c>
      <c r="D316" t="str">
        <f>VLOOKUP(B316,'Base_PAS10 Final Scope_17_08'!B:D,3,0)</f>
        <v>Base Scope</v>
      </c>
      <c r="E316" t="s">
        <v>947</v>
      </c>
      <c r="F316" t="s">
        <v>41</v>
      </c>
      <c r="G316" t="s">
        <v>845</v>
      </c>
      <c r="H316" t="s">
        <v>870</v>
      </c>
      <c r="I316" t="s">
        <v>59</v>
      </c>
      <c r="J316">
        <v>0</v>
      </c>
      <c r="K316">
        <v>2</v>
      </c>
      <c r="L316" t="s">
        <v>871</v>
      </c>
      <c r="M316" t="s">
        <v>848</v>
      </c>
      <c r="N316" t="s">
        <v>46</v>
      </c>
      <c r="O316" t="s">
        <v>47</v>
      </c>
      <c r="P316" t="s">
        <v>48</v>
      </c>
      <c r="Q316">
        <v>60000</v>
      </c>
      <c r="R316" t="s">
        <v>872</v>
      </c>
      <c r="S316">
        <v>602743</v>
      </c>
      <c r="U316" t="s">
        <v>50</v>
      </c>
      <c r="V316" t="s">
        <v>51</v>
      </c>
      <c r="W316" t="s">
        <v>51</v>
      </c>
      <c r="X316" t="b">
        <v>1</v>
      </c>
      <c r="Y316" t="s">
        <v>83</v>
      </c>
      <c r="AB316" t="s">
        <v>88</v>
      </c>
      <c r="AC316" t="s">
        <v>260</v>
      </c>
      <c r="AD316" t="s">
        <v>92</v>
      </c>
      <c r="AE316" t="b">
        <v>1</v>
      </c>
      <c r="AG316">
        <v>26665</v>
      </c>
      <c r="AI316" t="s">
        <v>113</v>
      </c>
      <c r="AJ316" t="s">
        <v>39</v>
      </c>
      <c r="AK316" s="1">
        <v>42548.5</v>
      </c>
      <c r="AL316" t="s">
        <v>39</v>
      </c>
      <c r="AM316" t="s">
        <v>39</v>
      </c>
      <c r="AO316" t="s">
        <v>56</v>
      </c>
    </row>
    <row r="317" spans="1:41" x14ac:dyDescent="0.45">
      <c r="A317" t="s">
        <v>39</v>
      </c>
      <c r="B317">
        <v>613282</v>
      </c>
      <c r="C317" t="s">
        <v>40</v>
      </c>
      <c r="D317" t="str">
        <f>VLOOKUP(B317,'Base_PAS10 Final Scope_17_08'!B:D,3,0)</f>
        <v>Base Scope</v>
      </c>
      <c r="E317" t="s">
        <v>947</v>
      </c>
      <c r="F317" t="s">
        <v>41</v>
      </c>
      <c r="G317" t="s">
        <v>845</v>
      </c>
      <c r="H317" t="s">
        <v>873</v>
      </c>
      <c r="I317" t="s">
        <v>59</v>
      </c>
      <c r="J317">
        <v>3</v>
      </c>
      <c r="K317">
        <v>2</v>
      </c>
      <c r="L317" t="s">
        <v>874</v>
      </c>
      <c r="M317" t="s">
        <v>848</v>
      </c>
      <c r="N317" t="s">
        <v>46</v>
      </c>
      <c r="O317" t="s">
        <v>47</v>
      </c>
      <c r="P317" t="s">
        <v>48</v>
      </c>
      <c r="Q317">
        <v>60000</v>
      </c>
      <c r="R317" t="s">
        <v>875</v>
      </c>
      <c r="S317">
        <v>596884</v>
      </c>
      <c r="U317" t="s">
        <v>50</v>
      </c>
      <c r="V317" t="s">
        <v>468</v>
      </c>
      <c r="W317" t="s">
        <v>468</v>
      </c>
      <c r="X317" t="b">
        <v>1</v>
      </c>
      <c r="Y317" t="s">
        <v>708</v>
      </c>
      <c r="AB317" t="s">
        <v>53</v>
      </c>
      <c r="AC317" t="s">
        <v>557</v>
      </c>
      <c r="AD317" t="s">
        <v>66</v>
      </c>
      <c r="AE317" t="b">
        <v>1</v>
      </c>
      <c r="AG317">
        <v>22741</v>
      </c>
      <c r="AI317" t="s">
        <v>113</v>
      </c>
      <c r="AJ317" t="s">
        <v>39</v>
      </c>
      <c r="AK317" s="1">
        <v>42548.5</v>
      </c>
      <c r="AL317" t="s">
        <v>39</v>
      </c>
      <c r="AM317" t="s">
        <v>39</v>
      </c>
      <c r="AO317" t="s">
        <v>56</v>
      </c>
    </row>
    <row r="318" spans="1:41" x14ac:dyDescent="0.45">
      <c r="A318" t="s">
        <v>39</v>
      </c>
      <c r="B318">
        <v>620672</v>
      </c>
      <c r="C318" t="s">
        <v>40</v>
      </c>
      <c r="D318" t="str">
        <f>VLOOKUP(B318,'Base_PAS10 Final Scope_17_08'!B:D,3,0)</f>
        <v>Base Scope</v>
      </c>
      <c r="E318" t="s">
        <v>947</v>
      </c>
      <c r="F318" t="s">
        <v>57</v>
      </c>
      <c r="G318" t="s">
        <v>845</v>
      </c>
      <c r="H318" t="s">
        <v>859</v>
      </c>
      <c r="I318" t="s">
        <v>59</v>
      </c>
      <c r="J318">
        <v>2.5</v>
      </c>
      <c r="K318">
        <v>2</v>
      </c>
      <c r="L318" t="s">
        <v>860</v>
      </c>
      <c r="M318" t="s">
        <v>848</v>
      </c>
      <c r="N318" t="s">
        <v>46</v>
      </c>
      <c r="O318" t="s">
        <v>47</v>
      </c>
      <c r="P318" t="s">
        <v>48</v>
      </c>
      <c r="Q318">
        <v>60000</v>
      </c>
      <c r="R318" t="s">
        <v>858</v>
      </c>
      <c r="S318">
        <v>596885</v>
      </c>
      <c r="U318" t="s">
        <v>50</v>
      </c>
      <c r="V318" t="s">
        <v>62</v>
      </c>
      <c r="W318" t="s">
        <v>62</v>
      </c>
      <c r="X318" t="b">
        <v>1</v>
      </c>
      <c r="Y318" t="s">
        <v>708</v>
      </c>
      <c r="AB318" t="s">
        <v>53</v>
      </c>
      <c r="AC318" t="s">
        <v>166</v>
      </c>
      <c r="AD318" t="s">
        <v>66</v>
      </c>
      <c r="AE318" t="b">
        <v>1</v>
      </c>
      <c r="AG318">
        <v>24770</v>
      </c>
      <c r="AI318" t="s">
        <v>113</v>
      </c>
      <c r="AJ318" t="s">
        <v>39</v>
      </c>
      <c r="AK318" s="1">
        <v>42548.5</v>
      </c>
      <c r="AL318" t="s">
        <v>39</v>
      </c>
      <c r="AM318" t="s">
        <v>39</v>
      </c>
      <c r="AO318" t="s">
        <v>56</v>
      </c>
    </row>
    <row r="319" spans="1:41" x14ac:dyDescent="0.45">
      <c r="A319" t="s">
        <v>39</v>
      </c>
      <c r="B319">
        <v>620673</v>
      </c>
      <c r="C319" t="s">
        <v>40</v>
      </c>
      <c r="D319" t="str">
        <f>VLOOKUP(B319,'Base_PAS10 Final Scope_17_08'!B:D,3,0)</f>
        <v>Base Scope</v>
      </c>
      <c r="E319" t="s">
        <v>947</v>
      </c>
      <c r="F319" t="s">
        <v>57</v>
      </c>
      <c r="G319" t="s">
        <v>845</v>
      </c>
      <c r="H319" t="s">
        <v>856</v>
      </c>
      <c r="I319" t="s">
        <v>59</v>
      </c>
      <c r="J319">
        <v>1</v>
      </c>
      <c r="K319">
        <v>2</v>
      </c>
      <c r="L319" t="s">
        <v>857</v>
      </c>
      <c r="M319" t="s">
        <v>848</v>
      </c>
      <c r="N319" t="s">
        <v>46</v>
      </c>
      <c r="O319" t="s">
        <v>47</v>
      </c>
      <c r="P319" t="s">
        <v>48</v>
      </c>
      <c r="Q319">
        <v>60000</v>
      </c>
      <c r="R319" t="s">
        <v>858</v>
      </c>
      <c r="S319">
        <v>596885</v>
      </c>
      <c r="U319" t="s">
        <v>50</v>
      </c>
      <c r="V319" t="s">
        <v>62</v>
      </c>
      <c r="W319" t="s">
        <v>62</v>
      </c>
      <c r="X319" t="b">
        <v>1</v>
      </c>
      <c r="Y319" t="s">
        <v>72</v>
      </c>
      <c r="AB319" t="s">
        <v>88</v>
      </c>
      <c r="AC319" t="s">
        <v>166</v>
      </c>
      <c r="AD319" t="s">
        <v>66</v>
      </c>
      <c r="AE319" t="b">
        <v>1</v>
      </c>
      <c r="AG319">
        <v>22604</v>
      </c>
      <c r="AI319" t="s">
        <v>113</v>
      </c>
      <c r="AJ319" t="s">
        <v>39</v>
      </c>
      <c r="AK319" s="1">
        <v>42548.5</v>
      </c>
      <c r="AL319" t="s">
        <v>39</v>
      </c>
      <c r="AM319" t="s">
        <v>39</v>
      </c>
      <c r="AO319" t="s">
        <v>56</v>
      </c>
    </row>
    <row r="320" spans="1:41" x14ac:dyDescent="0.45">
      <c r="A320" t="s">
        <v>39</v>
      </c>
      <c r="B320">
        <v>624045</v>
      </c>
      <c r="C320" t="s">
        <v>40</v>
      </c>
      <c r="D320" t="str">
        <f>VLOOKUP(B320,'Base_PAS10 Final Scope_17_08'!B:D,3,0)</f>
        <v>Base Scope</v>
      </c>
      <c r="E320" t="s">
        <v>947</v>
      </c>
      <c r="F320" t="s">
        <v>57</v>
      </c>
      <c r="G320" t="s">
        <v>845</v>
      </c>
      <c r="H320" t="s">
        <v>861</v>
      </c>
      <c r="I320" t="s">
        <v>59</v>
      </c>
      <c r="J320">
        <v>2</v>
      </c>
      <c r="K320">
        <v>2</v>
      </c>
      <c r="L320" t="s">
        <v>862</v>
      </c>
      <c r="M320" t="s">
        <v>848</v>
      </c>
      <c r="N320" t="s">
        <v>46</v>
      </c>
      <c r="O320" t="s">
        <v>47</v>
      </c>
      <c r="P320" t="s">
        <v>48</v>
      </c>
      <c r="Q320">
        <v>60000</v>
      </c>
      <c r="R320" t="s">
        <v>863</v>
      </c>
      <c r="S320">
        <v>596883</v>
      </c>
      <c r="U320" t="s">
        <v>50</v>
      </c>
      <c r="V320" t="s">
        <v>62</v>
      </c>
      <c r="W320" t="s">
        <v>62</v>
      </c>
      <c r="X320" t="b">
        <v>1</v>
      </c>
      <c r="Y320" t="s">
        <v>72</v>
      </c>
      <c r="AB320" t="s">
        <v>80</v>
      </c>
      <c r="AC320" t="s">
        <v>77</v>
      </c>
      <c r="AD320" t="s">
        <v>66</v>
      </c>
      <c r="AE320" t="b">
        <v>1</v>
      </c>
      <c r="AG320">
        <v>26873</v>
      </c>
      <c r="AI320" t="s">
        <v>113</v>
      </c>
      <c r="AJ320" t="s">
        <v>39</v>
      </c>
      <c r="AK320" s="1">
        <v>42548.5</v>
      </c>
      <c r="AL320" t="s">
        <v>39</v>
      </c>
      <c r="AM320" t="s">
        <v>39</v>
      </c>
      <c r="AO320" t="s">
        <v>56</v>
      </c>
    </row>
    <row r="321" spans="1:41" x14ac:dyDescent="0.45">
      <c r="A321" t="s">
        <v>39</v>
      </c>
      <c r="B321">
        <v>620675</v>
      </c>
      <c r="C321" t="s">
        <v>40</v>
      </c>
      <c r="D321" t="str">
        <f>VLOOKUP(B321,'Base_PAS10 Final Scope_17_08'!B:D,3,0)</f>
        <v>Base Scope</v>
      </c>
      <c r="E321" t="s">
        <v>947</v>
      </c>
      <c r="F321" t="s">
        <v>57</v>
      </c>
      <c r="G321" t="s">
        <v>845</v>
      </c>
      <c r="H321" t="s">
        <v>866</v>
      </c>
      <c r="I321" t="s">
        <v>59</v>
      </c>
      <c r="J321">
        <v>1</v>
      </c>
      <c r="K321">
        <v>2</v>
      </c>
      <c r="L321" t="s">
        <v>867</v>
      </c>
      <c r="M321" t="s">
        <v>848</v>
      </c>
      <c r="N321" t="s">
        <v>46</v>
      </c>
      <c r="O321" t="s">
        <v>47</v>
      </c>
      <c r="P321" t="s">
        <v>48</v>
      </c>
      <c r="Q321">
        <v>60000</v>
      </c>
      <c r="R321" t="s">
        <v>858</v>
      </c>
      <c r="S321">
        <v>596885</v>
      </c>
      <c r="U321" t="s">
        <v>50</v>
      </c>
      <c r="V321" t="s">
        <v>62</v>
      </c>
      <c r="W321" t="s">
        <v>62</v>
      </c>
      <c r="X321" t="b">
        <v>1</v>
      </c>
      <c r="Y321" t="s">
        <v>72</v>
      </c>
      <c r="AB321" t="s">
        <v>80</v>
      </c>
      <c r="AC321" t="s">
        <v>762</v>
      </c>
      <c r="AD321" t="s">
        <v>66</v>
      </c>
      <c r="AE321" t="b">
        <v>1</v>
      </c>
      <c r="AG321">
        <v>26854</v>
      </c>
      <c r="AI321" t="s">
        <v>113</v>
      </c>
      <c r="AJ321" t="s">
        <v>39</v>
      </c>
      <c r="AK321" s="1">
        <v>42548.5</v>
      </c>
      <c r="AL321" t="s">
        <v>39</v>
      </c>
      <c r="AM321" t="s">
        <v>39</v>
      </c>
      <c r="AO321" t="s">
        <v>56</v>
      </c>
    </row>
    <row r="322" spans="1:41" x14ac:dyDescent="0.45">
      <c r="A322" t="s">
        <v>39</v>
      </c>
      <c r="B322">
        <v>627377</v>
      </c>
      <c r="C322" t="s">
        <v>40</v>
      </c>
      <c r="D322" t="str">
        <f>VLOOKUP(B322,'Base_PAS10 Final Scope_17_08'!B:D,3,0)</f>
        <v>Base Scope</v>
      </c>
      <c r="E322" t="s">
        <v>947</v>
      </c>
      <c r="F322" t="s">
        <v>57</v>
      </c>
      <c r="G322" t="s">
        <v>845</v>
      </c>
      <c r="H322" t="s">
        <v>868</v>
      </c>
      <c r="I322" t="s">
        <v>59</v>
      </c>
      <c r="J322">
        <v>3.5</v>
      </c>
      <c r="K322">
        <v>2</v>
      </c>
      <c r="L322" t="s">
        <v>869</v>
      </c>
      <c r="M322" t="s">
        <v>848</v>
      </c>
      <c r="N322" t="s">
        <v>46</v>
      </c>
      <c r="O322" t="s">
        <v>47</v>
      </c>
      <c r="P322" t="s">
        <v>48</v>
      </c>
      <c r="Q322">
        <v>60000</v>
      </c>
      <c r="R322" t="s">
        <v>848</v>
      </c>
      <c r="S322">
        <v>606062</v>
      </c>
      <c r="U322" t="s">
        <v>50</v>
      </c>
      <c r="V322" t="s">
        <v>62</v>
      </c>
      <c r="W322" t="s">
        <v>62</v>
      </c>
      <c r="X322" t="b">
        <v>1</v>
      </c>
      <c r="Y322" t="s">
        <v>708</v>
      </c>
      <c r="AB322" t="s">
        <v>64</v>
      </c>
      <c r="AC322" t="s">
        <v>77</v>
      </c>
      <c r="AD322" t="s">
        <v>66</v>
      </c>
      <c r="AE322" t="b">
        <v>1</v>
      </c>
      <c r="AG322">
        <v>23757</v>
      </c>
      <c r="AI322" t="s">
        <v>113</v>
      </c>
      <c r="AJ322" t="s">
        <v>39</v>
      </c>
      <c r="AK322" s="1">
        <v>42548.5</v>
      </c>
      <c r="AL322" t="s">
        <v>39</v>
      </c>
      <c r="AM322" t="s">
        <v>39</v>
      </c>
      <c r="AO322" t="s">
        <v>56</v>
      </c>
    </row>
    <row r="323" spans="1:41" x14ac:dyDescent="0.45">
      <c r="A323" t="s">
        <v>39</v>
      </c>
      <c r="B323">
        <v>627378</v>
      </c>
      <c r="C323" t="s">
        <v>40</v>
      </c>
      <c r="D323" t="str">
        <f>VLOOKUP(B323,'Base_PAS10 Final Scope_17_08'!B:D,3,0)</f>
        <v>Base Scope</v>
      </c>
      <c r="E323" t="s">
        <v>947</v>
      </c>
      <c r="F323" t="s">
        <v>41</v>
      </c>
      <c r="G323" t="s">
        <v>845</v>
      </c>
      <c r="H323" t="s">
        <v>864</v>
      </c>
      <c r="I323" t="s">
        <v>59</v>
      </c>
      <c r="J323">
        <v>3.5</v>
      </c>
      <c r="K323">
        <v>2</v>
      </c>
      <c r="L323" t="s">
        <v>865</v>
      </c>
      <c r="M323" t="s">
        <v>848</v>
      </c>
      <c r="N323" t="s">
        <v>46</v>
      </c>
      <c r="O323" t="s">
        <v>47</v>
      </c>
      <c r="P323" t="s">
        <v>48</v>
      </c>
      <c r="Q323">
        <v>60000</v>
      </c>
      <c r="R323" t="s">
        <v>848</v>
      </c>
      <c r="S323">
        <v>606062</v>
      </c>
      <c r="U323" t="s">
        <v>50</v>
      </c>
      <c r="V323" t="s">
        <v>51</v>
      </c>
      <c r="W323" t="s">
        <v>51</v>
      </c>
      <c r="X323" t="b">
        <v>1</v>
      </c>
      <c r="Y323" t="s">
        <v>708</v>
      </c>
      <c r="AB323" t="s">
        <v>64</v>
      </c>
      <c r="AC323" t="s">
        <v>77</v>
      </c>
      <c r="AD323" t="s">
        <v>66</v>
      </c>
      <c r="AE323" t="b">
        <v>1</v>
      </c>
      <c r="AG323">
        <v>22932</v>
      </c>
      <c r="AI323" t="s">
        <v>113</v>
      </c>
      <c r="AJ323" t="s">
        <v>39</v>
      </c>
      <c r="AK323" s="1">
        <v>42548.5</v>
      </c>
      <c r="AL323" t="s">
        <v>39</v>
      </c>
      <c r="AM323" t="s">
        <v>39</v>
      </c>
      <c r="AO323" t="s">
        <v>56</v>
      </c>
    </row>
    <row r="324" spans="1:41" x14ac:dyDescent="0.45">
      <c r="A324" t="s">
        <v>39</v>
      </c>
      <c r="B324">
        <v>611191</v>
      </c>
      <c r="C324" t="s">
        <v>40</v>
      </c>
      <c r="D324" t="str">
        <f>VLOOKUP(B324,'Base_PAS10 Final Scope_17_08'!B:D,3,0)</f>
        <v>Base Scope</v>
      </c>
      <c r="E324" t="s">
        <v>947</v>
      </c>
      <c r="F324" t="s">
        <v>57</v>
      </c>
      <c r="G324" t="s">
        <v>845</v>
      </c>
      <c r="H324" t="s">
        <v>876</v>
      </c>
      <c r="I324" t="s">
        <v>59</v>
      </c>
      <c r="J324">
        <v>2.5</v>
      </c>
      <c r="K324">
        <v>2</v>
      </c>
      <c r="L324" t="s">
        <v>877</v>
      </c>
      <c r="M324" t="s">
        <v>848</v>
      </c>
      <c r="N324" t="s">
        <v>46</v>
      </c>
      <c r="O324" t="s">
        <v>47</v>
      </c>
      <c r="P324" t="s">
        <v>48</v>
      </c>
      <c r="Q324">
        <v>60000</v>
      </c>
      <c r="R324" t="s">
        <v>878</v>
      </c>
      <c r="S324">
        <v>596879</v>
      </c>
      <c r="U324" t="s">
        <v>50</v>
      </c>
      <c r="V324" t="s">
        <v>62</v>
      </c>
      <c r="W324" t="s">
        <v>62</v>
      </c>
      <c r="X324" t="b">
        <v>1</v>
      </c>
      <c r="Y324" t="s">
        <v>72</v>
      </c>
      <c r="AB324" t="s">
        <v>53</v>
      </c>
      <c r="AC324" t="s">
        <v>166</v>
      </c>
      <c r="AD324" t="s">
        <v>111</v>
      </c>
      <c r="AE324" t="b">
        <v>1</v>
      </c>
      <c r="AG324">
        <v>22774</v>
      </c>
      <c r="AI324" t="s">
        <v>113</v>
      </c>
      <c r="AJ324" t="s">
        <v>39</v>
      </c>
      <c r="AK324" s="1">
        <v>42548.5</v>
      </c>
      <c r="AL324" t="s">
        <v>39</v>
      </c>
      <c r="AM324" t="s">
        <v>39</v>
      </c>
      <c r="AO324" t="s">
        <v>56</v>
      </c>
    </row>
    <row r="325" spans="1:41" x14ac:dyDescent="0.45">
      <c r="A325" t="s">
        <v>39</v>
      </c>
      <c r="B325">
        <v>618709</v>
      </c>
      <c r="C325" t="s">
        <v>40</v>
      </c>
      <c r="D325" t="str">
        <f>VLOOKUP(B325,'Base_PAS10 Final Scope_17_08'!B:D,3,0)</f>
        <v>Base Scope</v>
      </c>
      <c r="E325" t="s">
        <v>947</v>
      </c>
      <c r="F325" t="s">
        <v>41</v>
      </c>
      <c r="G325" t="s">
        <v>845</v>
      </c>
      <c r="H325" t="s">
        <v>884</v>
      </c>
      <c r="I325" t="s">
        <v>59</v>
      </c>
      <c r="J325">
        <v>1.5</v>
      </c>
      <c r="K325">
        <v>3</v>
      </c>
      <c r="L325" t="s">
        <v>885</v>
      </c>
      <c r="M325" t="s">
        <v>848</v>
      </c>
      <c r="N325" t="s">
        <v>46</v>
      </c>
      <c r="O325" t="s">
        <v>47</v>
      </c>
      <c r="P325" t="s">
        <v>48</v>
      </c>
      <c r="Q325">
        <v>60000</v>
      </c>
      <c r="R325" t="s">
        <v>881</v>
      </c>
      <c r="S325">
        <v>602741</v>
      </c>
      <c r="U325" t="s">
        <v>50</v>
      </c>
      <c r="V325" t="s">
        <v>613</v>
      </c>
      <c r="W325" t="s">
        <v>613</v>
      </c>
      <c r="X325" t="b">
        <v>1</v>
      </c>
      <c r="Y325" t="s">
        <v>72</v>
      </c>
      <c r="AB325" t="s">
        <v>53</v>
      </c>
      <c r="AC325" t="s">
        <v>140</v>
      </c>
      <c r="AD325" t="s">
        <v>55</v>
      </c>
      <c r="AE325" t="b">
        <v>1</v>
      </c>
      <c r="AG325">
        <v>26801</v>
      </c>
      <c r="AI325" t="s">
        <v>113</v>
      </c>
      <c r="AJ325" t="s">
        <v>39</v>
      </c>
      <c r="AK325" s="1">
        <v>42548.5</v>
      </c>
      <c r="AL325" t="s">
        <v>39</v>
      </c>
      <c r="AM325" t="s">
        <v>39</v>
      </c>
      <c r="AO325" t="s">
        <v>56</v>
      </c>
    </row>
    <row r="326" spans="1:41" x14ac:dyDescent="0.45">
      <c r="A326" t="s">
        <v>39</v>
      </c>
      <c r="B326">
        <v>618708</v>
      </c>
      <c r="C326" t="s">
        <v>40</v>
      </c>
      <c r="D326" t="str">
        <f>VLOOKUP(B326,'Base_PAS10 Final Scope_17_08'!B:D,3,0)</f>
        <v>Base Scope</v>
      </c>
      <c r="E326" t="s">
        <v>947</v>
      </c>
      <c r="F326" t="s">
        <v>41</v>
      </c>
      <c r="G326" t="s">
        <v>845</v>
      </c>
      <c r="H326" t="s">
        <v>879</v>
      </c>
      <c r="I326" t="s">
        <v>59</v>
      </c>
      <c r="J326">
        <v>1.5</v>
      </c>
      <c r="K326">
        <v>2</v>
      </c>
      <c r="L326" t="s">
        <v>880</v>
      </c>
      <c r="M326" t="s">
        <v>848</v>
      </c>
      <c r="N326" t="s">
        <v>46</v>
      </c>
      <c r="O326" t="s">
        <v>47</v>
      </c>
      <c r="P326" t="s">
        <v>48</v>
      </c>
      <c r="Q326">
        <v>60000</v>
      </c>
      <c r="R326" t="s">
        <v>881</v>
      </c>
      <c r="S326">
        <v>602741</v>
      </c>
      <c r="U326" t="s">
        <v>50</v>
      </c>
      <c r="V326" t="s">
        <v>855</v>
      </c>
      <c r="W326" t="s">
        <v>613</v>
      </c>
      <c r="X326" t="b">
        <v>1</v>
      </c>
      <c r="Y326" t="s">
        <v>72</v>
      </c>
      <c r="AB326" t="s">
        <v>53</v>
      </c>
      <c r="AC326" t="s">
        <v>140</v>
      </c>
      <c r="AD326" t="s">
        <v>55</v>
      </c>
      <c r="AE326" t="b">
        <v>1</v>
      </c>
      <c r="AG326">
        <v>26803</v>
      </c>
      <c r="AI326" t="s">
        <v>113</v>
      </c>
      <c r="AJ326" t="s">
        <v>39</v>
      </c>
      <c r="AK326" s="1">
        <v>42548.5</v>
      </c>
      <c r="AL326" t="s">
        <v>39</v>
      </c>
      <c r="AM326" t="s">
        <v>39</v>
      </c>
      <c r="AO326" t="s">
        <v>56</v>
      </c>
    </row>
    <row r="327" spans="1:41" x14ac:dyDescent="0.45">
      <c r="A327" t="s">
        <v>39</v>
      </c>
      <c r="B327">
        <v>613287</v>
      </c>
      <c r="C327" t="s">
        <v>40</v>
      </c>
      <c r="D327" t="str">
        <f>VLOOKUP(B327,'Base_PAS10 Final Scope_17_08'!B:D,3,0)</f>
        <v>Base Scope</v>
      </c>
      <c r="E327" t="s">
        <v>947</v>
      </c>
      <c r="F327" t="s">
        <v>57</v>
      </c>
      <c r="G327" t="s">
        <v>845</v>
      </c>
      <c r="H327" t="s">
        <v>882</v>
      </c>
      <c r="I327" t="s">
        <v>59</v>
      </c>
      <c r="J327">
        <v>1.5</v>
      </c>
      <c r="K327">
        <v>2</v>
      </c>
      <c r="L327" t="s">
        <v>883</v>
      </c>
      <c r="M327" t="s">
        <v>848</v>
      </c>
      <c r="N327" t="s">
        <v>46</v>
      </c>
      <c r="O327" t="s">
        <v>47</v>
      </c>
      <c r="P327" t="s">
        <v>48</v>
      </c>
      <c r="Q327">
        <v>60000</v>
      </c>
      <c r="R327" t="s">
        <v>875</v>
      </c>
      <c r="S327">
        <v>596884</v>
      </c>
      <c r="U327" t="s">
        <v>50</v>
      </c>
      <c r="V327" t="s">
        <v>62</v>
      </c>
      <c r="W327" t="s">
        <v>62</v>
      </c>
      <c r="X327" t="b">
        <v>1</v>
      </c>
      <c r="Y327" t="s">
        <v>708</v>
      </c>
      <c r="AB327" t="s">
        <v>53</v>
      </c>
      <c r="AC327" t="s">
        <v>557</v>
      </c>
      <c r="AD327" t="s">
        <v>66</v>
      </c>
      <c r="AE327" t="b">
        <v>1</v>
      </c>
      <c r="AG327">
        <v>24611</v>
      </c>
      <c r="AI327" t="s">
        <v>113</v>
      </c>
      <c r="AJ327" t="s">
        <v>39</v>
      </c>
      <c r="AK327" s="1">
        <v>42548.5</v>
      </c>
      <c r="AL327" t="s">
        <v>39</v>
      </c>
      <c r="AM327" t="s">
        <v>39</v>
      </c>
      <c r="AO327" t="s">
        <v>56</v>
      </c>
    </row>
    <row r="328" spans="1:41" x14ac:dyDescent="0.45">
      <c r="A328" t="s">
        <v>39</v>
      </c>
      <c r="B328">
        <v>631730</v>
      </c>
      <c r="C328" t="s">
        <v>40</v>
      </c>
      <c r="D328" t="str">
        <f>VLOOKUP(B328,'Base_PAS10 Final Scope_17_08'!B:D,3,0)</f>
        <v>Base Scope</v>
      </c>
      <c r="E328" t="s">
        <v>947</v>
      </c>
      <c r="F328" t="s">
        <v>57</v>
      </c>
      <c r="G328" t="s">
        <v>845</v>
      </c>
      <c r="H328" t="s">
        <v>891</v>
      </c>
      <c r="I328" t="s">
        <v>59</v>
      </c>
      <c r="J328">
        <v>3.5</v>
      </c>
      <c r="K328">
        <v>2</v>
      </c>
      <c r="L328" t="s">
        <v>892</v>
      </c>
      <c r="M328" t="s">
        <v>893</v>
      </c>
      <c r="N328" t="s">
        <v>46</v>
      </c>
      <c r="O328" t="s">
        <v>47</v>
      </c>
      <c r="P328" t="s">
        <v>48</v>
      </c>
      <c r="Q328">
        <v>9999</v>
      </c>
      <c r="R328" t="s">
        <v>894</v>
      </c>
      <c r="S328">
        <v>596886</v>
      </c>
      <c r="U328" t="s">
        <v>50</v>
      </c>
      <c r="V328" t="s">
        <v>62</v>
      </c>
      <c r="W328" t="s">
        <v>62</v>
      </c>
      <c r="X328" t="b">
        <v>1</v>
      </c>
      <c r="Y328" t="s">
        <v>708</v>
      </c>
      <c r="AB328" t="s">
        <v>80</v>
      </c>
      <c r="AC328" t="s">
        <v>557</v>
      </c>
      <c r="AD328" t="s">
        <v>66</v>
      </c>
      <c r="AE328" t="b">
        <v>1</v>
      </c>
      <c r="AG328">
        <v>23319</v>
      </c>
      <c r="AI328" t="s">
        <v>113</v>
      </c>
      <c r="AJ328" t="s">
        <v>39</v>
      </c>
      <c r="AK328" s="1">
        <v>42548.5</v>
      </c>
      <c r="AL328" t="s">
        <v>39</v>
      </c>
      <c r="AM328" t="s">
        <v>39</v>
      </c>
      <c r="AO328" t="s">
        <v>56</v>
      </c>
    </row>
    <row r="329" spans="1:41" x14ac:dyDescent="0.45">
      <c r="A329" t="s">
        <v>39</v>
      </c>
      <c r="B329">
        <v>613283</v>
      </c>
      <c r="C329" t="s">
        <v>40</v>
      </c>
      <c r="D329" t="str">
        <f>VLOOKUP(B329,'Base_PAS10 Final Scope_17_08'!B:D,3,0)</f>
        <v>Base Scope</v>
      </c>
      <c r="E329" t="s">
        <v>947</v>
      </c>
      <c r="F329" t="s">
        <v>57</v>
      </c>
      <c r="G329" t="s">
        <v>845</v>
      </c>
      <c r="H329" t="s">
        <v>895</v>
      </c>
      <c r="I329" t="s">
        <v>59</v>
      </c>
      <c r="J329">
        <v>1.5</v>
      </c>
      <c r="K329">
        <v>2</v>
      </c>
      <c r="L329" t="s">
        <v>896</v>
      </c>
      <c r="M329" t="s">
        <v>848</v>
      </c>
      <c r="N329" t="s">
        <v>46</v>
      </c>
      <c r="O329" t="s">
        <v>47</v>
      </c>
      <c r="P329" t="s">
        <v>48</v>
      </c>
      <c r="Q329">
        <v>60000</v>
      </c>
      <c r="R329" t="s">
        <v>875</v>
      </c>
      <c r="S329">
        <v>596884</v>
      </c>
      <c r="U329" t="s">
        <v>50</v>
      </c>
      <c r="V329" t="s">
        <v>62</v>
      </c>
      <c r="W329" t="s">
        <v>62</v>
      </c>
      <c r="X329" t="b">
        <v>1</v>
      </c>
      <c r="Y329" t="s">
        <v>83</v>
      </c>
      <c r="AB329" t="s">
        <v>80</v>
      </c>
      <c r="AC329" t="s">
        <v>92</v>
      </c>
      <c r="AD329" t="s">
        <v>66</v>
      </c>
      <c r="AE329" t="b">
        <v>1</v>
      </c>
      <c r="AG329">
        <v>26707</v>
      </c>
      <c r="AI329" t="s">
        <v>113</v>
      </c>
      <c r="AJ329" t="s">
        <v>39</v>
      </c>
      <c r="AK329" s="1">
        <v>42548.5</v>
      </c>
      <c r="AL329" t="s">
        <v>39</v>
      </c>
      <c r="AM329" t="s">
        <v>39</v>
      </c>
      <c r="AO329" t="s">
        <v>56</v>
      </c>
    </row>
    <row r="330" spans="1:41" x14ac:dyDescent="0.45">
      <c r="A330" t="s">
        <v>39</v>
      </c>
      <c r="B330">
        <v>613286</v>
      </c>
      <c r="C330" t="s">
        <v>40</v>
      </c>
      <c r="D330" t="str">
        <f>VLOOKUP(B330,'Base_PAS10 Final Scope_17_08'!B:D,3,0)</f>
        <v>Base Scope</v>
      </c>
      <c r="E330" t="s">
        <v>947</v>
      </c>
      <c r="F330" t="s">
        <v>57</v>
      </c>
      <c r="G330" t="s">
        <v>845</v>
      </c>
      <c r="H330" t="s">
        <v>886</v>
      </c>
      <c r="I330" t="s">
        <v>59</v>
      </c>
      <c r="J330">
        <v>1.5</v>
      </c>
      <c r="K330">
        <v>2</v>
      </c>
      <c r="L330" t="s">
        <v>887</v>
      </c>
      <c r="M330" t="s">
        <v>848</v>
      </c>
      <c r="N330" t="s">
        <v>46</v>
      </c>
      <c r="O330" t="s">
        <v>47</v>
      </c>
      <c r="P330" t="s">
        <v>48</v>
      </c>
      <c r="Q330">
        <v>60000</v>
      </c>
      <c r="R330" t="s">
        <v>875</v>
      </c>
      <c r="S330">
        <v>596884</v>
      </c>
      <c r="U330" t="s">
        <v>50</v>
      </c>
      <c r="V330" t="s">
        <v>62</v>
      </c>
      <c r="W330" t="s">
        <v>62</v>
      </c>
      <c r="X330" t="b">
        <v>1</v>
      </c>
      <c r="Y330" t="s">
        <v>83</v>
      </c>
      <c r="AB330" t="s">
        <v>80</v>
      </c>
      <c r="AC330" t="s">
        <v>92</v>
      </c>
      <c r="AD330" t="s">
        <v>66</v>
      </c>
      <c r="AE330" t="b">
        <v>1</v>
      </c>
      <c r="AG330">
        <v>26543</v>
      </c>
      <c r="AI330" t="s">
        <v>113</v>
      </c>
      <c r="AJ330" t="s">
        <v>39</v>
      </c>
      <c r="AK330" s="1">
        <v>42548.5</v>
      </c>
      <c r="AL330" t="s">
        <v>39</v>
      </c>
      <c r="AM330" t="s">
        <v>39</v>
      </c>
      <c r="AO330" t="s">
        <v>56</v>
      </c>
    </row>
    <row r="331" spans="1:41" x14ac:dyDescent="0.45">
      <c r="A331" t="s">
        <v>39</v>
      </c>
      <c r="B331">
        <v>613285</v>
      </c>
      <c r="C331" t="s">
        <v>40</v>
      </c>
      <c r="D331" t="str">
        <f>VLOOKUP(B331,'Base_PAS10 Final Scope_17_08'!B:D,3,0)</f>
        <v>Base Scope</v>
      </c>
      <c r="E331" t="s">
        <v>947</v>
      </c>
      <c r="F331" t="s">
        <v>41</v>
      </c>
      <c r="G331" t="s">
        <v>845</v>
      </c>
      <c r="H331" t="s">
        <v>888</v>
      </c>
      <c r="I331" t="s">
        <v>59</v>
      </c>
      <c r="J331">
        <v>1.5</v>
      </c>
      <c r="K331">
        <v>2</v>
      </c>
      <c r="L331" t="s">
        <v>889</v>
      </c>
      <c r="M331" t="s">
        <v>848</v>
      </c>
      <c r="N331" t="s">
        <v>46</v>
      </c>
      <c r="O331" t="s">
        <v>47</v>
      </c>
      <c r="P331" t="s">
        <v>48</v>
      </c>
      <c r="Q331">
        <v>60000</v>
      </c>
      <c r="R331" t="s">
        <v>875</v>
      </c>
      <c r="S331">
        <v>596884</v>
      </c>
      <c r="U331" t="s">
        <v>50</v>
      </c>
      <c r="V331" t="s">
        <v>890</v>
      </c>
      <c r="W331" t="s">
        <v>890</v>
      </c>
      <c r="X331" t="b">
        <v>1</v>
      </c>
      <c r="Y331" t="s">
        <v>708</v>
      </c>
      <c r="AB331" t="s">
        <v>53</v>
      </c>
      <c r="AC331" t="s">
        <v>557</v>
      </c>
      <c r="AD331" t="s">
        <v>66</v>
      </c>
      <c r="AE331" t="b">
        <v>1</v>
      </c>
      <c r="AG331">
        <v>22283</v>
      </c>
      <c r="AI331" t="s">
        <v>113</v>
      </c>
      <c r="AJ331" t="s">
        <v>39</v>
      </c>
      <c r="AK331" s="1">
        <v>42548.5</v>
      </c>
      <c r="AL331" t="s">
        <v>39</v>
      </c>
      <c r="AM331" t="s">
        <v>39</v>
      </c>
      <c r="AO331" t="s">
        <v>56</v>
      </c>
    </row>
    <row r="332" spans="1:41" x14ac:dyDescent="0.45">
      <c r="A332" t="s">
        <v>39</v>
      </c>
      <c r="B332">
        <v>670082</v>
      </c>
      <c r="C332" t="s">
        <v>185</v>
      </c>
      <c r="D332" t="str">
        <f>VLOOKUP(B332,'Base_PAS10 Final Scope_17_08'!B:D,3,0)</f>
        <v>Base Scope</v>
      </c>
      <c r="E332" t="s">
        <v>947</v>
      </c>
      <c r="F332" t="s">
        <v>57</v>
      </c>
      <c r="G332" t="s">
        <v>845</v>
      </c>
      <c r="H332" t="s">
        <v>876</v>
      </c>
      <c r="I332" t="s">
        <v>59</v>
      </c>
      <c r="J332">
        <v>6</v>
      </c>
      <c r="K332">
        <v>2</v>
      </c>
      <c r="L332" t="s">
        <v>907</v>
      </c>
      <c r="M332" t="s">
        <v>908</v>
      </c>
      <c r="N332" t="s">
        <v>46</v>
      </c>
      <c r="O332" t="s">
        <v>47</v>
      </c>
      <c r="P332" t="s">
        <v>48</v>
      </c>
      <c r="Q332">
        <v>60000</v>
      </c>
      <c r="R332" t="s">
        <v>908</v>
      </c>
      <c r="U332" t="s">
        <v>50</v>
      </c>
      <c r="V332" t="s">
        <v>50</v>
      </c>
      <c r="W332" t="s">
        <v>62</v>
      </c>
      <c r="X332" t="b">
        <v>1</v>
      </c>
      <c r="Y332" t="s">
        <v>492</v>
      </c>
      <c r="AB332" t="s">
        <v>88</v>
      </c>
      <c r="AC332" t="s">
        <v>166</v>
      </c>
      <c r="AD332" t="s">
        <v>111</v>
      </c>
      <c r="AE332" t="b">
        <v>1</v>
      </c>
      <c r="AG332">
        <v>22774</v>
      </c>
      <c r="AH332" t="s">
        <v>113</v>
      </c>
      <c r="AI332" t="s">
        <v>39</v>
      </c>
      <c r="AJ332" t="s">
        <v>39</v>
      </c>
      <c r="AK332" s="1">
        <v>42590.5</v>
      </c>
      <c r="AL332" t="s">
        <v>113</v>
      </c>
      <c r="AM332" t="s">
        <v>39</v>
      </c>
      <c r="AN332" t="s">
        <v>113</v>
      </c>
      <c r="AO332" t="s">
        <v>193</v>
      </c>
    </row>
    <row r="333" spans="1:41" x14ac:dyDescent="0.45">
      <c r="A333" t="s">
        <v>39</v>
      </c>
      <c r="B333">
        <v>618703</v>
      </c>
      <c r="C333" t="s">
        <v>40</v>
      </c>
      <c r="D333" t="str">
        <f>VLOOKUP(B333,'Base_PAS10 Final Scope_17_08'!B:D,3,0)</f>
        <v>Base Scope</v>
      </c>
      <c r="E333" t="s">
        <v>947</v>
      </c>
      <c r="F333" t="s">
        <v>57</v>
      </c>
      <c r="G333" t="s">
        <v>845</v>
      </c>
      <c r="H333" t="s">
        <v>899</v>
      </c>
      <c r="I333" t="s">
        <v>59</v>
      </c>
      <c r="J333">
        <v>2</v>
      </c>
      <c r="K333">
        <v>2</v>
      </c>
      <c r="L333" t="s">
        <v>900</v>
      </c>
      <c r="M333" t="s">
        <v>848</v>
      </c>
      <c r="N333" t="s">
        <v>46</v>
      </c>
      <c r="O333" t="s">
        <v>47</v>
      </c>
      <c r="P333" t="s">
        <v>48</v>
      </c>
      <c r="Q333">
        <v>60000</v>
      </c>
      <c r="R333" t="s">
        <v>901</v>
      </c>
      <c r="S333">
        <v>596882</v>
      </c>
      <c r="U333" t="s">
        <v>50</v>
      </c>
      <c r="V333" t="s">
        <v>62</v>
      </c>
      <c r="W333" t="s">
        <v>62</v>
      </c>
      <c r="X333" t="b">
        <v>1</v>
      </c>
      <c r="Y333" t="s">
        <v>72</v>
      </c>
      <c r="AB333" t="s">
        <v>80</v>
      </c>
      <c r="AC333" t="s">
        <v>902</v>
      </c>
      <c r="AD333" t="s">
        <v>66</v>
      </c>
      <c r="AE333" t="b">
        <v>1</v>
      </c>
      <c r="AG333">
        <v>23298</v>
      </c>
      <c r="AI333" t="s">
        <v>113</v>
      </c>
      <c r="AJ333" t="s">
        <v>39</v>
      </c>
      <c r="AK333" s="1">
        <v>42548.5</v>
      </c>
      <c r="AL333" t="s">
        <v>39</v>
      </c>
      <c r="AM333" t="s">
        <v>39</v>
      </c>
      <c r="AO333" t="s">
        <v>56</v>
      </c>
    </row>
    <row r="334" spans="1:41" x14ac:dyDescent="0.45">
      <c r="A334" t="s">
        <v>39</v>
      </c>
      <c r="B334">
        <v>625733</v>
      </c>
      <c r="C334" t="s">
        <v>40</v>
      </c>
      <c r="D334" t="str">
        <f>VLOOKUP(B334,'Base_PAS10 Final Scope_17_08'!B:D,3,0)</f>
        <v>Base Scope</v>
      </c>
      <c r="E334" t="s">
        <v>947</v>
      </c>
      <c r="F334" t="s">
        <v>41</v>
      </c>
      <c r="G334" t="s">
        <v>845</v>
      </c>
      <c r="H334" t="s">
        <v>590</v>
      </c>
      <c r="I334" t="s">
        <v>59</v>
      </c>
      <c r="J334">
        <v>2</v>
      </c>
      <c r="K334">
        <v>2</v>
      </c>
      <c r="L334" t="s">
        <v>897</v>
      </c>
      <c r="M334" t="s">
        <v>848</v>
      </c>
      <c r="N334" t="s">
        <v>46</v>
      </c>
      <c r="O334" t="s">
        <v>47</v>
      </c>
      <c r="P334" t="s">
        <v>48</v>
      </c>
      <c r="Q334">
        <v>60000</v>
      </c>
      <c r="R334" t="s">
        <v>898</v>
      </c>
      <c r="S334">
        <v>593657</v>
      </c>
      <c r="U334" t="s">
        <v>50</v>
      </c>
      <c r="V334" t="s">
        <v>51</v>
      </c>
      <c r="W334" t="s">
        <v>51</v>
      </c>
      <c r="X334" t="b">
        <v>1</v>
      </c>
      <c r="Y334" t="s">
        <v>83</v>
      </c>
      <c r="AB334" t="s">
        <v>80</v>
      </c>
      <c r="AC334" t="s">
        <v>92</v>
      </c>
      <c r="AD334" t="s">
        <v>92</v>
      </c>
      <c r="AE334" t="b">
        <v>1</v>
      </c>
      <c r="AG334">
        <v>22432</v>
      </c>
      <c r="AI334" t="s">
        <v>113</v>
      </c>
      <c r="AJ334" t="s">
        <v>39</v>
      </c>
      <c r="AK334" s="1">
        <v>42548.5</v>
      </c>
      <c r="AL334" t="s">
        <v>39</v>
      </c>
      <c r="AM334" t="s">
        <v>39</v>
      </c>
      <c r="AO334" t="s">
        <v>56</v>
      </c>
    </row>
    <row r="335" spans="1:41" x14ac:dyDescent="0.45">
      <c r="A335" t="s">
        <v>39</v>
      </c>
      <c r="B335">
        <v>625732</v>
      </c>
      <c r="C335" t="s">
        <v>40</v>
      </c>
      <c r="D335" t="str">
        <f>VLOOKUP(B335,'Base_PAS10 Final Scope_17_08'!B:D,3,0)</f>
        <v>Base Scope</v>
      </c>
      <c r="E335" t="s">
        <v>947</v>
      </c>
      <c r="F335" t="s">
        <v>57</v>
      </c>
      <c r="G335" t="s">
        <v>845</v>
      </c>
      <c r="H335" t="s">
        <v>903</v>
      </c>
      <c r="I335" t="s">
        <v>59</v>
      </c>
      <c r="J335">
        <v>2</v>
      </c>
      <c r="K335">
        <v>2</v>
      </c>
      <c r="L335" t="s">
        <v>904</v>
      </c>
      <c r="M335" t="s">
        <v>848</v>
      </c>
      <c r="N335" t="s">
        <v>46</v>
      </c>
      <c r="O335" t="s">
        <v>47</v>
      </c>
      <c r="P335" t="s">
        <v>48</v>
      </c>
      <c r="Q335">
        <v>60000</v>
      </c>
      <c r="R335" t="s">
        <v>905</v>
      </c>
      <c r="S335" t="s">
        <v>906</v>
      </c>
      <c r="U335" t="s">
        <v>50</v>
      </c>
      <c r="V335" t="s">
        <v>62</v>
      </c>
      <c r="W335" t="s">
        <v>62</v>
      </c>
      <c r="X335" t="b">
        <v>1</v>
      </c>
      <c r="Y335" t="s">
        <v>83</v>
      </c>
      <c r="AB335" t="s">
        <v>80</v>
      </c>
      <c r="AC335" t="s">
        <v>92</v>
      </c>
      <c r="AD335" t="s">
        <v>66</v>
      </c>
      <c r="AE335" t="b">
        <v>1</v>
      </c>
      <c r="AG335">
        <v>23038</v>
      </c>
      <c r="AI335" t="s">
        <v>113</v>
      </c>
      <c r="AJ335" t="s">
        <v>39</v>
      </c>
      <c r="AK335" s="1">
        <v>42548.5</v>
      </c>
      <c r="AL335" t="s">
        <v>39</v>
      </c>
      <c r="AM335" t="s">
        <v>39</v>
      </c>
      <c r="AO335" t="s">
        <v>56</v>
      </c>
    </row>
  </sheetData>
  <autoFilter ref="A1:AO33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338"/>
  <sheetViews>
    <sheetView workbookViewId="0">
      <selection activeCell="F343" sqref="F343"/>
    </sheetView>
  </sheetViews>
  <sheetFormatPr defaultRowHeight="12.75" x14ac:dyDescent="0.35"/>
  <cols>
    <col min="1" max="3" width="9.06640625" style="6"/>
    <col min="4" max="5" width="11.9296875" style="6" customWidth="1"/>
    <col min="6" max="6" width="9.06640625" style="6"/>
    <col min="7" max="7" width="29.3984375" style="6" customWidth="1"/>
    <col min="8" max="16384" width="9.06640625" style="6"/>
  </cols>
  <sheetData>
    <row r="1" spans="1:41" ht="14.25" x14ac:dyDescent="0.45">
      <c r="A1" t="s">
        <v>0</v>
      </c>
      <c r="B1" t="s">
        <v>1</v>
      </c>
      <c r="C1" t="s">
        <v>2</v>
      </c>
      <c r="D1" s="7" t="s">
        <v>964</v>
      </c>
      <c r="E1" s="7" t="s">
        <v>973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ht="14.25" hidden="1" x14ac:dyDescent="0.45">
      <c r="A2" t="s">
        <v>39</v>
      </c>
      <c r="B2">
        <v>586844</v>
      </c>
      <c r="C2" t="s">
        <v>40</v>
      </c>
      <c r="D2" t="str">
        <f>VLOOKUP(B2,'Base_PAS10 Final Scope_17_08'!B:D,3,0)</f>
        <v>Base Scope</v>
      </c>
      <c r="E2" t="s">
        <v>947</v>
      </c>
      <c r="F2" t="s">
        <v>41</v>
      </c>
      <c r="G2" t="s">
        <v>42</v>
      </c>
      <c r="H2" t="s">
        <v>43</v>
      </c>
      <c r="I2" t="s">
        <v>44</v>
      </c>
      <c r="J2">
        <v>2.5</v>
      </c>
      <c r="K2">
        <v>2</v>
      </c>
      <c r="L2" t="s">
        <v>45</v>
      </c>
      <c r="M2"/>
      <c r="N2" t="s">
        <v>46</v>
      </c>
      <c r="O2" t="s">
        <v>47</v>
      </c>
      <c r="P2" t="s">
        <v>48</v>
      </c>
      <c r="Q2">
        <v>10000</v>
      </c>
      <c r="R2" t="s">
        <v>49</v>
      </c>
      <c r="S2">
        <v>593043</v>
      </c>
      <c r="T2"/>
      <c r="U2" t="s">
        <v>50</v>
      </c>
      <c r="V2" t="s">
        <v>51</v>
      </c>
      <c r="W2" t="s">
        <v>51</v>
      </c>
      <c r="X2" t="b">
        <v>1</v>
      </c>
      <c r="Y2" t="s">
        <v>52</v>
      </c>
      <c r="Z2"/>
      <c r="AA2"/>
      <c r="AB2" t="s">
        <v>53</v>
      </c>
      <c r="AC2" t="s">
        <v>54</v>
      </c>
      <c r="AD2" t="s">
        <v>55</v>
      </c>
      <c r="AE2" t="b">
        <v>1</v>
      </c>
      <c r="AF2"/>
      <c r="AG2">
        <v>25379</v>
      </c>
      <c r="AH2"/>
      <c r="AI2"/>
      <c r="AJ2" t="s">
        <v>39</v>
      </c>
      <c r="AK2" s="1">
        <v>42548.5</v>
      </c>
      <c r="AL2" t="s">
        <v>39</v>
      </c>
      <c r="AM2" t="s">
        <v>39</v>
      </c>
      <c r="AN2"/>
      <c r="AO2" t="s">
        <v>56</v>
      </c>
    </row>
    <row r="3" spans="1:41" ht="14.25" x14ac:dyDescent="0.45">
      <c r="A3" t="s">
        <v>39</v>
      </c>
      <c r="B3">
        <v>679094</v>
      </c>
      <c r="C3"/>
      <c r="D3" t="e">
        <f>VLOOKUP(B3,'Base_PAS10 Final Scope_17_08'!B:D,3,0)</f>
        <v>#N/A</v>
      </c>
      <c r="E3" t="s">
        <v>947</v>
      </c>
      <c r="F3" t="s">
        <v>41</v>
      </c>
      <c r="G3" s="10" t="s">
        <v>42</v>
      </c>
      <c r="H3" t="s">
        <v>931</v>
      </c>
      <c r="I3" t="s">
        <v>208</v>
      </c>
      <c r="J3" t="s">
        <v>50</v>
      </c>
      <c r="K3">
        <v>3</v>
      </c>
      <c r="L3" t="s">
        <v>932</v>
      </c>
      <c r="M3" t="s">
        <v>933</v>
      </c>
      <c r="N3" t="s">
        <v>46</v>
      </c>
      <c r="O3" t="s">
        <v>47</v>
      </c>
      <c r="P3" t="s">
        <v>143</v>
      </c>
      <c r="Q3">
        <v>10001</v>
      </c>
      <c r="R3" t="s">
        <v>933</v>
      </c>
      <c r="S3"/>
      <c r="T3"/>
      <c r="U3" t="s">
        <v>50</v>
      </c>
      <c r="V3" t="s">
        <v>51</v>
      </c>
      <c r="W3" t="s">
        <v>51</v>
      </c>
      <c r="X3" t="b">
        <v>1</v>
      </c>
      <c r="Y3" t="s">
        <v>240</v>
      </c>
      <c r="Z3"/>
      <c r="AA3"/>
      <c r="AB3" t="s">
        <v>934</v>
      </c>
      <c r="AC3" t="s">
        <v>54</v>
      </c>
      <c r="AD3" t="s">
        <v>55</v>
      </c>
      <c r="AE3" t="b">
        <v>1</v>
      </c>
      <c r="AF3"/>
      <c r="AG3">
        <v>25380</v>
      </c>
      <c r="AH3"/>
      <c r="AI3" t="s">
        <v>39</v>
      </c>
      <c r="AJ3" t="s">
        <v>39</v>
      </c>
      <c r="AK3" s="1">
        <v>42633.5</v>
      </c>
      <c r="AL3"/>
      <c r="AM3" t="s">
        <v>39</v>
      </c>
      <c r="AN3"/>
      <c r="AO3" t="s">
        <v>193</v>
      </c>
    </row>
    <row r="4" spans="1:41" ht="14.25" x14ac:dyDescent="0.45">
      <c r="A4" t="s">
        <v>39</v>
      </c>
      <c r="B4">
        <v>679096</v>
      </c>
      <c r="C4"/>
      <c r="D4" t="e">
        <f>VLOOKUP(B4,'Base_PAS10 Final Scope_17_08'!B:D,3,0)</f>
        <v>#N/A</v>
      </c>
      <c r="E4" t="s">
        <v>947</v>
      </c>
      <c r="F4" t="s">
        <v>41</v>
      </c>
      <c r="G4" s="10" t="s">
        <v>42</v>
      </c>
      <c r="H4" t="s">
        <v>43</v>
      </c>
      <c r="I4" t="s">
        <v>208</v>
      </c>
      <c r="J4" t="s">
        <v>50</v>
      </c>
      <c r="K4">
        <v>3</v>
      </c>
      <c r="L4" t="s">
        <v>935</v>
      </c>
      <c r="M4" t="s">
        <v>933</v>
      </c>
      <c r="N4" t="s">
        <v>46</v>
      </c>
      <c r="O4" t="s">
        <v>47</v>
      </c>
      <c r="P4" t="s">
        <v>143</v>
      </c>
      <c r="Q4">
        <v>10001</v>
      </c>
      <c r="R4" t="s">
        <v>933</v>
      </c>
      <c r="S4"/>
      <c r="T4"/>
      <c r="U4" t="s">
        <v>50</v>
      </c>
      <c r="V4" t="s">
        <v>51</v>
      </c>
      <c r="W4" t="s">
        <v>51</v>
      </c>
      <c r="X4" t="b">
        <v>1</v>
      </c>
      <c r="Y4" t="s">
        <v>240</v>
      </c>
      <c r="Z4"/>
      <c r="AA4"/>
      <c r="AB4" t="s">
        <v>934</v>
      </c>
      <c r="AC4" t="s">
        <v>54</v>
      </c>
      <c r="AD4" t="s">
        <v>55</v>
      </c>
      <c r="AE4" t="b">
        <v>1</v>
      </c>
      <c r="AF4"/>
      <c r="AG4">
        <v>25378</v>
      </c>
      <c r="AH4"/>
      <c r="AI4" t="s">
        <v>39</v>
      </c>
      <c r="AJ4" t="s">
        <v>39</v>
      </c>
      <c r="AK4" s="1">
        <v>42633.5</v>
      </c>
      <c r="AL4"/>
      <c r="AM4" t="s">
        <v>39</v>
      </c>
      <c r="AN4"/>
      <c r="AO4" t="s">
        <v>193</v>
      </c>
    </row>
    <row r="5" spans="1:41" ht="14.25" hidden="1" x14ac:dyDescent="0.45">
      <c r="A5" t="s">
        <v>39</v>
      </c>
      <c r="B5">
        <v>587153</v>
      </c>
      <c r="C5" t="s">
        <v>40</v>
      </c>
      <c r="D5" t="str">
        <f>VLOOKUP(B5,'Base_PAS10 Final Scope_17_08'!B:D,3,0)</f>
        <v>Base Scope</v>
      </c>
      <c r="E5" t="s">
        <v>947</v>
      </c>
      <c r="F5" t="s">
        <v>57</v>
      </c>
      <c r="G5" t="s">
        <v>42</v>
      </c>
      <c r="H5" t="s">
        <v>58</v>
      </c>
      <c r="I5" t="s">
        <v>59</v>
      </c>
      <c r="J5">
        <v>4</v>
      </c>
      <c r="K5">
        <v>2</v>
      </c>
      <c r="L5" t="s">
        <v>60</v>
      </c>
      <c r="M5"/>
      <c r="N5" t="s">
        <v>46</v>
      </c>
      <c r="O5" t="s">
        <v>47</v>
      </c>
      <c r="P5" t="s">
        <v>48</v>
      </c>
      <c r="Q5">
        <v>10000</v>
      </c>
      <c r="R5" t="s">
        <v>61</v>
      </c>
      <c r="S5">
        <v>593043</v>
      </c>
      <c r="T5"/>
      <c r="U5" t="s">
        <v>50</v>
      </c>
      <c r="V5" t="s">
        <v>62</v>
      </c>
      <c r="W5" t="s">
        <v>62</v>
      </c>
      <c r="X5" t="b">
        <v>1</v>
      </c>
      <c r="Y5" t="s">
        <v>63</v>
      </c>
      <c r="Z5"/>
      <c r="AA5"/>
      <c r="AB5" t="s">
        <v>64</v>
      </c>
      <c r="AC5" t="s">
        <v>65</v>
      </c>
      <c r="AD5" t="s">
        <v>66</v>
      </c>
      <c r="AE5" t="b">
        <v>1</v>
      </c>
      <c r="AF5"/>
      <c r="AG5">
        <v>26508</v>
      </c>
      <c r="AH5"/>
      <c r="AI5"/>
      <c r="AJ5" t="s">
        <v>39</v>
      </c>
      <c r="AK5" s="1">
        <v>42548.5</v>
      </c>
      <c r="AL5" t="s">
        <v>39</v>
      </c>
      <c r="AM5" t="s">
        <v>39</v>
      </c>
      <c r="AN5"/>
      <c r="AO5" t="s">
        <v>56</v>
      </c>
    </row>
    <row r="6" spans="1:41" ht="14.25" hidden="1" x14ac:dyDescent="0.45">
      <c r="A6" t="s">
        <v>39</v>
      </c>
      <c r="B6">
        <v>586898</v>
      </c>
      <c r="C6" t="s">
        <v>40</v>
      </c>
      <c r="D6" t="str">
        <f>VLOOKUP(B6,'Base_PAS10 Final Scope_17_08'!B:D,3,0)</f>
        <v>Base Scope</v>
      </c>
      <c r="E6" t="s">
        <v>947</v>
      </c>
      <c r="F6" t="s">
        <v>41</v>
      </c>
      <c r="G6" t="s">
        <v>42</v>
      </c>
      <c r="H6" t="s">
        <v>67</v>
      </c>
      <c r="I6" t="s">
        <v>59</v>
      </c>
      <c r="J6">
        <v>1.5</v>
      </c>
      <c r="K6">
        <v>3</v>
      </c>
      <c r="L6" t="s">
        <v>68</v>
      </c>
      <c r="M6"/>
      <c r="N6" t="s">
        <v>46</v>
      </c>
      <c r="O6" t="s">
        <v>47</v>
      </c>
      <c r="P6" t="s">
        <v>48</v>
      </c>
      <c r="Q6">
        <v>10000</v>
      </c>
      <c r="R6"/>
      <c r="S6">
        <v>593043</v>
      </c>
      <c r="T6"/>
      <c r="U6" t="s">
        <v>50</v>
      </c>
      <c r="V6" t="s">
        <v>50</v>
      </c>
      <c r="W6" t="s">
        <v>51</v>
      </c>
      <c r="X6" t="b">
        <v>1</v>
      </c>
      <c r="Y6" t="s">
        <v>63</v>
      </c>
      <c r="Z6"/>
      <c r="AA6"/>
      <c r="AB6" t="s">
        <v>53</v>
      </c>
      <c r="AC6" t="s">
        <v>50</v>
      </c>
      <c r="AD6" t="s">
        <v>50</v>
      </c>
      <c r="AE6" t="b">
        <v>1</v>
      </c>
      <c r="AF6"/>
      <c r="AG6">
        <v>26331</v>
      </c>
      <c r="AH6"/>
      <c r="AI6"/>
      <c r="AJ6" t="s">
        <v>39</v>
      </c>
      <c r="AK6" s="1">
        <v>42548.5</v>
      </c>
      <c r="AL6" t="s">
        <v>39</v>
      </c>
      <c r="AM6" t="s">
        <v>39</v>
      </c>
      <c r="AN6"/>
      <c r="AO6" t="s">
        <v>56</v>
      </c>
    </row>
    <row r="7" spans="1:41" ht="14.25" hidden="1" x14ac:dyDescent="0.45">
      <c r="A7" t="s">
        <v>39</v>
      </c>
      <c r="B7">
        <v>589302</v>
      </c>
      <c r="C7" t="s">
        <v>40</v>
      </c>
      <c r="D7" t="str">
        <f>VLOOKUP(B7,'Base_PAS10 Final Scope_17_08'!B:D,3,0)</f>
        <v>Base Scope</v>
      </c>
      <c r="E7" t="s">
        <v>947</v>
      </c>
      <c r="F7" t="s">
        <v>57</v>
      </c>
      <c r="G7" t="s">
        <v>42</v>
      </c>
      <c r="H7" t="s">
        <v>69</v>
      </c>
      <c r="I7" t="s">
        <v>59</v>
      </c>
      <c r="J7">
        <v>1</v>
      </c>
      <c r="K7">
        <v>2</v>
      </c>
      <c r="L7" t="s">
        <v>70</v>
      </c>
      <c r="M7"/>
      <c r="N7" t="s">
        <v>46</v>
      </c>
      <c r="O7" t="s">
        <v>47</v>
      </c>
      <c r="P7" t="s">
        <v>48</v>
      </c>
      <c r="Q7">
        <v>10000</v>
      </c>
      <c r="R7" t="s">
        <v>61</v>
      </c>
      <c r="S7">
        <v>593043</v>
      </c>
      <c r="T7"/>
      <c r="U7" t="s">
        <v>50</v>
      </c>
      <c r="V7" t="s">
        <v>71</v>
      </c>
      <c r="W7" t="s">
        <v>71</v>
      </c>
      <c r="X7" t="b">
        <v>1</v>
      </c>
      <c r="Y7" t="s">
        <v>72</v>
      </c>
      <c r="Z7"/>
      <c r="AA7"/>
      <c r="AB7" t="s">
        <v>53</v>
      </c>
      <c r="AC7" t="s">
        <v>73</v>
      </c>
      <c r="AD7" t="s">
        <v>66</v>
      </c>
      <c r="AE7" t="b">
        <v>1</v>
      </c>
      <c r="AF7"/>
      <c r="AG7">
        <v>22531</v>
      </c>
      <c r="AH7"/>
      <c r="AI7"/>
      <c r="AJ7" t="s">
        <v>39</v>
      </c>
      <c r="AK7" s="1">
        <v>42548.5</v>
      </c>
      <c r="AL7" t="s">
        <v>39</v>
      </c>
      <c r="AM7" t="s">
        <v>39</v>
      </c>
      <c r="AN7"/>
      <c r="AO7" t="s">
        <v>56</v>
      </c>
    </row>
    <row r="8" spans="1:41" ht="14.25" hidden="1" x14ac:dyDescent="0.45">
      <c r="A8" t="s">
        <v>39</v>
      </c>
      <c r="B8">
        <v>587148</v>
      </c>
      <c r="C8" t="s">
        <v>40</v>
      </c>
      <c r="D8" t="str">
        <f>VLOOKUP(B8,'Base_PAS10 Final Scope_17_08'!B:D,3,0)</f>
        <v>Base Scope</v>
      </c>
      <c r="E8" t="s">
        <v>947</v>
      </c>
      <c r="F8" t="s">
        <v>41</v>
      </c>
      <c r="G8" t="s">
        <v>42</v>
      </c>
      <c r="H8" t="s">
        <v>78</v>
      </c>
      <c r="I8" t="s">
        <v>44</v>
      </c>
      <c r="J8">
        <v>4</v>
      </c>
      <c r="K8">
        <v>2</v>
      </c>
      <c r="L8" t="s">
        <v>79</v>
      </c>
      <c r="M8"/>
      <c r="N8" t="s">
        <v>46</v>
      </c>
      <c r="O8" t="s">
        <v>47</v>
      </c>
      <c r="P8" t="s">
        <v>48</v>
      </c>
      <c r="Q8">
        <v>10000</v>
      </c>
      <c r="R8" t="s">
        <v>61</v>
      </c>
      <c r="S8">
        <v>593043</v>
      </c>
      <c r="T8"/>
      <c r="U8" t="s">
        <v>50</v>
      </c>
      <c r="V8" t="s">
        <v>51</v>
      </c>
      <c r="W8" t="s">
        <v>51</v>
      </c>
      <c r="X8" t="b">
        <v>1</v>
      </c>
      <c r="Y8" t="s">
        <v>63</v>
      </c>
      <c r="Z8"/>
      <c r="AA8"/>
      <c r="AB8" t="s">
        <v>80</v>
      </c>
      <c r="AC8" t="s">
        <v>65</v>
      </c>
      <c r="AD8" t="s">
        <v>66</v>
      </c>
      <c r="AE8" t="b">
        <v>1</v>
      </c>
      <c r="AF8"/>
      <c r="AG8">
        <v>26507</v>
      </c>
      <c r="AH8"/>
      <c r="AI8"/>
      <c r="AJ8" t="s">
        <v>39</v>
      </c>
      <c r="AK8" s="1">
        <v>42548.5</v>
      </c>
      <c r="AL8" t="s">
        <v>39</v>
      </c>
      <c r="AM8" t="s">
        <v>39</v>
      </c>
      <c r="AN8"/>
      <c r="AO8" t="s">
        <v>56</v>
      </c>
    </row>
    <row r="9" spans="1:41" ht="14.25" hidden="1" x14ac:dyDescent="0.45">
      <c r="A9" t="s">
        <v>39</v>
      </c>
      <c r="B9">
        <v>587117</v>
      </c>
      <c r="C9" t="s">
        <v>40</v>
      </c>
      <c r="D9" t="str">
        <f>VLOOKUP(B9,'Base_PAS10 Final Scope_17_08'!B:D,3,0)</f>
        <v>Base Scope</v>
      </c>
      <c r="E9" t="s">
        <v>947</v>
      </c>
      <c r="F9" t="s">
        <v>41</v>
      </c>
      <c r="G9" t="s">
        <v>42</v>
      </c>
      <c r="H9" t="s">
        <v>74</v>
      </c>
      <c r="I9" t="s">
        <v>59</v>
      </c>
      <c r="J9">
        <v>2</v>
      </c>
      <c r="K9">
        <v>2</v>
      </c>
      <c r="L9" t="s">
        <v>75</v>
      </c>
      <c r="M9"/>
      <c r="N9" t="s">
        <v>46</v>
      </c>
      <c r="O9" t="s">
        <v>47</v>
      </c>
      <c r="P9" t="s">
        <v>48</v>
      </c>
      <c r="Q9">
        <v>10000</v>
      </c>
      <c r="R9" t="s">
        <v>76</v>
      </c>
      <c r="S9">
        <v>593043</v>
      </c>
      <c r="T9"/>
      <c r="U9" t="s">
        <v>50</v>
      </c>
      <c r="V9" t="s">
        <v>51</v>
      </c>
      <c r="W9" t="s">
        <v>51</v>
      </c>
      <c r="X9" t="b">
        <v>1</v>
      </c>
      <c r="Y9" t="s">
        <v>63</v>
      </c>
      <c r="Z9"/>
      <c r="AA9"/>
      <c r="AB9" t="s">
        <v>53</v>
      </c>
      <c r="AC9" t="s">
        <v>77</v>
      </c>
      <c r="AD9" t="s">
        <v>66</v>
      </c>
      <c r="AE9" t="b">
        <v>1</v>
      </c>
      <c r="AF9"/>
      <c r="AG9">
        <v>25723</v>
      </c>
      <c r="AH9"/>
      <c r="AI9"/>
      <c r="AJ9" t="s">
        <v>39</v>
      </c>
      <c r="AK9" s="1">
        <v>42548.5</v>
      </c>
      <c r="AL9" t="s">
        <v>39</v>
      </c>
      <c r="AM9" t="s">
        <v>39</v>
      </c>
      <c r="AN9"/>
      <c r="AO9" t="s">
        <v>56</v>
      </c>
    </row>
    <row r="10" spans="1:41" ht="14.25" hidden="1" x14ac:dyDescent="0.45">
      <c r="A10" t="s">
        <v>39</v>
      </c>
      <c r="B10">
        <v>589306</v>
      </c>
      <c r="C10" t="s">
        <v>40</v>
      </c>
      <c r="D10" t="str">
        <f>VLOOKUP(B10,'Base_PAS10 Final Scope_17_08'!B:D,3,0)</f>
        <v>Base Scope</v>
      </c>
      <c r="E10" t="s">
        <v>947</v>
      </c>
      <c r="F10" t="s">
        <v>41</v>
      </c>
      <c r="G10" t="s">
        <v>42</v>
      </c>
      <c r="H10" t="s">
        <v>81</v>
      </c>
      <c r="I10" t="s">
        <v>59</v>
      </c>
      <c r="J10">
        <v>1</v>
      </c>
      <c r="K10">
        <v>2</v>
      </c>
      <c r="L10" t="s">
        <v>82</v>
      </c>
      <c r="M10"/>
      <c r="N10" t="s">
        <v>46</v>
      </c>
      <c r="O10" t="s">
        <v>47</v>
      </c>
      <c r="P10" t="s">
        <v>48</v>
      </c>
      <c r="Q10">
        <v>10000</v>
      </c>
      <c r="R10" t="s">
        <v>61</v>
      </c>
      <c r="S10">
        <v>593043</v>
      </c>
      <c r="T10"/>
      <c r="U10" t="s">
        <v>50</v>
      </c>
      <c r="V10" t="s">
        <v>51</v>
      </c>
      <c r="W10" t="s">
        <v>51</v>
      </c>
      <c r="X10" t="b">
        <v>1</v>
      </c>
      <c r="Y10" t="s">
        <v>83</v>
      </c>
      <c r="Z10"/>
      <c r="AA10"/>
      <c r="AB10" t="s">
        <v>53</v>
      </c>
      <c r="AC10" t="s">
        <v>84</v>
      </c>
      <c r="AD10" t="s">
        <v>66</v>
      </c>
      <c r="AE10" t="b">
        <v>1</v>
      </c>
      <c r="AF10"/>
      <c r="AG10">
        <v>24586</v>
      </c>
      <c r="AH10"/>
      <c r="AI10"/>
      <c r="AJ10" t="s">
        <v>39</v>
      </c>
      <c r="AK10" s="1">
        <v>42548.5</v>
      </c>
      <c r="AL10" t="s">
        <v>39</v>
      </c>
      <c r="AM10" t="s">
        <v>39</v>
      </c>
      <c r="AN10"/>
      <c r="AO10" t="s">
        <v>56</v>
      </c>
    </row>
    <row r="11" spans="1:41" ht="14.25" hidden="1" x14ac:dyDescent="0.45">
      <c r="A11" t="s">
        <v>39</v>
      </c>
      <c r="B11">
        <v>586906</v>
      </c>
      <c r="C11" t="s">
        <v>40</v>
      </c>
      <c r="D11" t="str">
        <f>VLOOKUP(B11,'Base_PAS10 Final Scope_17_08'!B:D,3,0)</f>
        <v>Base Scope</v>
      </c>
      <c r="E11" t="s">
        <v>947</v>
      </c>
      <c r="F11" t="s">
        <v>41</v>
      </c>
      <c r="G11" t="s">
        <v>42</v>
      </c>
      <c r="H11" t="s">
        <v>67</v>
      </c>
      <c r="I11" t="s">
        <v>59</v>
      </c>
      <c r="J11">
        <v>4</v>
      </c>
      <c r="K11">
        <v>3</v>
      </c>
      <c r="L11" t="s">
        <v>85</v>
      </c>
      <c r="M11"/>
      <c r="N11" t="s">
        <v>46</v>
      </c>
      <c r="O11" t="s">
        <v>47</v>
      </c>
      <c r="P11" t="s">
        <v>48</v>
      </c>
      <c r="Q11">
        <v>10000</v>
      </c>
      <c r="R11"/>
      <c r="S11">
        <v>593043</v>
      </c>
      <c r="T11"/>
      <c r="U11" t="s">
        <v>50</v>
      </c>
      <c r="V11" t="s">
        <v>50</v>
      </c>
      <c r="W11" t="s">
        <v>51</v>
      </c>
      <c r="X11" t="b">
        <v>1</v>
      </c>
      <c r="Y11" t="s">
        <v>63</v>
      </c>
      <c r="Z11"/>
      <c r="AA11"/>
      <c r="AB11" t="s">
        <v>53</v>
      </c>
      <c r="AC11" t="s">
        <v>50</v>
      </c>
      <c r="AD11" t="s">
        <v>50</v>
      </c>
      <c r="AE11" t="b">
        <v>1</v>
      </c>
      <c r="AF11"/>
      <c r="AG11">
        <v>26327</v>
      </c>
      <c r="AH11"/>
      <c r="AI11"/>
      <c r="AJ11" t="s">
        <v>39</v>
      </c>
      <c r="AK11" s="1">
        <v>42548.5</v>
      </c>
      <c r="AL11" t="s">
        <v>39</v>
      </c>
      <c r="AM11" t="s">
        <v>39</v>
      </c>
      <c r="AN11"/>
      <c r="AO11" t="s">
        <v>56</v>
      </c>
    </row>
    <row r="12" spans="1:41" ht="14.25" hidden="1" x14ac:dyDescent="0.45">
      <c r="A12" t="s">
        <v>39</v>
      </c>
      <c r="B12">
        <v>586623</v>
      </c>
      <c r="C12" t="s">
        <v>40</v>
      </c>
      <c r="D12" t="str">
        <f>VLOOKUP(B12,'Base_PAS10 Final Scope_17_08'!B:D,3,0)</f>
        <v>Base Scope</v>
      </c>
      <c r="E12" t="s">
        <v>947</v>
      </c>
      <c r="F12" t="s">
        <v>41</v>
      </c>
      <c r="G12" t="s">
        <v>42</v>
      </c>
      <c r="H12" t="s">
        <v>89</v>
      </c>
      <c r="I12" t="s">
        <v>44</v>
      </c>
      <c r="J12">
        <v>2</v>
      </c>
      <c r="K12">
        <v>2</v>
      </c>
      <c r="L12" t="s">
        <v>90</v>
      </c>
      <c r="M12"/>
      <c r="N12" t="s">
        <v>46</v>
      </c>
      <c r="O12" t="s">
        <v>47</v>
      </c>
      <c r="P12" t="s">
        <v>48</v>
      </c>
      <c r="Q12">
        <v>10000</v>
      </c>
      <c r="R12" t="s">
        <v>91</v>
      </c>
      <c r="S12">
        <v>593043</v>
      </c>
      <c r="T12"/>
      <c r="U12" t="s">
        <v>50</v>
      </c>
      <c r="V12" t="s">
        <v>51</v>
      </c>
      <c r="W12" t="s">
        <v>51</v>
      </c>
      <c r="X12" t="b">
        <v>1</v>
      </c>
      <c r="Y12" t="s">
        <v>63</v>
      </c>
      <c r="Z12"/>
      <c r="AA12"/>
      <c r="AB12" t="s">
        <v>88</v>
      </c>
      <c r="AC12" t="s">
        <v>92</v>
      </c>
      <c r="AD12" t="s">
        <v>92</v>
      </c>
      <c r="AE12" t="b">
        <v>1</v>
      </c>
      <c r="AF12"/>
      <c r="AG12">
        <v>25734</v>
      </c>
      <c r="AH12"/>
      <c r="AI12"/>
      <c r="AJ12" t="s">
        <v>39</v>
      </c>
      <c r="AK12" s="1">
        <v>42548.5</v>
      </c>
      <c r="AL12" t="s">
        <v>39</v>
      </c>
      <c r="AM12" t="s">
        <v>39</v>
      </c>
      <c r="AN12"/>
      <c r="AO12" t="s">
        <v>56</v>
      </c>
    </row>
    <row r="13" spans="1:41" ht="14.25" hidden="1" x14ac:dyDescent="0.45">
      <c r="A13" t="s">
        <v>39</v>
      </c>
      <c r="B13">
        <v>589297</v>
      </c>
      <c r="C13" t="s">
        <v>40</v>
      </c>
      <c r="D13" t="str">
        <f>VLOOKUP(B13,'Base_PAS10 Final Scope_17_08'!B:D,3,0)</f>
        <v>Base Scope</v>
      </c>
      <c r="E13" t="s">
        <v>947</v>
      </c>
      <c r="F13" t="s">
        <v>57</v>
      </c>
      <c r="G13" t="s">
        <v>42</v>
      </c>
      <c r="H13" t="s">
        <v>86</v>
      </c>
      <c r="I13" t="s">
        <v>44</v>
      </c>
      <c r="J13">
        <v>1</v>
      </c>
      <c r="K13">
        <v>2</v>
      </c>
      <c r="L13" t="s">
        <v>87</v>
      </c>
      <c r="M13"/>
      <c r="N13" t="s">
        <v>46</v>
      </c>
      <c r="O13" t="s">
        <v>47</v>
      </c>
      <c r="P13" t="s">
        <v>48</v>
      </c>
      <c r="Q13">
        <v>10000</v>
      </c>
      <c r="R13" t="s">
        <v>61</v>
      </c>
      <c r="S13">
        <v>593043</v>
      </c>
      <c r="T13"/>
      <c r="U13" t="s">
        <v>50</v>
      </c>
      <c r="V13" t="s">
        <v>71</v>
      </c>
      <c r="W13" t="s">
        <v>71</v>
      </c>
      <c r="X13" t="b">
        <v>1</v>
      </c>
      <c r="Y13" t="s">
        <v>52</v>
      </c>
      <c r="Z13"/>
      <c r="AA13"/>
      <c r="AB13" t="s">
        <v>88</v>
      </c>
      <c r="AC13" t="s">
        <v>73</v>
      </c>
      <c r="AD13" t="s">
        <v>66</v>
      </c>
      <c r="AE13" t="b">
        <v>1</v>
      </c>
      <c r="AF13"/>
      <c r="AG13">
        <v>24729</v>
      </c>
      <c r="AH13"/>
      <c r="AI13"/>
      <c r="AJ13" t="s">
        <v>39</v>
      </c>
      <c r="AK13" s="1">
        <v>42548.5</v>
      </c>
      <c r="AL13" t="s">
        <v>39</v>
      </c>
      <c r="AM13" t="s">
        <v>39</v>
      </c>
      <c r="AN13"/>
      <c r="AO13" t="s">
        <v>56</v>
      </c>
    </row>
    <row r="14" spans="1:41" ht="14.25" hidden="1" x14ac:dyDescent="0.45">
      <c r="A14" t="s">
        <v>39</v>
      </c>
      <c r="B14">
        <v>586897</v>
      </c>
      <c r="C14" t="s">
        <v>40</v>
      </c>
      <c r="D14" t="str">
        <f>VLOOKUP(B14,'Base_PAS10 Final Scope_17_08'!B:D,3,0)</f>
        <v>Base Scope</v>
      </c>
      <c r="E14" t="s">
        <v>947</v>
      </c>
      <c r="F14" t="s">
        <v>41</v>
      </c>
      <c r="G14" t="s">
        <v>42</v>
      </c>
      <c r="H14" t="s">
        <v>93</v>
      </c>
      <c r="I14" t="s">
        <v>44</v>
      </c>
      <c r="J14">
        <v>2.5</v>
      </c>
      <c r="K14">
        <v>2</v>
      </c>
      <c r="L14" t="s">
        <v>95</v>
      </c>
      <c r="M14"/>
      <c r="N14" t="s">
        <v>46</v>
      </c>
      <c r="O14" t="s">
        <v>47</v>
      </c>
      <c r="P14" t="s">
        <v>48</v>
      </c>
      <c r="Q14">
        <v>10000</v>
      </c>
      <c r="R14" t="s">
        <v>96</v>
      </c>
      <c r="S14" t="s">
        <v>97</v>
      </c>
      <c r="T14"/>
      <c r="U14" t="s">
        <v>50</v>
      </c>
      <c r="V14" t="s">
        <v>50</v>
      </c>
      <c r="W14" t="s">
        <v>51</v>
      </c>
      <c r="X14" t="b">
        <v>1</v>
      </c>
      <c r="Y14" t="s">
        <v>83</v>
      </c>
      <c r="Z14"/>
      <c r="AA14"/>
      <c r="AB14" t="s">
        <v>80</v>
      </c>
      <c r="AC14" t="s">
        <v>50</v>
      </c>
      <c r="AD14" t="s">
        <v>50</v>
      </c>
      <c r="AE14" t="b">
        <v>1</v>
      </c>
      <c r="AF14"/>
      <c r="AG14">
        <v>26407</v>
      </c>
      <c r="AH14"/>
      <c r="AI14"/>
      <c r="AJ14" t="s">
        <v>39</v>
      </c>
      <c r="AK14" s="1">
        <v>42548.5</v>
      </c>
      <c r="AL14" t="s">
        <v>39</v>
      </c>
      <c r="AM14" t="s">
        <v>39</v>
      </c>
      <c r="AN14"/>
      <c r="AO14" t="s">
        <v>56</v>
      </c>
    </row>
    <row r="15" spans="1:41" ht="14.25" hidden="1" x14ac:dyDescent="0.45">
      <c r="A15" t="s">
        <v>39</v>
      </c>
      <c r="B15">
        <v>586905</v>
      </c>
      <c r="C15" t="s">
        <v>40</v>
      </c>
      <c r="D15" t="str">
        <f>VLOOKUP(B15,'Base_PAS10 Final Scope_17_08'!B:D,3,0)</f>
        <v>Base Scope</v>
      </c>
      <c r="E15" t="s">
        <v>947</v>
      </c>
      <c r="F15" t="s">
        <v>41</v>
      </c>
      <c r="G15" t="s">
        <v>42</v>
      </c>
      <c r="H15" t="s">
        <v>99</v>
      </c>
      <c r="I15" t="s">
        <v>44</v>
      </c>
      <c r="J15">
        <v>3</v>
      </c>
      <c r="K15">
        <v>2</v>
      </c>
      <c r="L15" t="s">
        <v>100</v>
      </c>
      <c r="M15"/>
      <c r="N15" t="s">
        <v>46</v>
      </c>
      <c r="O15" t="s">
        <v>47</v>
      </c>
      <c r="P15" t="s">
        <v>48</v>
      </c>
      <c r="Q15">
        <v>10000</v>
      </c>
      <c r="R15" t="s">
        <v>96</v>
      </c>
      <c r="S15">
        <v>566291</v>
      </c>
      <c r="T15"/>
      <c r="U15" t="s">
        <v>50</v>
      </c>
      <c r="V15" t="s">
        <v>51</v>
      </c>
      <c r="W15" t="s">
        <v>51</v>
      </c>
      <c r="X15" t="b">
        <v>1</v>
      </c>
      <c r="Y15" t="s">
        <v>63</v>
      </c>
      <c r="Z15"/>
      <c r="AA15"/>
      <c r="AB15" t="s">
        <v>80</v>
      </c>
      <c r="AC15" t="s">
        <v>92</v>
      </c>
      <c r="AD15" t="s">
        <v>92</v>
      </c>
      <c r="AE15" t="b">
        <v>1</v>
      </c>
      <c r="AF15"/>
      <c r="AG15">
        <v>26530</v>
      </c>
      <c r="AH15"/>
      <c r="AI15"/>
      <c r="AJ15" t="s">
        <v>39</v>
      </c>
      <c r="AK15" s="1">
        <v>42548.5</v>
      </c>
      <c r="AL15" t="s">
        <v>39</v>
      </c>
      <c r="AM15" t="s">
        <v>39</v>
      </c>
      <c r="AN15"/>
      <c r="AO15" t="s">
        <v>56</v>
      </c>
    </row>
    <row r="16" spans="1:41" ht="14.25" hidden="1" x14ac:dyDescent="0.45">
      <c r="A16" t="s">
        <v>39</v>
      </c>
      <c r="B16">
        <v>587150</v>
      </c>
      <c r="C16" t="s">
        <v>40</v>
      </c>
      <c r="D16" t="str">
        <f>VLOOKUP(B16,'Base_PAS10 Final Scope_17_08'!B:D,3,0)</f>
        <v>Base Scope</v>
      </c>
      <c r="E16" t="s">
        <v>947</v>
      </c>
      <c r="F16" t="s">
        <v>41</v>
      </c>
      <c r="G16" t="s">
        <v>42</v>
      </c>
      <c r="H16" t="s">
        <v>101</v>
      </c>
      <c r="I16" t="s">
        <v>44</v>
      </c>
      <c r="J16">
        <v>11</v>
      </c>
      <c r="K16">
        <v>2</v>
      </c>
      <c r="L16" t="s">
        <v>102</v>
      </c>
      <c r="M16"/>
      <c r="N16" t="s">
        <v>46</v>
      </c>
      <c r="O16" t="s">
        <v>47</v>
      </c>
      <c r="P16" t="s">
        <v>48</v>
      </c>
      <c r="Q16">
        <v>10000</v>
      </c>
      <c r="R16" t="s">
        <v>103</v>
      </c>
      <c r="S16">
        <v>593043</v>
      </c>
      <c r="T16"/>
      <c r="U16" t="s">
        <v>50</v>
      </c>
      <c r="V16" t="s">
        <v>51</v>
      </c>
      <c r="W16" t="s">
        <v>51</v>
      </c>
      <c r="X16" t="b">
        <v>1</v>
      </c>
      <c r="Y16" t="s">
        <v>104</v>
      </c>
      <c r="Z16"/>
      <c r="AA16"/>
      <c r="AB16" t="s">
        <v>64</v>
      </c>
      <c r="AC16" t="s">
        <v>105</v>
      </c>
      <c r="AD16" t="s">
        <v>66</v>
      </c>
      <c r="AE16" t="b">
        <v>1</v>
      </c>
      <c r="AF16"/>
      <c r="AG16">
        <v>25736</v>
      </c>
      <c r="AH16"/>
      <c r="AI16"/>
      <c r="AJ16" t="s">
        <v>39</v>
      </c>
      <c r="AK16" s="1">
        <v>42548.5</v>
      </c>
      <c r="AL16" t="s">
        <v>39</v>
      </c>
      <c r="AM16" t="s">
        <v>39</v>
      </c>
      <c r="AN16"/>
      <c r="AO16" t="s">
        <v>56</v>
      </c>
    </row>
    <row r="17" spans="1:41" ht="14.25" hidden="1" x14ac:dyDescent="0.45">
      <c r="A17" t="s">
        <v>39</v>
      </c>
      <c r="B17">
        <v>586891</v>
      </c>
      <c r="C17" t="s">
        <v>40</v>
      </c>
      <c r="D17" t="str">
        <f>VLOOKUP(B17,'Base_PAS10 Final Scope_17_08'!B:D,3,0)</f>
        <v>Base Scope</v>
      </c>
      <c r="E17" t="s">
        <v>947</v>
      </c>
      <c r="F17" t="s">
        <v>41</v>
      </c>
      <c r="G17" t="s">
        <v>42</v>
      </c>
      <c r="H17" t="s">
        <v>106</v>
      </c>
      <c r="I17" t="s">
        <v>44</v>
      </c>
      <c r="J17">
        <v>6</v>
      </c>
      <c r="K17">
        <v>3</v>
      </c>
      <c r="L17" t="s">
        <v>107</v>
      </c>
      <c r="M17"/>
      <c r="N17" t="s">
        <v>46</v>
      </c>
      <c r="O17" t="s">
        <v>47</v>
      </c>
      <c r="P17" t="s">
        <v>48</v>
      </c>
      <c r="Q17">
        <v>10000</v>
      </c>
      <c r="R17"/>
      <c r="S17">
        <v>593043</v>
      </c>
      <c r="T17"/>
      <c r="U17" t="s">
        <v>50</v>
      </c>
      <c r="V17" t="s">
        <v>50</v>
      </c>
      <c r="W17" t="s">
        <v>51</v>
      </c>
      <c r="X17" t="b">
        <v>1</v>
      </c>
      <c r="Y17" t="s">
        <v>63</v>
      </c>
      <c r="Z17"/>
      <c r="AA17"/>
      <c r="AB17" t="s">
        <v>64</v>
      </c>
      <c r="AC17" t="s">
        <v>50</v>
      </c>
      <c r="AD17" t="s">
        <v>50</v>
      </c>
      <c r="AE17" t="b">
        <v>1</v>
      </c>
      <c r="AF17"/>
      <c r="AG17">
        <v>26446</v>
      </c>
      <c r="AH17"/>
      <c r="AI17"/>
      <c r="AJ17" t="s">
        <v>39</v>
      </c>
      <c r="AK17" s="1">
        <v>42548.5</v>
      </c>
      <c r="AL17" t="s">
        <v>39</v>
      </c>
      <c r="AM17" t="s">
        <v>39</v>
      </c>
      <c r="AN17"/>
      <c r="AO17" t="s">
        <v>56</v>
      </c>
    </row>
    <row r="18" spans="1:41" ht="14.25" hidden="1" x14ac:dyDescent="0.45">
      <c r="A18" t="s">
        <v>39</v>
      </c>
      <c r="B18">
        <v>500517</v>
      </c>
      <c r="C18" t="s">
        <v>40</v>
      </c>
      <c r="D18" t="str">
        <f>VLOOKUP(B18,'Base_PAS10 Final Scope_17_08'!B:D,3,0)</f>
        <v>Base Scope</v>
      </c>
      <c r="E18" t="s">
        <v>947</v>
      </c>
      <c r="F18" t="s">
        <v>41</v>
      </c>
      <c r="G18" t="s">
        <v>42</v>
      </c>
      <c r="H18" t="s">
        <v>108</v>
      </c>
      <c r="I18" t="s">
        <v>59</v>
      </c>
      <c r="J18">
        <v>2.5</v>
      </c>
      <c r="K18">
        <v>2</v>
      </c>
      <c r="L18" t="s">
        <v>109</v>
      </c>
      <c r="M18"/>
      <c r="N18" t="s">
        <v>46</v>
      </c>
      <c r="O18" t="s">
        <v>47</v>
      </c>
      <c r="P18" t="s">
        <v>48</v>
      </c>
      <c r="Q18">
        <v>10000</v>
      </c>
      <c r="R18" t="s">
        <v>110</v>
      </c>
      <c r="S18">
        <v>593043</v>
      </c>
      <c r="T18"/>
      <c r="U18" t="s">
        <v>50</v>
      </c>
      <c r="V18" t="s">
        <v>51</v>
      </c>
      <c r="W18" t="s">
        <v>51</v>
      </c>
      <c r="X18" t="b">
        <v>1</v>
      </c>
      <c r="Y18" t="s">
        <v>83</v>
      </c>
      <c r="Z18"/>
      <c r="AA18"/>
      <c r="AB18" t="s">
        <v>53</v>
      </c>
      <c r="AC18" t="s">
        <v>73</v>
      </c>
      <c r="AD18" t="s">
        <v>111</v>
      </c>
      <c r="AE18" t="b">
        <v>1</v>
      </c>
      <c r="AF18" t="s">
        <v>112</v>
      </c>
      <c r="AG18">
        <v>25090</v>
      </c>
      <c r="AH18" t="s">
        <v>113</v>
      </c>
      <c r="AI18" t="s">
        <v>113</v>
      </c>
      <c r="AJ18" t="s">
        <v>39</v>
      </c>
      <c r="AK18" s="1">
        <v>42548.5</v>
      </c>
      <c r="AL18" t="s">
        <v>39</v>
      </c>
      <c r="AM18" t="s">
        <v>39</v>
      </c>
      <c r="AN18" t="s">
        <v>113</v>
      </c>
      <c r="AO18" t="s">
        <v>56</v>
      </c>
    </row>
    <row r="19" spans="1:41" ht="14.25" hidden="1" x14ac:dyDescent="0.45">
      <c r="A19" t="s">
        <v>39</v>
      </c>
      <c r="B19">
        <v>499274</v>
      </c>
      <c r="C19" t="s">
        <v>40</v>
      </c>
      <c r="D19" t="str">
        <f>VLOOKUP(B19,'Base_PAS10 Final Scope_17_08'!B:D,3,0)</f>
        <v>Base Scope</v>
      </c>
      <c r="E19" t="s">
        <v>947</v>
      </c>
      <c r="F19" t="s">
        <v>41</v>
      </c>
      <c r="G19" t="s">
        <v>42</v>
      </c>
      <c r="H19" t="s">
        <v>67</v>
      </c>
      <c r="I19" t="s">
        <v>59</v>
      </c>
      <c r="J19">
        <v>2</v>
      </c>
      <c r="K19">
        <v>3</v>
      </c>
      <c r="L19" t="s">
        <v>114</v>
      </c>
      <c r="M19"/>
      <c r="N19" t="s">
        <v>46</v>
      </c>
      <c r="O19" t="s">
        <v>47</v>
      </c>
      <c r="P19" t="s">
        <v>48</v>
      </c>
      <c r="Q19">
        <v>10000</v>
      </c>
      <c r="R19"/>
      <c r="S19">
        <v>593043</v>
      </c>
      <c r="T19"/>
      <c r="U19" t="s">
        <v>50</v>
      </c>
      <c r="V19" t="s">
        <v>50</v>
      </c>
      <c r="W19" t="s">
        <v>51</v>
      </c>
      <c r="X19" t="b">
        <v>1</v>
      </c>
      <c r="Y19" t="s">
        <v>63</v>
      </c>
      <c r="Z19"/>
      <c r="AA19"/>
      <c r="AB19" t="s">
        <v>80</v>
      </c>
      <c r="AC19" t="s">
        <v>50</v>
      </c>
      <c r="AD19" t="s">
        <v>50</v>
      </c>
      <c r="AE19" t="b">
        <v>1</v>
      </c>
      <c r="AF19" t="s">
        <v>115</v>
      </c>
      <c r="AG19">
        <v>25434</v>
      </c>
      <c r="AH19" t="s">
        <v>113</v>
      </c>
      <c r="AI19" t="s">
        <v>113</v>
      </c>
      <c r="AJ19" t="s">
        <v>39</v>
      </c>
      <c r="AK19" s="1">
        <v>42548.5</v>
      </c>
      <c r="AL19" t="s">
        <v>39</v>
      </c>
      <c r="AM19" t="s">
        <v>39</v>
      </c>
      <c r="AN19" t="s">
        <v>113</v>
      </c>
      <c r="AO19" t="s">
        <v>56</v>
      </c>
    </row>
    <row r="20" spans="1:41" ht="14.25" hidden="1" x14ac:dyDescent="0.45">
      <c r="A20" t="s">
        <v>39</v>
      </c>
      <c r="B20">
        <v>452300</v>
      </c>
      <c r="C20" t="s">
        <v>40</v>
      </c>
      <c r="D20" t="str">
        <f>VLOOKUP(B20,'Base_PAS10 Final Scope_17_08'!B:D,3,0)</f>
        <v>Base Scope</v>
      </c>
      <c r="E20" t="s">
        <v>947</v>
      </c>
      <c r="F20" t="s">
        <v>41</v>
      </c>
      <c r="G20" t="s">
        <v>42</v>
      </c>
      <c r="H20" t="s">
        <v>116</v>
      </c>
      <c r="I20" t="s">
        <v>117</v>
      </c>
      <c r="J20">
        <v>4</v>
      </c>
      <c r="K20">
        <v>3</v>
      </c>
      <c r="L20" t="s">
        <v>118</v>
      </c>
      <c r="M20" t="s">
        <v>119</v>
      </c>
      <c r="N20" t="s">
        <v>46</v>
      </c>
      <c r="O20" t="s">
        <v>47</v>
      </c>
      <c r="P20" t="s">
        <v>48</v>
      </c>
      <c r="Q20">
        <v>10000</v>
      </c>
      <c r="R20" t="s">
        <v>119</v>
      </c>
      <c r="S20">
        <v>593043</v>
      </c>
      <c r="T20"/>
      <c r="U20" t="s">
        <v>50</v>
      </c>
      <c r="V20" t="s">
        <v>51</v>
      </c>
      <c r="W20" t="s">
        <v>51</v>
      </c>
      <c r="X20" t="b">
        <v>1</v>
      </c>
      <c r="Y20" t="s">
        <v>83</v>
      </c>
      <c r="Z20"/>
      <c r="AA20"/>
      <c r="AB20" t="s">
        <v>50</v>
      </c>
      <c r="AC20" t="s">
        <v>77</v>
      </c>
      <c r="AD20" t="s">
        <v>120</v>
      </c>
      <c r="AE20" t="b">
        <v>1</v>
      </c>
      <c r="AF20" t="s">
        <v>115</v>
      </c>
      <c r="AG20">
        <v>25186</v>
      </c>
      <c r="AH20" t="s">
        <v>113</v>
      </c>
      <c r="AI20" t="s">
        <v>113</v>
      </c>
      <c r="AJ20" t="s">
        <v>39</v>
      </c>
      <c r="AK20" s="1">
        <v>42548.5</v>
      </c>
      <c r="AL20" t="s">
        <v>39</v>
      </c>
      <c r="AM20" t="s">
        <v>39</v>
      </c>
      <c r="AN20" t="s">
        <v>113</v>
      </c>
      <c r="AO20" t="s">
        <v>56</v>
      </c>
    </row>
    <row r="21" spans="1:41" ht="14.25" hidden="1" x14ac:dyDescent="0.45">
      <c r="A21" t="s">
        <v>39</v>
      </c>
      <c r="B21">
        <v>589298</v>
      </c>
      <c r="C21" t="s">
        <v>40</v>
      </c>
      <c r="D21" t="str">
        <f>VLOOKUP(B21,'Base_PAS10 Final Scope_17_08'!B:D,3,0)</f>
        <v>Base Scope</v>
      </c>
      <c r="E21" t="s">
        <v>947</v>
      </c>
      <c r="F21" t="s">
        <v>57</v>
      </c>
      <c r="G21" t="s">
        <v>42</v>
      </c>
      <c r="H21" t="s">
        <v>121</v>
      </c>
      <c r="I21" t="s">
        <v>59</v>
      </c>
      <c r="J21">
        <v>3.5</v>
      </c>
      <c r="K21">
        <v>2</v>
      </c>
      <c r="L21" t="s">
        <v>122</v>
      </c>
      <c r="M21"/>
      <c r="N21" t="s">
        <v>46</v>
      </c>
      <c r="O21" t="s">
        <v>47</v>
      </c>
      <c r="P21" t="s">
        <v>48</v>
      </c>
      <c r="Q21">
        <v>10000</v>
      </c>
      <c r="R21" t="s">
        <v>61</v>
      </c>
      <c r="S21">
        <v>593043</v>
      </c>
      <c r="T21"/>
      <c r="U21" t="s">
        <v>50</v>
      </c>
      <c r="V21" t="s">
        <v>71</v>
      </c>
      <c r="W21" t="s">
        <v>71</v>
      </c>
      <c r="X21" t="b">
        <v>1</v>
      </c>
      <c r="Y21" t="s">
        <v>72</v>
      </c>
      <c r="Z21"/>
      <c r="AA21"/>
      <c r="AB21" t="s">
        <v>53</v>
      </c>
      <c r="AC21" t="s">
        <v>123</v>
      </c>
      <c r="AD21" t="s">
        <v>66</v>
      </c>
      <c r="AE21" t="b">
        <v>1</v>
      </c>
      <c r="AF21"/>
      <c r="AG21">
        <v>24400</v>
      </c>
      <c r="AH21"/>
      <c r="AI21"/>
      <c r="AJ21" t="s">
        <v>39</v>
      </c>
      <c r="AK21" s="1">
        <v>42548.5</v>
      </c>
      <c r="AL21" t="s">
        <v>39</v>
      </c>
      <c r="AM21" t="s">
        <v>39</v>
      </c>
      <c r="AN21"/>
      <c r="AO21" t="s">
        <v>56</v>
      </c>
    </row>
    <row r="22" spans="1:41" ht="14.25" hidden="1" x14ac:dyDescent="0.45">
      <c r="A22" t="s">
        <v>39</v>
      </c>
      <c r="B22">
        <v>589311</v>
      </c>
      <c r="C22" t="s">
        <v>40</v>
      </c>
      <c r="D22" t="str">
        <f>VLOOKUP(B22,'Base_PAS10 Final Scope_17_08'!B:D,3,0)</f>
        <v>Base Scope</v>
      </c>
      <c r="E22" t="s">
        <v>947</v>
      </c>
      <c r="F22" t="s">
        <v>41</v>
      </c>
      <c r="G22" t="s">
        <v>42</v>
      </c>
      <c r="H22" t="s">
        <v>124</v>
      </c>
      <c r="I22" t="s">
        <v>44</v>
      </c>
      <c r="J22">
        <v>3</v>
      </c>
      <c r="K22">
        <v>2</v>
      </c>
      <c r="L22" t="s">
        <v>125</v>
      </c>
      <c r="M22"/>
      <c r="N22" t="s">
        <v>46</v>
      </c>
      <c r="O22" t="s">
        <v>47</v>
      </c>
      <c r="P22" t="s">
        <v>48</v>
      </c>
      <c r="Q22">
        <v>10000</v>
      </c>
      <c r="R22" t="s">
        <v>126</v>
      </c>
      <c r="S22">
        <v>593043</v>
      </c>
      <c r="T22"/>
      <c r="U22" t="s">
        <v>50</v>
      </c>
      <c r="V22" t="s">
        <v>51</v>
      </c>
      <c r="W22" t="s">
        <v>51</v>
      </c>
      <c r="X22" t="b">
        <v>1</v>
      </c>
      <c r="Y22" t="s">
        <v>63</v>
      </c>
      <c r="Z22"/>
      <c r="AA22"/>
      <c r="AB22" t="s">
        <v>64</v>
      </c>
      <c r="AC22" t="s">
        <v>92</v>
      </c>
      <c r="AD22" t="s">
        <v>92</v>
      </c>
      <c r="AE22" t="b">
        <v>1</v>
      </c>
      <c r="AF22"/>
      <c r="AG22">
        <v>26300</v>
      </c>
      <c r="AH22"/>
      <c r="AI22"/>
      <c r="AJ22" t="s">
        <v>39</v>
      </c>
      <c r="AK22" s="1">
        <v>42548.5</v>
      </c>
      <c r="AL22" t="s">
        <v>39</v>
      </c>
      <c r="AM22" t="s">
        <v>39</v>
      </c>
      <c r="AN22"/>
      <c r="AO22" t="s">
        <v>56</v>
      </c>
    </row>
    <row r="23" spans="1:41" ht="14.25" hidden="1" x14ac:dyDescent="0.45">
      <c r="A23" t="s">
        <v>39</v>
      </c>
      <c r="B23">
        <v>557388</v>
      </c>
      <c r="C23" t="s">
        <v>40</v>
      </c>
      <c r="D23" t="str">
        <f>VLOOKUP(B23,'Base_PAS10 Final Scope_17_08'!B:D,3,0)</f>
        <v>Base Scope</v>
      </c>
      <c r="E23" t="s">
        <v>947</v>
      </c>
      <c r="F23" t="s">
        <v>41</v>
      </c>
      <c r="G23" t="s">
        <v>42</v>
      </c>
      <c r="H23" t="s">
        <v>127</v>
      </c>
      <c r="I23" t="s">
        <v>59</v>
      </c>
      <c r="J23">
        <v>2</v>
      </c>
      <c r="K23">
        <v>2</v>
      </c>
      <c r="L23" t="s">
        <v>128</v>
      </c>
      <c r="M23"/>
      <c r="N23" t="s">
        <v>46</v>
      </c>
      <c r="O23" t="s">
        <v>47</v>
      </c>
      <c r="P23" t="s">
        <v>48</v>
      </c>
      <c r="Q23">
        <v>10000</v>
      </c>
      <c r="R23" t="s">
        <v>129</v>
      </c>
      <c r="S23">
        <v>593043</v>
      </c>
      <c r="T23"/>
      <c r="U23" t="s">
        <v>50</v>
      </c>
      <c r="V23" t="s">
        <v>51</v>
      </c>
      <c r="W23" t="s">
        <v>51</v>
      </c>
      <c r="X23" t="b">
        <v>1</v>
      </c>
      <c r="Y23" t="s">
        <v>83</v>
      </c>
      <c r="Z23"/>
      <c r="AA23"/>
      <c r="AB23" t="s">
        <v>53</v>
      </c>
      <c r="AC23" t="s">
        <v>84</v>
      </c>
      <c r="AD23" t="s">
        <v>66</v>
      </c>
      <c r="AE23" t="b">
        <v>1</v>
      </c>
      <c r="AF23"/>
      <c r="AG23">
        <v>24705</v>
      </c>
      <c r="AH23"/>
      <c r="AI23"/>
      <c r="AJ23" t="s">
        <v>39</v>
      </c>
      <c r="AK23" s="1">
        <v>42548.5</v>
      </c>
      <c r="AL23" t="s">
        <v>39</v>
      </c>
      <c r="AM23" t="s">
        <v>39</v>
      </c>
      <c r="AN23"/>
      <c r="AO23" t="s">
        <v>56</v>
      </c>
    </row>
    <row r="24" spans="1:41" ht="14.25" hidden="1" x14ac:dyDescent="0.45">
      <c r="A24" t="s">
        <v>39</v>
      </c>
      <c r="B24">
        <v>587157</v>
      </c>
      <c r="C24" t="s">
        <v>40</v>
      </c>
      <c r="D24" t="str">
        <f>VLOOKUP(B24,'Base_PAS10 Final Scope_17_08'!B:D,3,0)</f>
        <v>Base Scope</v>
      </c>
      <c r="E24" t="s">
        <v>947</v>
      </c>
      <c r="F24" t="s">
        <v>41</v>
      </c>
      <c r="G24" t="s">
        <v>42</v>
      </c>
      <c r="H24" t="s">
        <v>130</v>
      </c>
      <c r="I24" t="s">
        <v>59</v>
      </c>
      <c r="J24">
        <v>2</v>
      </c>
      <c r="K24">
        <v>2</v>
      </c>
      <c r="L24" t="s">
        <v>131</v>
      </c>
      <c r="M24"/>
      <c r="N24" t="s">
        <v>46</v>
      </c>
      <c r="O24" t="s">
        <v>47</v>
      </c>
      <c r="P24" t="s">
        <v>48</v>
      </c>
      <c r="Q24">
        <v>10000</v>
      </c>
      <c r="R24" t="s">
        <v>76</v>
      </c>
      <c r="S24">
        <v>593043</v>
      </c>
      <c r="T24"/>
      <c r="U24" t="s">
        <v>50</v>
      </c>
      <c r="V24" t="s">
        <v>132</v>
      </c>
      <c r="W24" t="s">
        <v>132</v>
      </c>
      <c r="X24" t="b">
        <v>1</v>
      </c>
      <c r="Y24" t="s">
        <v>63</v>
      </c>
      <c r="Z24"/>
      <c r="AA24"/>
      <c r="AB24" t="s">
        <v>53</v>
      </c>
      <c r="AC24" t="s">
        <v>133</v>
      </c>
      <c r="AD24" t="s">
        <v>50</v>
      </c>
      <c r="AE24" t="b">
        <v>1</v>
      </c>
      <c r="AF24"/>
      <c r="AG24">
        <v>25838</v>
      </c>
      <c r="AH24"/>
      <c r="AI24"/>
      <c r="AJ24" t="s">
        <v>39</v>
      </c>
      <c r="AK24" s="1">
        <v>42548.5</v>
      </c>
      <c r="AL24" t="s">
        <v>39</v>
      </c>
      <c r="AM24" t="s">
        <v>39</v>
      </c>
      <c r="AN24"/>
      <c r="AO24" t="s">
        <v>56</v>
      </c>
    </row>
    <row r="25" spans="1:41" ht="14.25" hidden="1" x14ac:dyDescent="0.45">
      <c r="A25" t="s">
        <v>39</v>
      </c>
      <c r="B25">
        <v>586890</v>
      </c>
      <c r="C25" t="s">
        <v>40</v>
      </c>
      <c r="D25" t="str">
        <f>VLOOKUP(B25,'Base_PAS10 Final Scope_17_08'!B:D,3,0)</f>
        <v>Base Scope</v>
      </c>
      <c r="E25" t="s">
        <v>947</v>
      </c>
      <c r="F25" t="s">
        <v>41</v>
      </c>
      <c r="G25" t="s">
        <v>42</v>
      </c>
      <c r="H25" t="s">
        <v>134</v>
      </c>
      <c r="I25" t="s">
        <v>44</v>
      </c>
      <c r="J25">
        <v>3</v>
      </c>
      <c r="K25">
        <v>3</v>
      </c>
      <c r="L25" t="s">
        <v>135</v>
      </c>
      <c r="M25"/>
      <c r="N25" t="s">
        <v>46</v>
      </c>
      <c r="O25" t="s">
        <v>47</v>
      </c>
      <c r="P25" t="s">
        <v>48</v>
      </c>
      <c r="Q25">
        <v>10000</v>
      </c>
      <c r="R25" t="s">
        <v>136</v>
      </c>
      <c r="S25" t="s">
        <v>137</v>
      </c>
      <c r="T25"/>
      <c r="U25" t="s">
        <v>50</v>
      </c>
      <c r="V25" t="s">
        <v>51</v>
      </c>
      <c r="W25" t="s">
        <v>51</v>
      </c>
      <c r="X25" t="b">
        <v>1</v>
      </c>
      <c r="Y25" t="s">
        <v>83</v>
      </c>
      <c r="Z25"/>
      <c r="AA25"/>
      <c r="AB25" t="s">
        <v>80</v>
      </c>
      <c r="AC25" t="s">
        <v>77</v>
      </c>
      <c r="AD25" t="s">
        <v>50</v>
      </c>
      <c r="AE25" t="b">
        <v>1</v>
      </c>
      <c r="AF25"/>
      <c r="AG25">
        <v>27167</v>
      </c>
      <c r="AH25"/>
      <c r="AI25"/>
      <c r="AJ25" t="s">
        <v>39</v>
      </c>
      <c r="AK25" s="1">
        <v>42548.5</v>
      </c>
      <c r="AL25" t="s">
        <v>39</v>
      </c>
      <c r="AM25" t="s">
        <v>39</v>
      </c>
      <c r="AN25"/>
      <c r="AO25" t="s">
        <v>56</v>
      </c>
    </row>
    <row r="26" spans="1:41" ht="14.25" hidden="1" x14ac:dyDescent="0.45">
      <c r="A26" t="s">
        <v>39</v>
      </c>
      <c r="B26">
        <v>586887</v>
      </c>
      <c r="C26" t="s">
        <v>40</v>
      </c>
      <c r="D26" t="str">
        <f>VLOOKUP(B26,'Base_PAS10 Final Scope_17_08'!B:D,3,0)</f>
        <v>Base Scope</v>
      </c>
      <c r="E26" t="s">
        <v>947</v>
      </c>
      <c r="F26" t="s">
        <v>41</v>
      </c>
      <c r="G26" t="s">
        <v>42</v>
      </c>
      <c r="H26" t="s">
        <v>138</v>
      </c>
      <c r="I26" t="s">
        <v>44</v>
      </c>
      <c r="J26">
        <v>3</v>
      </c>
      <c r="K26">
        <v>3</v>
      </c>
      <c r="L26" t="s">
        <v>139</v>
      </c>
      <c r="M26"/>
      <c r="N26" t="s">
        <v>46</v>
      </c>
      <c r="O26" t="s">
        <v>47</v>
      </c>
      <c r="P26" t="s">
        <v>48</v>
      </c>
      <c r="Q26">
        <v>10000</v>
      </c>
      <c r="R26"/>
      <c r="S26">
        <v>593043</v>
      </c>
      <c r="T26"/>
      <c r="U26" t="s">
        <v>50</v>
      </c>
      <c r="V26" t="s">
        <v>51</v>
      </c>
      <c r="W26" t="s">
        <v>51</v>
      </c>
      <c r="X26" t="b">
        <v>1</v>
      </c>
      <c r="Y26" t="s">
        <v>83</v>
      </c>
      <c r="Z26"/>
      <c r="AA26"/>
      <c r="AB26" t="s">
        <v>53</v>
      </c>
      <c r="AC26" t="s">
        <v>140</v>
      </c>
      <c r="AD26" t="s">
        <v>50</v>
      </c>
      <c r="AE26" t="b">
        <v>1</v>
      </c>
      <c r="AF26"/>
      <c r="AG26">
        <v>26489</v>
      </c>
      <c r="AH26"/>
      <c r="AI26"/>
      <c r="AJ26" t="s">
        <v>39</v>
      </c>
      <c r="AK26" s="1">
        <v>42548.5</v>
      </c>
      <c r="AL26" t="s">
        <v>39</v>
      </c>
      <c r="AM26" t="s">
        <v>39</v>
      </c>
      <c r="AN26"/>
      <c r="AO26" t="s">
        <v>56</v>
      </c>
    </row>
    <row r="27" spans="1:41" ht="14.25" hidden="1" x14ac:dyDescent="0.45">
      <c r="A27" t="s">
        <v>39</v>
      </c>
      <c r="B27">
        <v>586626</v>
      </c>
      <c r="C27" t="s">
        <v>40</v>
      </c>
      <c r="D27" t="str">
        <f>VLOOKUP(B27,'Base_PAS10 Final Scope_17_08'!B:D,3,0)</f>
        <v>Base Scope</v>
      </c>
      <c r="E27" t="s">
        <v>947</v>
      </c>
      <c r="F27" t="s">
        <v>41</v>
      </c>
      <c r="G27" t="s">
        <v>42</v>
      </c>
      <c r="H27" t="s">
        <v>141</v>
      </c>
      <c r="I27" t="s">
        <v>44</v>
      </c>
      <c r="J27">
        <v>3</v>
      </c>
      <c r="K27">
        <v>2</v>
      </c>
      <c r="L27" t="s">
        <v>142</v>
      </c>
      <c r="M27"/>
      <c r="N27" t="s">
        <v>46</v>
      </c>
      <c r="O27" t="s">
        <v>47</v>
      </c>
      <c r="P27" t="s">
        <v>143</v>
      </c>
      <c r="Q27">
        <v>10000</v>
      </c>
      <c r="R27" t="s">
        <v>144</v>
      </c>
      <c r="S27">
        <v>593043</v>
      </c>
      <c r="T27"/>
      <c r="U27" t="s">
        <v>50</v>
      </c>
      <c r="V27" t="s">
        <v>51</v>
      </c>
      <c r="W27" t="s">
        <v>51</v>
      </c>
      <c r="X27" t="b">
        <v>1</v>
      </c>
      <c r="Y27" t="s">
        <v>83</v>
      </c>
      <c r="Z27"/>
      <c r="AA27"/>
      <c r="AB27" t="s">
        <v>64</v>
      </c>
      <c r="AC27" t="s">
        <v>92</v>
      </c>
      <c r="AD27" t="s">
        <v>145</v>
      </c>
      <c r="AE27" t="b">
        <v>1</v>
      </c>
      <c r="AF27"/>
      <c r="AG27">
        <v>26204</v>
      </c>
      <c r="AH27"/>
      <c r="AI27"/>
      <c r="AJ27" t="s">
        <v>39</v>
      </c>
      <c r="AK27" s="1">
        <v>42548.5</v>
      </c>
      <c r="AL27" t="s">
        <v>39</v>
      </c>
      <c r="AM27" t="s">
        <v>39</v>
      </c>
      <c r="AN27"/>
      <c r="AO27" t="s">
        <v>56</v>
      </c>
    </row>
    <row r="28" spans="1:41" ht="14.25" hidden="1" x14ac:dyDescent="0.45">
      <c r="A28" t="s">
        <v>39</v>
      </c>
      <c r="B28">
        <v>586588</v>
      </c>
      <c r="C28" t="s">
        <v>40</v>
      </c>
      <c r="D28" t="str">
        <f>VLOOKUP(B28,'Base_PAS10 Final Scope_17_08'!B:D,3,0)</f>
        <v>Base Scope</v>
      </c>
      <c r="E28" t="s">
        <v>947</v>
      </c>
      <c r="F28" t="s">
        <v>41</v>
      </c>
      <c r="G28" t="s">
        <v>42</v>
      </c>
      <c r="H28" t="s">
        <v>146</v>
      </c>
      <c r="I28" t="s">
        <v>44</v>
      </c>
      <c r="J28">
        <v>3</v>
      </c>
      <c r="K28">
        <v>2</v>
      </c>
      <c r="L28" t="s">
        <v>147</v>
      </c>
      <c r="M28"/>
      <c r="N28" t="s">
        <v>46</v>
      </c>
      <c r="O28" t="s">
        <v>47</v>
      </c>
      <c r="P28" t="s">
        <v>48</v>
      </c>
      <c r="Q28">
        <v>10000</v>
      </c>
      <c r="R28" t="s">
        <v>148</v>
      </c>
      <c r="S28">
        <v>593043</v>
      </c>
      <c r="T28"/>
      <c r="U28" t="s">
        <v>50</v>
      </c>
      <c r="V28" t="s">
        <v>51</v>
      </c>
      <c r="W28" t="s">
        <v>51</v>
      </c>
      <c r="X28" t="b">
        <v>1</v>
      </c>
      <c r="Y28" t="s">
        <v>63</v>
      </c>
      <c r="Z28"/>
      <c r="AA28"/>
      <c r="AB28" t="s">
        <v>53</v>
      </c>
      <c r="AC28" t="s">
        <v>92</v>
      </c>
      <c r="AD28" t="s">
        <v>92</v>
      </c>
      <c r="AE28" t="b">
        <v>1</v>
      </c>
      <c r="AF28"/>
      <c r="AG28">
        <v>25418</v>
      </c>
      <c r="AH28"/>
      <c r="AI28"/>
      <c r="AJ28" t="s">
        <v>39</v>
      </c>
      <c r="AK28" s="1">
        <v>42548.5</v>
      </c>
      <c r="AL28" t="s">
        <v>39</v>
      </c>
      <c r="AM28" t="s">
        <v>39</v>
      </c>
      <c r="AN28"/>
      <c r="AO28" t="s">
        <v>56</v>
      </c>
    </row>
    <row r="29" spans="1:41" ht="14.25" hidden="1" x14ac:dyDescent="0.45">
      <c r="A29" t="s">
        <v>39</v>
      </c>
      <c r="B29">
        <v>586845</v>
      </c>
      <c r="C29" t="s">
        <v>40</v>
      </c>
      <c r="D29" t="str">
        <f>VLOOKUP(B29,'Base_PAS10 Final Scope_17_08'!B:D,3,0)</f>
        <v>Base Scope</v>
      </c>
      <c r="E29" t="s">
        <v>947</v>
      </c>
      <c r="F29" t="s">
        <v>41</v>
      </c>
      <c r="G29" t="s">
        <v>42</v>
      </c>
      <c r="H29" t="s">
        <v>43</v>
      </c>
      <c r="I29" t="s">
        <v>44</v>
      </c>
      <c r="J29">
        <v>2</v>
      </c>
      <c r="K29">
        <v>2</v>
      </c>
      <c r="L29" t="s">
        <v>149</v>
      </c>
      <c r="M29"/>
      <c r="N29" t="s">
        <v>46</v>
      </c>
      <c r="O29" t="s">
        <v>47</v>
      </c>
      <c r="P29" t="s">
        <v>48</v>
      </c>
      <c r="Q29">
        <v>10000</v>
      </c>
      <c r="R29" t="s">
        <v>49</v>
      </c>
      <c r="S29">
        <v>593043</v>
      </c>
      <c r="T29"/>
      <c r="U29" t="s">
        <v>50</v>
      </c>
      <c r="V29" t="s">
        <v>51</v>
      </c>
      <c r="W29" t="s">
        <v>51</v>
      </c>
      <c r="X29" t="b">
        <v>1</v>
      </c>
      <c r="Y29" t="s">
        <v>52</v>
      </c>
      <c r="Z29"/>
      <c r="AA29"/>
      <c r="AB29" t="s">
        <v>88</v>
      </c>
      <c r="AC29" t="s">
        <v>54</v>
      </c>
      <c r="AD29" t="s">
        <v>55</v>
      </c>
      <c r="AE29" t="b">
        <v>1</v>
      </c>
      <c r="AF29"/>
      <c r="AG29">
        <v>25380</v>
      </c>
      <c r="AH29"/>
      <c r="AI29"/>
      <c r="AJ29" t="s">
        <v>39</v>
      </c>
      <c r="AK29" s="1">
        <v>42548.5</v>
      </c>
      <c r="AL29" t="s">
        <v>39</v>
      </c>
      <c r="AM29" t="s">
        <v>39</v>
      </c>
      <c r="AN29"/>
      <c r="AO29" t="s">
        <v>56</v>
      </c>
    </row>
    <row r="30" spans="1:41" ht="14.25" hidden="1" x14ac:dyDescent="0.45">
      <c r="A30" t="s">
        <v>39</v>
      </c>
      <c r="B30">
        <v>586620</v>
      </c>
      <c r="C30" t="s">
        <v>40</v>
      </c>
      <c r="D30" t="str">
        <f>VLOOKUP(B30,'Base_PAS10 Final Scope_17_08'!B:D,3,0)</f>
        <v>Base Scope</v>
      </c>
      <c r="E30" t="s">
        <v>947</v>
      </c>
      <c r="F30" t="s">
        <v>41</v>
      </c>
      <c r="G30" t="s">
        <v>42</v>
      </c>
      <c r="H30" t="s">
        <v>150</v>
      </c>
      <c r="I30" t="s">
        <v>44</v>
      </c>
      <c r="J30">
        <v>4</v>
      </c>
      <c r="K30">
        <v>3</v>
      </c>
      <c r="L30" t="s">
        <v>151</v>
      </c>
      <c r="M30"/>
      <c r="N30" t="s">
        <v>46</v>
      </c>
      <c r="O30" t="s">
        <v>47</v>
      </c>
      <c r="P30" t="s">
        <v>143</v>
      </c>
      <c r="Q30">
        <v>10000</v>
      </c>
      <c r="R30" t="s">
        <v>148</v>
      </c>
      <c r="S30">
        <v>593043</v>
      </c>
      <c r="T30"/>
      <c r="U30" t="s">
        <v>50</v>
      </c>
      <c r="V30" t="s">
        <v>51</v>
      </c>
      <c r="W30" t="s">
        <v>51</v>
      </c>
      <c r="X30" t="b">
        <v>1</v>
      </c>
      <c r="Y30" t="s">
        <v>63</v>
      </c>
      <c r="Z30"/>
      <c r="AA30"/>
      <c r="AB30" t="s">
        <v>88</v>
      </c>
      <c r="AC30" t="s">
        <v>92</v>
      </c>
      <c r="AD30" t="s">
        <v>92</v>
      </c>
      <c r="AE30" t="b">
        <v>1</v>
      </c>
      <c r="AF30"/>
      <c r="AG30">
        <v>26252</v>
      </c>
      <c r="AH30"/>
      <c r="AI30"/>
      <c r="AJ30" t="s">
        <v>39</v>
      </c>
      <c r="AK30" s="1">
        <v>42548.5</v>
      </c>
      <c r="AL30" t="s">
        <v>39</v>
      </c>
      <c r="AM30" t="s">
        <v>39</v>
      </c>
      <c r="AN30"/>
      <c r="AO30" t="s">
        <v>56</v>
      </c>
    </row>
    <row r="31" spans="1:41" ht="14.25" hidden="1" x14ac:dyDescent="0.45">
      <c r="A31" t="s">
        <v>39</v>
      </c>
      <c r="B31">
        <v>586893</v>
      </c>
      <c r="C31" t="s">
        <v>40</v>
      </c>
      <c r="D31" t="str">
        <f>VLOOKUP(B31,'Base_PAS10 Final Scope_17_08'!B:D,3,0)</f>
        <v>Base Scope</v>
      </c>
      <c r="E31" t="s">
        <v>947</v>
      </c>
      <c r="F31" t="s">
        <v>41</v>
      </c>
      <c r="G31" t="s">
        <v>42</v>
      </c>
      <c r="H31" t="s">
        <v>67</v>
      </c>
      <c r="I31" t="s">
        <v>44</v>
      </c>
      <c r="J31">
        <v>3</v>
      </c>
      <c r="K31">
        <v>3</v>
      </c>
      <c r="L31" t="s">
        <v>152</v>
      </c>
      <c r="M31"/>
      <c r="N31" t="s">
        <v>46</v>
      </c>
      <c r="O31" t="s">
        <v>47</v>
      </c>
      <c r="P31" t="s">
        <v>48</v>
      </c>
      <c r="Q31">
        <v>10000</v>
      </c>
      <c r="R31" t="s">
        <v>153</v>
      </c>
      <c r="S31">
        <v>593043</v>
      </c>
      <c r="T31"/>
      <c r="U31" t="s">
        <v>50</v>
      </c>
      <c r="V31" t="s">
        <v>51</v>
      </c>
      <c r="W31" t="s">
        <v>51</v>
      </c>
      <c r="X31" t="b">
        <v>1</v>
      </c>
      <c r="Y31" t="s">
        <v>63</v>
      </c>
      <c r="Z31"/>
      <c r="AA31"/>
      <c r="AB31" t="s">
        <v>88</v>
      </c>
      <c r="AC31" t="s">
        <v>50</v>
      </c>
      <c r="AD31" t="s">
        <v>50</v>
      </c>
      <c r="AE31" t="b">
        <v>1</v>
      </c>
      <c r="AF31"/>
      <c r="AG31">
        <v>26293</v>
      </c>
      <c r="AH31"/>
      <c r="AI31"/>
      <c r="AJ31" t="s">
        <v>39</v>
      </c>
      <c r="AK31" s="1">
        <v>42548.5</v>
      </c>
      <c r="AL31" t="s">
        <v>39</v>
      </c>
      <c r="AM31" t="s">
        <v>39</v>
      </c>
      <c r="AN31"/>
      <c r="AO31" t="s">
        <v>56</v>
      </c>
    </row>
    <row r="32" spans="1:41" ht="14.25" hidden="1" x14ac:dyDescent="0.45">
      <c r="A32" t="s">
        <v>39</v>
      </c>
      <c r="B32">
        <v>586622</v>
      </c>
      <c r="C32" t="s">
        <v>40</v>
      </c>
      <c r="D32" t="str">
        <f>VLOOKUP(B32,'Base_PAS10 Final Scope_17_08'!B:D,3,0)</f>
        <v>Base Scope</v>
      </c>
      <c r="E32" t="s">
        <v>947</v>
      </c>
      <c r="F32" t="s">
        <v>41</v>
      </c>
      <c r="G32" t="s">
        <v>42</v>
      </c>
      <c r="H32" t="s">
        <v>154</v>
      </c>
      <c r="I32" t="s">
        <v>44</v>
      </c>
      <c r="J32">
        <v>4</v>
      </c>
      <c r="K32">
        <v>3</v>
      </c>
      <c r="L32" t="s">
        <v>155</v>
      </c>
      <c r="M32"/>
      <c r="N32" t="s">
        <v>46</v>
      </c>
      <c r="O32" t="s">
        <v>47</v>
      </c>
      <c r="P32" t="s">
        <v>48</v>
      </c>
      <c r="Q32">
        <v>10000</v>
      </c>
      <c r="R32" t="s">
        <v>156</v>
      </c>
      <c r="S32">
        <v>593043</v>
      </c>
      <c r="T32"/>
      <c r="U32" t="s">
        <v>50</v>
      </c>
      <c r="V32" t="s">
        <v>51</v>
      </c>
      <c r="W32" t="s">
        <v>51</v>
      </c>
      <c r="X32" t="b">
        <v>1</v>
      </c>
      <c r="Y32" t="s">
        <v>63</v>
      </c>
      <c r="Z32"/>
      <c r="AA32"/>
      <c r="AB32" t="s">
        <v>80</v>
      </c>
      <c r="AC32" t="s">
        <v>92</v>
      </c>
      <c r="AD32" t="s">
        <v>92</v>
      </c>
      <c r="AE32" t="b">
        <v>1</v>
      </c>
      <c r="AF32"/>
      <c r="AG32">
        <v>26203</v>
      </c>
      <c r="AH32"/>
      <c r="AI32"/>
      <c r="AJ32" t="s">
        <v>39</v>
      </c>
      <c r="AK32" s="1">
        <v>42548.5</v>
      </c>
      <c r="AL32" t="s">
        <v>39</v>
      </c>
      <c r="AM32" t="s">
        <v>39</v>
      </c>
      <c r="AN32"/>
      <c r="AO32" t="s">
        <v>56</v>
      </c>
    </row>
    <row r="33" spans="1:41" ht="14.25" hidden="1" x14ac:dyDescent="0.45">
      <c r="A33" t="s">
        <v>39</v>
      </c>
      <c r="B33">
        <v>408227</v>
      </c>
      <c r="C33" t="s">
        <v>40</v>
      </c>
      <c r="D33" t="str">
        <f>VLOOKUP(B33,'Base_PAS10 Final Scope_17_08'!B:D,3,0)</f>
        <v>Base Scope</v>
      </c>
      <c r="E33" t="s">
        <v>947</v>
      </c>
      <c r="F33" t="s">
        <v>41</v>
      </c>
      <c r="G33" t="s">
        <v>42</v>
      </c>
      <c r="H33" t="s">
        <v>157</v>
      </c>
      <c r="I33" t="s">
        <v>59</v>
      </c>
      <c r="J33">
        <v>2</v>
      </c>
      <c r="K33">
        <v>2</v>
      </c>
      <c r="L33" t="s">
        <v>158</v>
      </c>
      <c r="M33"/>
      <c r="N33" t="s">
        <v>46</v>
      </c>
      <c r="O33" t="s">
        <v>47</v>
      </c>
      <c r="P33" t="s">
        <v>48</v>
      </c>
      <c r="Q33">
        <v>10000</v>
      </c>
      <c r="R33" t="s">
        <v>96</v>
      </c>
      <c r="S33" t="s">
        <v>159</v>
      </c>
      <c r="T33"/>
      <c r="U33" t="s">
        <v>50</v>
      </c>
      <c r="V33" t="s">
        <v>51</v>
      </c>
      <c r="W33" t="s">
        <v>51</v>
      </c>
      <c r="X33" t="b">
        <v>1</v>
      </c>
      <c r="Y33" t="s">
        <v>83</v>
      </c>
      <c r="Z33"/>
      <c r="AA33"/>
      <c r="AB33" t="s">
        <v>88</v>
      </c>
      <c r="AC33" t="s">
        <v>92</v>
      </c>
      <c r="AD33" t="s">
        <v>92</v>
      </c>
      <c r="AE33" t="b">
        <v>1</v>
      </c>
      <c r="AF33"/>
      <c r="AG33">
        <v>25176</v>
      </c>
      <c r="AH33" t="s">
        <v>113</v>
      </c>
      <c r="AI33" t="s">
        <v>113</v>
      </c>
      <c r="AJ33" t="s">
        <v>39</v>
      </c>
      <c r="AK33" s="1">
        <v>42548.5</v>
      </c>
      <c r="AL33" t="s">
        <v>39</v>
      </c>
      <c r="AM33" t="s">
        <v>39</v>
      </c>
      <c r="AN33" t="s">
        <v>113</v>
      </c>
      <c r="AO33" t="s">
        <v>56</v>
      </c>
    </row>
    <row r="34" spans="1:41" ht="14.25" hidden="1" x14ac:dyDescent="0.45">
      <c r="A34" t="s">
        <v>39</v>
      </c>
      <c r="B34">
        <v>587156</v>
      </c>
      <c r="C34" t="s">
        <v>40</v>
      </c>
      <c r="D34" t="str">
        <f>VLOOKUP(B34,'Base_PAS10 Final Scope_17_08'!B:D,3,0)</f>
        <v>Base Scope</v>
      </c>
      <c r="E34" t="s">
        <v>947</v>
      </c>
      <c r="F34" t="s">
        <v>41</v>
      </c>
      <c r="G34" t="s">
        <v>42</v>
      </c>
      <c r="H34" t="s">
        <v>160</v>
      </c>
      <c r="I34" t="s">
        <v>59</v>
      </c>
      <c r="J34">
        <v>3</v>
      </c>
      <c r="K34">
        <v>2</v>
      </c>
      <c r="L34" t="s">
        <v>161</v>
      </c>
      <c r="M34"/>
      <c r="N34" t="s">
        <v>46</v>
      </c>
      <c r="O34" t="s">
        <v>47</v>
      </c>
      <c r="P34" t="s">
        <v>48</v>
      </c>
      <c r="Q34">
        <v>10000</v>
      </c>
      <c r="R34" t="s">
        <v>76</v>
      </c>
      <c r="S34">
        <v>593043</v>
      </c>
      <c r="T34"/>
      <c r="U34" t="s">
        <v>50</v>
      </c>
      <c r="V34" t="s">
        <v>132</v>
      </c>
      <c r="W34" t="s">
        <v>132</v>
      </c>
      <c r="X34" t="b">
        <v>1</v>
      </c>
      <c r="Y34" t="s">
        <v>63</v>
      </c>
      <c r="Z34"/>
      <c r="AA34"/>
      <c r="AB34" t="s">
        <v>53</v>
      </c>
      <c r="AC34" t="s">
        <v>133</v>
      </c>
      <c r="AD34" t="s">
        <v>50</v>
      </c>
      <c r="AE34" t="b">
        <v>1</v>
      </c>
      <c r="AF34"/>
      <c r="AG34">
        <v>25837</v>
      </c>
      <c r="AH34"/>
      <c r="AI34"/>
      <c r="AJ34" t="s">
        <v>39</v>
      </c>
      <c r="AK34" s="1">
        <v>42548.5</v>
      </c>
      <c r="AL34" t="s">
        <v>39</v>
      </c>
      <c r="AM34" t="s">
        <v>39</v>
      </c>
      <c r="AN34"/>
      <c r="AO34" t="s">
        <v>56</v>
      </c>
    </row>
    <row r="35" spans="1:41" ht="14.25" hidden="1" x14ac:dyDescent="0.45">
      <c r="A35" t="s">
        <v>39</v>
      </c>
      <c r="B35">
        <v>591571</v>
      </c>
      <c r="C35" t="s">
        <v>40</v>
      </c>
      <c r="D35" t="str">
        <f>VLOOKUP(B35,'Base_PAS10 Final Scope_17_08'!B:D,3,0)</f>
        <v>Base Scope</v>
      </c>
      <c r="E35" t="s">
        <v>947</v>
      </c>
      <c r="F35" t="s">
        <v>41</v>
      </c>
      <c r="G35" t="s">
        <v>42</v>
      </c>
      <c r="H35" t="s">
        <v>162</v>
      </c>
      <c r="I35" t="s">
        <v>59</v>
      </c>
      <c r="J35">
        <v>6</v>
      </c>
      <c r="K35">
        <v>2</v>
      </c>
      <c r="L35" t="s">
        <v>163</v>
      </c>
      <c r="M35"/>
      <c r="N35" t="s">
        <v>46</v>
      </c>
      <c r="O35" t="s">
        <v>47</v>
      </c>
      <c r="P35" t="s">
        <v>48</v>
      </c>
      <c r="Q35">
        <v>10000</v>
      </c>
      <c r="R35" t="s">
        <v>164</v>
      </c>
      <c r="S35" t="s">
        <v>165</v>
      </c>
      <c r="T35"/>
      <c r="U35" t="s">
        <v>50</v>
      </c>
      <c r="V35" t="s">
        <v>51</v>
      </c>
      <c r="W35" t="s">
        <v>51</v>
      </c>
      <c r="X35" t="b">
        <v>1</v>
      </c>
      <c r="Y35" t="s">
        <v>63</v>
      </c>
      <c r="Z35"/>
      <c r="AA35"/>
      <c r="AB35" t="s">
        <v>64</v>
      </c>
      <c r="AC35" t="s">
        <v>166</v>
      </c>
      <c r="AD35" t="s">
        <v>66</v>
      </c>
      <c r="AE35" t="b">
        <v>1</v>
      </c>
      <c r="AF35"/>
      <c r="AG35">
        <v>26028</v>
      </c>
      <c r="AH35"/>
      <c r="AI35"/>
      <c r="AJ35" t="s">
        <v>39</v>
      </c>
      <c r="AK35" s="1">
        <v>42548.5</v>
      </c>
      <c r="AL35" t="s">
        <v>39</v>
      </c>
      <c r="AM35" t="s">
        <v>39</v>
      </c>
      <c r="AN35"/>
      <c r="AO35" t="s">
        <v>56</v>
      </c>
    </row>
    <row r="36" spans="1:41" ht="14.25" hidden="1" x14ac:dyDescent="0.45">
      <c r="A36" t="s">
        <v>39</v>
      </c>
      <c r="B36">
        <v>587114</v>
      </c>
      <c r="C36" t="s">
        <v>40</v>
      </c>
      <c r="D36" t="str">
        <f>VLOOKUP(B36,'Base_PAS10 Final Scope_17_08'!B:D,3,0)</f>
        <v>Base Scope</v>
      </c>
      <c r="E36" t="s">
        <v>947</v>
      </c>
      <c r="F36" t="s">
        <v>57</v>
      </c>
      <c r="G36" t="s">
        <v>42</v>
      </c>
      <c r="H36" t="s">
        <v>167</v>
      </c>
      <c r="I36" t="s">
        <v>59</v>
      </c>
      <c r="J36">
        <v>7</v>
      </c>
      <c r="K36">
        <v>2</v>
      </c>
      <c r="L36" t="s">
        <v>168</v>
      </c>
      <c r="M36"/>
      <c r="N36" t="s">
        <v>46</v>
      </c>
      <c r="O36" t="s">
        <v>47</v>
      </c>
      <c r="P36" t="s">
        <v>48</v>
      </c>
      <c r="Q36">
        <v>10000</v>
      </c>
      <c r="R36" t="s">
        <v>103</v>
      </c>
      <c r="S36">
        <v>593043</v>
      </c>
      <c r="T36"/>
      <c r="U36" t="s">
        <v>50</v>
      </c>
      <c r="V36" t="s">
        <v>62</v>
      </c>
      <c r="W36" t="s">
        <v>62</v>
      </c>
      <c r="X36" t="b">
        <v>1</v>
      </c>
      <c r="Y36" t="s">
        <v>104</v>
      </c>
      <c r="Z36"/>
      <c r="AA36"/>
      <c r="AB36" t="s">
        <v>64</v>
      </c>
      <c r="AC36" t="s">
        <v>105</v>
      </c>
      <c r="AD36" t="s">
        <v>66</v>
      </c>
      <c r="AE36" t="b">
        <v>1</v>
      </c>
      <c r="AF36"/>
      <c r="AG36">
        <v>25746</v>
      </c>
      <c r="AH36"/>
      <c r="AI36"/>
      <c r="AJ36" t="s">
        <v>39</v>
      </c>
      <c r="AK36" s="1">
        <v>42548.5</v>
      </c>
      <c r="AL36" t="s">
        <v>39</v>
      </c>
      <c r="AM36" t="s">
        <v>39</v>
      </c>
      <c r="AN36"/>
      <c r="AO36" t="s">
        <v>56</v>
      </c>
    </row>
    <row r="37" spans="1:41" ht="14.25" hidden="1" x14ac:dyDescent="0.45">
      <c r="A37" t="s">
        <v>39</v>
      </c>
      <c r="B37">
        <v>557691</v>
      </c>
      <c r="C37" t="s">
        <v>40</v>
      </c>
      <c r="D37" t="str">
        <f>VLOOKUP(B37,'Base_PAS10 Final Scope_17_08'!B:D,3,0)</f>
        <v>Base Scope</v>
      </c>
      <c r="E37" t="s">
        <v>947</v>
      </c>
      <c r="F37" t="s">
        <v>41</v>
      </c>
      <c r="G37" t="s">
        <v>42</v>
      </c>
      <c r="H37" t="s">
        <v>169</v>
      </c>
      <c r="I37" t="s">
        <v>59</v>
      </c>
      <c r="J37">
        <v>2</v>
      </c>
      <c r="K37">
        <v>2</v>
      </c>
      <c r="L37" t="s">
        <v>170</v>
      </c>
      <c r="M37"/>
      <c r="N37" t="s">
        <v>46</v>
      </c>
      <c r="O37" t="s">
        <v>47</v>
      </c>
      <c r="P37" t="s">
        <v>48</v>
      </c>
      <c r="Q37">
        <v>10000</v>
      </c>
      <c r="R37" t="s">
        <v>129</v>
      </c>
      <c r="S37">
        <v>593043</v>
      </c>
      <c r="T37"/>
      <c r="U37" t="s">
        <v>50</v>
      </c>
      <c r="V37" t="s">
        <v>51</v>
      </c>
      <c r="W37" t="s">
        <v>51</v>
      </c>
      <c r="X37" t="b">
        <v>1</v>
      </c>
      <c r="Y37" t="s">
        <v>72</v>
      </c>
      <c r="Z37"/>
      <c r="AA37"/>
      <c r="AB37" t="s">
        <v>88</v>
      </c>
      <c r="AC37" t="s">
        <v>171</v>
      </c>
      <c r="AD37" t="s">
        <v>111</v>
      </c>
      <c r="AE37" t="b">
        <v>1</v>
      </c>
      <c r="AF37"/>
      <c r="AG37">
        <v>25814</v>
      </c>
      <c r="AH37"/>
      <c r="AI37"/>
      <c r="AJ37" t="s">
        <v>39</v>
      </c>
      <c r="AK37" s="1">
        <v>42548.5</v>
      </c>
      <c r="AL37" t="s">
        <v>39</v>
      </c>
      <c r="AM37" t="s">
        <v>39</v>
      </c>
      <c r="AN37"/>
      <c r="AO37" t="s">
        <v>56</v>
      </c>
    </row>
    <row r="38" spans="1:41" ht="14.25" hidden="1" x14ac:dyDescent="0.45">
      <c r="A38" t="s">
        <v>39</v>
      </c>
      <c r="B38">
        <v>589304</v>
      </c>
      <c r="C38" t="s">
        <v>40</v>
      </c>
      <c r="D38" t="str">
        <f>VLOOKUP(B38,'Base_PAS10 Final Scope_17_08'!B:D,3,0)</f>
        <v>Base Scope</v>
      </c>
      <c r="E38" t="s">
        <v>947</v>
      </c>
      <c r="F38" t="s">
        <v>57</v>
      </c>
      <c r="G38" t="s">
        <v>42</v>
      </c>
      <c r="H38" t="s">
        <v>172</v>
      </c>
      <c r="I38" t="s">
        <v>59</v>
      </c>
      <c r="J38">
        <v>1</v>
      </c>
      <c r="K38">
        <v>2</v>
      </c>
      <c r="L38" t="s">
        <v>173</v>
      </c>
      <c r="M38"/>
      <c r="N38" t="s">
        <v>46</v>
      </c>
      <c r="O38" t="s">
        <v>47</v>
      </c>
      <c r="P38" t="s">
        <v>48</v>
      </c>
      <c r="Q38">
        <v>10000</v>
      </c>
      <c r="R38" t="s">
        <v>61</v>
      </c>
      <c r="S38">
        <v>593043</v>
      </c>
      <c r="T38"/>
      <c r="U38" t="s">
        <v>50</v>
      </c>
      <c r="V38" t="s">
        <v>62</v>
      </c>
      <c r="W38" t="s">
        <v>62</v>
      </c>
      <c r="X38" t="b">
        <v>1</v>
      </c>
      <c r="Y38" t="s">
        <v>52</v>
      </c>
      <c r="Z38"/>
      <c r="AA38"/>
      <c r="AB38" t="s">
        <v>88</v>
      </c>
      <c r="AC38" t="s">
        <v>84</v>
      </c>
      <c r="AD38" t="s">
        <v>66</v>
      </c>
      <c r="AE38" t="b">
        <v>1</v>
      </c>
      <c r="AF38"/>
      <c r="AG38">
        <v>22851</v>
      </c>
      <c r="AH38"/>
      <c r="AI38"/>
      <c r="AJ38" t="s">
        <v>39</v>
      </c>
      <c r="AK38" s="1">
        <v>42548.5</v>
      </c>
      <c r="AL38" t="s">
        <v>39</v>
      </c>
      <c r="AM38" t="s">
        <v>39</v>
      </c>
      <c r="AN38"/>
      <c r="AO38" t="s">
        <v>56</v>
      </c>
    </row>
    <row r="39" spans="1:41" ht="14.25" hidden="1" x14ac:dyDescent="0.45">
      <c r="A39" t="s">
        <v>39</v>
      </c>
      <c r="B39">
        <v>586882</v>
      </c>
      <c r="C39" t="s">
        <v>40</v>
      </c>
      <c r="D39" t="str">
        <f>VLOOKUP(B39,'Base_PAS10 Final Scope_17_08'!B:D,3,0)</f>
        <v>Base Scope</v>
      </c>
      <c r="E39" t="s">
        <v>947</v>
      </c>
      <c r="F39" t="s">
        <v>41</v>
      </c>
      <c r="G39" t="s">
        <v>42</v>
      </c>
      <c r="H39" t="s">
        <v>174</v>
      </c>
      <c r="I39" t="s">
        <v>44</v>
      </c>
      <c r="J39">
        <v>1.5</v>
      </c>
      <c r="K39">
        <v>3</v>
      </c>
      <c r="L39" t="s">
        <v>175</v>
      </c>
      <c r="M39"/>
      <c r="N39" t="s">
        <v>46</v>
      </c>
      <c r="O39" t="s">
        <v>47</v>
      </c>
      <c r="P39" t="s">
        <v>48</v>
      </c>
      <c r="Q39">
        <v>10000</v>
      </c>
      <c r="R39" t="s">
        <v>96</v>
      </c>
      <c r="S39">
        <v>566291</v>
      </c>
      <c r="T39"/>
      <c r="U39" t="s">
        <v>50</v>
      </c>
      <c r="V39" t="s">
        <v>51</v>
      </c>
      <c r="W39" t="s">
        <v>51</v>
      </c>
      <c r="X39" t="b">
        <v>1</v>
      </c>
      <c r="Y39" t="s">
        <v>72</v>
      </c>
      <c r="Z39"/>
      <c r="AA39"/>
      <c r="AB39" t="s">
        <v>64</v>
      </c>
      <c r="AC39" t="s">
        <v>92</v>
      </c>
      <c r="AD39" t="s">
        <v>92</v>
      </c>
      <c r="AE39" t="b">
        <v>1</v>
      </c>
      <c r="AF39"/>
      <c r="AG39">
        <v>26445</v>
      </c>
      <c r="AH39"/>
      <c r="AI39"/>
      <c r="AJ39" t="s">
        <v>39</v>
      </c>
      <c r="AK39" s="1">
        <v>42548.5</v>
      </c>
      <c r="AL39" t="s">
        <v>39</v>
      </c>
      <c r="AM39" t="s">
        <v>39</v>
      </c>
      <c r="AN39"/>
      <c r="AO39" t="s">
        <v>56</v>
      </c>
    </row>
    <row r="40" spans="1:41" ht="14.25" hidden="1" x14ac:dyDescent="0.45">
      <c r="A40" t="s">
        <v>39</v>
      </c>
      <c r="B40">
        <v>589294</v>
      </c>
      <c r="C40" t="s">
        <v>40</v>
      </c>
      <c r="D40" t="str">
        <f>VLOOKUP(B40,'Base_PAS10 Final Scope_17_08'!B:D,3,0)</f>
        <v>Base Scope</v>
      </c>
      <c r="E40" t="s">
        <v>947</v>
      </c>
      <c r="F40" t="s">
        <v>57</v>
      </c>
      <c r="G40" t="s">
        <v>42</v>
      </c>
      <c r="H40" t="s">
        <v>176</v>
      </c>
      <c r="I40" t="s">
        <v>44</v>
      </c>
      <c r="J40">
        <v>2</v>
      </c>
      <c r="K40">
        <v>2</v>
      </c>
      <c r="L40" t="s">
        <v>177</v>
      </c>
      <c r="M40"/>
      <c r="N40" t="s">
        <v>46</v>
      </c>
      <c r="O40" t="s">
        <v>47</v>
      </c>
      <c r="P40" t="s">
        <v>48</v>
      </c>
      <c r="Q40">
        <v>10000</v>
      </c>
      <c r="R40" t="s">
        <v>61</v>
      </c>
      <c r="S40">
        <v>593043</v>
      </c>
      <c r="T40"/>
      <c r="U40" t="s">
        <v>50</v>
      </c>
      <c r="V40" t="s">
        <v>71</v>
      </c>
      <c r="W40" t="s">
        <v>71</v>
      </c>
      <c r="X40" t="b">
        <v>1</v>
      </c>
      <c r="Y40" t="s">
        <v>52</v>
      </c>
      <c r="Z40"/>
      <c r="AA40"/>
      <c r="AB40" t="s">
        <v>88</v>
      </c>
      <c r="AC40" t="s">
        <v>171</v>
      </c>
      <c r="AD40" t="s">
        <v>66</v>
      </c>
      <c r="AE40" t="b">
        <v>1</v>
      </c>
      <c r="AF40"/>
      <c r="AG40">
        <v>24401</v>
      </c>
      <c r="AH40"/>
      <c r="AI40"/>
      <c r="AJ40" t="s">
        <v>39</v>
      </c>
      <c r="AK40" s="1">
        <v>42548.5</v>
      </c>
      <c r="AL40" t="s">
        <v>39</v>
      </c>
      <c r="AM40" t="s">
        <v>39</v>
      </c>
      <c r="AN40"/>
      <c r="AO40" t="s">
        <v>56</v>
      </c>
    </row>
    <row r="41" spans="1:41" ht="14.25" hidden="1" x14ac:dyDescent="0.45">
      <c r="A41" t="s">
        <v>39</v>
      </c>
      <c r="B41">
        <v>586625</v>
      </c>
      <c r="C41" t="s">
        <v>40</v>
      </c>
      <c r="D41" t="str">
        <f>VLOOKUP(B41,'Base_PAS10 Final Scope_17_08'!B:D,3,0)</f>
        <v>Base Scope</v>
      </c>
      <c r="E41" t="s">
        <v>947</v>
      </c>
      <c r="F41" t="s">
        <v>57</v>
      </c>
      <c r="G41" t="s">
        <v>42</v>
      </c>
      <c r="H41" t="s">
        <v>178</v>
      </c>
      <c r="I41" t="s">
        <v>44</v>
      </c>
      <c r="J41">
        <v>4</v>
      </c>
      <c r="K41">
        <v>3.5</v>
      </c>
      <c r="L41" t="s">
        <v>179</v>
      </c>
      <c r="M41"/>
      <c r="N41" t="s">
        <v>46</v>
      </c>
      <c r="O41" t="s">
        <v>47</v>
      </c>
      <c r="P41" t="s">
        <v>48</v>
      </c>
      <c r="Q41">
        <v>10000</v>
      </c>
      <c r="R41" t="s">
        <v>180</v>
      </c>
      <c r="S41">
        <v>593043</v>
      </c>
      <c r="T41"/>
      <c r="U41" t="s">
        <v>50</v>
      </c>
      <c r="V41" t="s">
        <v>71</v>
      </c>
      <c r="W41" t="s">
        <v>71</v>
      </c>
      <c r="X41" t="b">
        <v>1</v>
      </c>
      <c r="Y41" t="s">
        <v>63</v>
      </c>
      <c r="Z41"/>
      <c r="AA41"/>
      <c r="AB41" t="s">
        <v>88</v>
      </c>
      <c r="AC41" t="s">
        <v>92</v>
      </c>
      <c r="AD41" t="s">
        <v>92</v>
      </c>
      <c r="AE41" t="b">
        <v>1</v>
      </c>
      <c r="AF41"/>
      <c r="AG41">
        <v>26248</v>
      </c>
      <c r="AH41"/>
      <c r="AI41"/>
      <c r="AJ41" t="s">
        <v>39</v>
      </c>
      <c r="AK41" s="1">
        <v>42548.5</v>
      </c>
      <c r="AL41" t="s">
        <v>39</v>
      </c>
      <c r="AM41" t="s">
        <v>39</v>
      </c>
      <c r="AN41"/>
      <c r="AO41" t="s">
        <v>56</v>
      </c>
    </row>
    <row r="42" spans="1:41" ht="14.25" hidden="1" x14ac:dyDescent="0.45">
      <c r="A42" t="s">
        <v>39</v>
      </c>
      <c r="B42">
        <v>587159</v>
      </c>
      <c r="C42" t="s">
        <v>40</v>
      </c>
      <c r="D42" t="str">
        <f>VLOOKUP(B42,'Base_PAS10 Final Scope_17_08'!B:D,3,0)</f>
        <v>Base Scope</v>
      </c>
      <c r="E42" t="s">
        <v>947</v>
      </c>
      <c r="F42" t="s">
        <v>57</v>
      </c>
      <c r="G42" t="s">
        <v>42</v>
      </c>
      <c r="H42" t="s">
        <v>181</v>
      </c>
      <c r="I42" t="s">
        <v>59</v>
      </c>
      <c r="J42">
        <v>2</v>
      </c>
      <c r="K42">
        <v>2</v>
      </c>
      <c r="L42" t="s">
        <v>182</v>
      </c>
      <c r="M42"/>
      <c r="N42" t="s">
        <v>46</v>
      </c>
      <c r="O42" t="s">
        <v>47</v>
      </c>
      <c r="P42" t="s">
        <v>48</v>
      </c>
      <c r="Q42">
        <v>10000</v>
      </c>
      <c r="R42" t="s">
        <v>76</v>
      </c>
      <c r="S42">
        <v>593043</v>
      </c>
      <c r="T42"/>
      <c r="U42" t="s">
        <v>50</v>
      </c>
      <c r="V42" t="s">
        <v>62</v>
      </c>
      <c r="W42" t="s">
        <v>62</v>
      </c>
      <c r="X42" t="b">
        <v>1</v>
      </c>
      <c r="Y42" t="s">
        <v>83</v>
      </c>
      <c r="Z42"/>
      <c r="AA42"/>
      <c r="AB42" t="s">
        <v>53</v>
      </c>
      <c r="AC42" t="s">
        <v>73</v>
      </c>
      <c r="AD42" t="s">
        <v>50</v>
      </c>
      <c r="AE42" t="b">
        <v>1</v>
      </c>
      <c r="AF42"/>
      <c r="AG42">
        <v>25835</v>
      </c>
      <c r="AH42"/>
      <c r="AI42"/>
      <c r="AJ42" t="s">
        <v>39</v>
      </c>
      <c r="AK42" s="1">
        <v>42548.5</v>
      </c>
      <c r="AL42" t="s">
        <v>39</v>
      </c>
      <c r="AM42" t="s">
        <v>39</v>
      </c>
      <c r="AN42"/>
      <c r="AO42" t="s">
        <v>56</v>
      </c>
    </row>
    <row r="43" spans="1:41" ht="14.25" hidden="1" x14ac:dyDescent="0.45">
      <c r="A43" t="s">
        <v>39</v>
      </c>
      <c r="B43">
        <v>557373</v>
      </c>
      <c r="C43" t="s">
        <v>40</v>
      </c>
      <c r="D43" t="str">
        <f>VLOOKUP(B43,'Base_PAS10 Final Scope_17_08'!B:D,3,0)</f>
        <v>Base Scope</v>
      </c>
      <c r="E43" t="s">
        <v>947</v>
      </c>
      <c r="F43" t="s">
        <v>41</v>
      </c>
      <c r="G43" t="s">
        <v>42</v>
      </c>
      <c r="H43" t="s">
        <v>183</v>
      </c>
      <c r="I43" t="s">
        <v>44</v>
      </c>
      <c r="J43">
        <v>1.5</v>
      </c>
      <c r="K43">
        <v>2</v>
      </c>
      <c r="L43" t="s">
        <v>184</v>
      </c>
      <c r="M43"/>
      <c r="N43" t="s">
        <v>46</v>
      </c>
      <c r="O43" t="s">
        <v>47</v>
      </c>
      <c r="P43" t="s">
        <v>48</v>
      </c>
      <c r="Q43">
        <v>10000</v>
      </c>
      <c r="R43" t="s">
        <v>129</v>
      </c>
      <c r="S43">
        <v>687842</v>
      </c>
      <c r="T43"/>
      <c r="U43" t="s">
        <v>50</v>
      </c>
      <c r="V43" t="s">
        <v>51</v>
      </c>
      <c r="W43" t="s">
        <v>51</v>
      </c>
      <c r="X43" t="b">
        <v>1</v>
      </c>
      <c r="Y43" t="s">
        <v>52</v>
      </c>
      <c r="Z43"/>
      <c r="AA43"/>
      <c r="AB43" t="s">
        <v>80</v>
      </c>
      <c r="AC43" t="s">
        <v>84</v>
      </c>
      <c r="AD43" t="s">
        <v>66</v>
      </c>
      <c r="AE43" t="b">
        <v>1</v>
      </c>
      <c r="AF43"/>
      <c r="AG43">
        <v>24672</v>
      </c>
      <c r="AH43"/>
      <c r="AI43"/>
      <c r="AJ43" t="s">
        <v>39</v>
      </c>
      <c r="AK43" s="1">
        <v>42548.5</v>
      </c>
      <c r="AL43" t="s">
        <v>39</v>
      </c>
      <c r="AM43" t="s">
        <v>39</v>
      </c>
      <c r="AN43"/>
      <c r="AO43" t="s">
        <v>56</v>
      </c>
    </row>
    <row r="44" spans="1:41" ht="14.25" hidden="1" x14ac:dyDescent="0.45">
      <c r="A44" t="s">
        <v>39</v>
      </c>
      <c r="B44">
        <v>447507</v>
      </c>
      <c r="C44" t="s">
        <v>185</v>
      </c>
      <c r="D44" t="str">
        <f>VLOOKUP(B44,'Base_PAS10 Final Scope_17_08'!B:D,3,0)</f>
        <v>Base Scope</v>
      </c>
      <c r="E44" t="s">
        <v>947</v>
      </c>
      <c r="F44" t="s">
        <v>186</v>
      </c>
      <c r="G44" t="s">
        <v>42</v>
      </c>
      <c r="H44"/>
      <c r="I44" t="s">
        <v>311</v>
      </c>
      <c r="J44">
        <v>0</v>
      </c>
      <c r="K44">
        <v>0</v>
      </c>
      <c r="L44" t="s">
        <v>188</v>
      </c>
      <c r="M44" t="s">
        <v>189</v>
      </c>
      <c r="N44" t="s">
        <v>46</v>
      </c>
      <c r="O44" t="s">
        <v>190</v>
      </c>
      <c r="P44" t="s">
        <v>191</v>
      </c>
      <c r="Q44">
        <v>80000</v>
      </c>
      <c r="R44" t="s">
        <v>189</v>
      </c>
      <c r="S44"/>
      <c r="T44"/>
      <c r="U44" t="s">
        <v>50</v>
      </c>
      <c r="V44" t="s">
        <v>71</v>
      </c>
      <c r="W44" t="s">
        <v>51</v>
      </c>
      <c r="X44" t="b">
        <v>1</v>
      </c>
      <c r="Y44" t="s">
        <v>192</v>
      </c>
      <c r="Z44"/>
      <c r="AA44"/>
      <c r="AB44" t="s">
        <v>88</v>
      </c>
      <c r="AC44" t="s">
        <v>77</v>
      </c>
      <c r="AD44" t="s">
        <v>50</v>
      </c>
      <c r="AE44" t="b">
        <v>1</v>
      </c>
      <c r="AF44"/>
      <c r="AG44"/>
      <c r="AH44" t="s">
        <v>113</v>
      </c>
      <c r="AI44" t="s">
        <v>39</v>
      </c>
      <c r="AJ44" t="s">
        <v>39</v>
      </c>
      <c r="AK44" s="1">
        <v>42587.5</v>
      </c>
      <c r="AL44" t="s">
        <v>113</v>
      </c>
      <c r="AM44" t="s">
        <v>113</v>
      </c>
      <c r="AN44" t="s">
        <v>113</v>
      </c>
      <c r="AO44" t="s">
        <v>193</v>
      </c>
    </row>
    <row r="45" spans="1:41" ht="14.25" hidden="1" x14ac:dyDescent="0.45">
      <c r="A45" t="s">
        <v>39</v>
      </c>
      <c r="B45">
        <v>587161</v>
      </c>
      <c r="C45" t="s">
        <v>40</v>
      </c>
      <c r="D45" t="str">
        <f>VLOOKUP(B45,'Base_PAS10 Final Scope_17_08'!B:D,3,0)</f>
        <v>Base Scope</v>
      </c>
      <c r="E45" t="s">
        <v>947</v>
      </c>
      <c r="F45" t="s">
        <v>41</v>
      </c>
      <c r="G45" t="s">
        <v>42</v>
      </c>
      <c r="H45" t="s">
        <v>194</v>
      </c>
      <c r="I45" t="s">
        <v>59</v>
      </c>
      <c r="J45">
        <v>2</v>
      </c>
      <c r="K45">
        <v>2</v>
      </c>
      <c r="L45" t="s">
        <v>195</v>
      </c>
      <c r="M45"/>
      <c r="N45" t="s">
        <v>46</v>
      </c>
      <c r="O45" t="s">
        <v>47</v>
      </c>
      <c r="P45" t="s">
        <v>48</v>
      </c>
      <c r="Q45">
        <v>10000</v>
      </c>
      <c r="R45" t="s">
        <v>76</v>
      </c>
      <c r="S45">
        <v>593043</v>
      </c>
      <c r="T45"/>
      <c r="U45" t="s">
        <v>50</v>
      </c>
      <c r="V45" t="s">
        <v>51</v>
      </c>
      <c r="W45" t="s">
        <v>51</v>
      </c>
      <c r="X45" t="b">
        <v>1</v>
      </c>
      <c r="Y45" t="s">
        <v>83</v>
      </c>
      <c r="Z45"/>
      <c r="AA45"/>
      <c r="AB45" t="s">
        <v>88</v>
      </c>
      <c r="AC45" t="s">
        <v>50</v>
      </c>
      <c r="AD45" t="s">
        <v>50</v>
      </c>
      <c r="AE45" t="b">
        <v>1</v>
      </c>
      <c r="AF45"/>
      <c r="AG45">
        <v>25834</v>
      </c>
      <c r="AH45"/>
      <c r="AI45"/>
      <c r="AJ45" t="s">
        <v>39</v>
      </c>
      <c r="AK45" s="1">
        <v>42548.5</v>
      </c>
      <c r="AL45" t="s">
        <v>39</v>
      </c>
      <c r="AM45" t="s">
        <v>39</v>
      </c>
      <c r="AN45"/>
      <c r="AO45" t="s">
        <v>56</v>
      </c>
    </row>
    <row r="46" spans="1:41" ht="14.25" hidden="1" x14ac:dyDescent="0.45">
      <c r="A46" t="s">
        <v>39</v>
      </c>
      <c r="B46">
        <v>499278</v>
      </c>
      <c r="C46" t="s">
        <v>40</v>
      </c>
      <c r="D46" t="str">
        <f>VLOOKUP(B46,'Base_PAS10 Final Scope_17_08'!B:D,3,0)</f>
        <v>Base Scope</v>
      </c>
      <c r="E46" t="s">
        <v>947</v>
      </c>
      <c r="F46" t="s">
        <v>41</v>
      </c>
      <c r="G46" t="s">
        <v>42</v>
      </c>
      <c r="H46" t="s">
        <v>67</v>
      </c>
      <c r="I46" t="s">
        <v>59</v>
      </c>
      <c r="J46">
        <v>2</v>
      </c>
      <c r="K46">
        <v>3</v>
      </c>
      <c r="L46" t="s">
        <v>196</v>
      </c>
      <c r="M46"/>
      <c r="N46" t="s">
        <v>46</v>
      </c>
      <c r="O46" t="s">
        <v>47</v>
      </c>
      <c r="P46" t="s">
        <v>48</v>
      </c>
      <c r="Q46">
        <v>10000</v>
      </c>
      <c r="R46"/>
      <c r="S46">
        <v>593043</v>
      </c>
      <c r="T46"/>
      <c r="U46" t="s">
        <v>50</v>
      </c>
      <c r="V46" t="s">
        <v>50</v>
      </c>
      <c r="W46" t="s">
        <v>51</v>
      </c>
      <c r="X46" t="b">
        <v>1</v>
      </c>
      <c r="Y46" t="s">
        <v>63</v>
      </c>
      <c r="Z46"/>
      <c r="AA46"/>
      <c r="AB46" t="s">
        <v>80</v>
      </c>
      <c r="AC46" t="s">
        <v>50</v>
      </c>
      <c r="AD46" t="s">
        <v>50</v>
      </c>
      <c r="AE46" t="b">
        <v>1</v>
      </c>
      <c r="AF46" t="s">
        <v>115</v>
      </c>
      <c r="AG46">
        <v>25430</v>
      </c>
      <c r="AH46" t="s">
        <v>113</v>
      </c>
      <c r="AI46" t="s">
        <v>113</v>
      </c>
      <c r="AJ46" t="s">
        <v>39</v>
      </c>
      <c r="AK46" s="1">
        <v>42548.5</v>
      </c>
      <c r="AL46" t="s">
        <v>39</v>
      </c>
      <c r="AM46" t="s">
        <v>39</v>
      </c>
      <c r="AN46" t="s">
        <v>113</v>
      </c>
      <c r="AO46" t="s">
        <v>56</v>
      </c>
    </row>
    <row r="47" spans="1:41" ht="14.25" hidden="1" x14ac:dyDescent="0.45">
      <c r="A47" t="s">
        <v>39</v>
      </c>
      <c r="B47">
        <v>499281</v>
      </c>
      <c r="C47" t="s">
        <v>40</v>
      </c>
      <c r="D47" t="str">
        <f>VLOOKUP(B47,'Base_PAS10 Final Scope_17_08'!B:D,3,0)</f>
        <v>Base Scope</v>
      </c>
      <c r="E47" t="s">
        <v>947</v>
      </c>
      <c r="F47" t="s">
        <v>41</v>
      </c>
      <c r="G47" t="s">
        <v>42</v>
      </c>
      <c r="H47" t="s">
        <v>197</v>
      </c>
      <c r="I47" t="s">
        <v>44</v>
      </c>
      <c r="J47">
        <v>3</v>
      </c>
      <c r="K47">
        <v>2</v>
      </c>
      <c r="L47" t="s">
        <v>198</v>
      </c>
      <c r="M47"/>
      <c r="N47" t="s">
        <v>46</v>
      </c>
      <c r="O47" t="s">
        <v>47</v>
      </c>
      <c r="P47" t="s">
        <v>48</v>
      </c>
      <c r="Q47">
        <v>10000</v>
      </c>
      <c r="R47" t="s">
        <v>96</v>
      </c>
      <c r="S47">
        <v>566291</v>
      </c>
      <c r="T47"/>
      <c r="U47" t="s">
        <v>50</v>
      </c>
      <c r="V47" t="s">
        <v>51</v>
      </c>
      <c r="W47" t="s">
        <v>51</v>
      </c>
      <c r="X47" t="b">
        <v>1</v>
      </c>
      <c r="Y47" t="s">
        <v>63</v>
      </c>
      <c r="Z47"/>
      <c r="AA47"/>
      <c r="AB47" t="s">
        <v>80</v>
      </c>
      <c r="AC47" t="s">
        <v>92</v>
      </c>
      <c r="AD47" t="s">
        <v>92</v>
      </c>
      <c r="AE47" t="b">
        <v>1</v>
      </c>
      <c r="AF47" t="s">
        <v>115</v>
      </c>
      <c r="AG47">
        <v>25358</v>
      </c>
      <c r="AH47" t="s">
        <v>113</v>
      </c>
      <c r="AI47" t="s">
        <v>113</v>
      </c>
      <c r="AJ47" t="s">
        <v>39</v>
      </c>
      <c r="AK47" s="1">
        <v>42548.5</v>
      </c>
      <c r="AL47" t="s">
        <v>39</v>
      </c>
      <c r="AM47" t="s">
        <v>39</v>
      </c>
      <c r="AN47" t="s">
        <v>113</v>
      </c>
      <c r="AO47" t="s">
        <v>56</v>
      </c>
    </row>
    <row r="48" spans="1:41" ht="14.25" hidden="1" x14ac:dyDescent="0.45">
      <c r="A48" t="s">
        <v>39</v>
      </c>
      <c r="B48">
        <v>586818</v>
      </c>
      <c r="C48" t="s">
        <v>40</v>
      </c>
      <c r="D48" t="str">
        <f>VLOOKUP(B48,'Base_PAS10 Final Scope_17_08'!B:D,3,0)</f>
        <v>Base Scope</v>
      </c>
      <c r="E48" t="s">
        <v>947</v>
      </c>
      <c r="F48" t="s">
        <v>41</v>
      </c>
      <c r="G48" t="s">
        <v>42</v>
      </c>
      <c r="H48" t="s">
        <v>43</v>
      </c>
      <c r="I48" t="s">
        <v>59</v>
      </c>
      <c r="J48">
        <v>3</v>
      </c>
      <c r="K48">
        <v>2</v>
      </c>
      <c r="L48" t="s">
        <v>200</v>
      </c>
      <c r="M48"/>
      <c r="N48" t="s">
        <v>46</v>
      </c>
      <c r="O48" t="s">
        <v>47</v>
      </c>
      <c r="P48" t="s">
        <v>48</v>
      </c>
      <c r="Q48">
        <v>10000</v>
      </c>
      <c r="R48" t="s">
        <v>49</v>
      </c>
      <c r="S48">
        <v>593043</v>
      </c>
      <c r="T48"/>
      <c r="U48" t="s">
        <v>50</v>
      </c>
      <c r="V48" t="s">
        <v>51</v>
      </c>
      <c r="W48" t="s">
        <v>51</v>
      </c>
      <c r="X48" t="b">
        <v>1</v>
      </c>
      <c r="Y48" t="s">
        <v>52</v>
      </c>
      <c r="Z48"/>
      <c r="AA48"/>
      <c r="AB48" t="s">
        <v>80</v>
      </c>
      <c r="AC48" t="s">
        <v>54</v>
      </c>
      <c r="AD48" t="s">
        <v>55</v>
      </c>
      <c r="AE48" t="b">
        <v>1</v>
      </c>
      <c r="AF48"/>
      <c r="AG48">
        <v>25378</v>
      </c>
      <c r="AH48"/>
      <c r="AI48"/>
      <c r="AJ48" t="s">
        <v>39</v>
      </c>
      <c r="AK48" s="1">
        <v>42548.5</v>
      </c>
      <c r="AL48" t="s">
        <v>39</v>
      </c>
      <c r="AM48" t="s">
        <v>39</v>
      </c>
      <c r="AN48"/>
      <c r="AO48" t="s">
        <v>56</v>
      </c>
    </row>
    <row r="49" spans="1:41" ht="14.25" hidden="1" x14ac:dyDescent="0.45">
      <c r="A49" t="s">
        <v>39</v>
      </c>
      <c r="B49">
        <v>591572</v>
      </c>
      <c r="C49" t="s">
        <v>40</v>
      </c>
      <c r="D49" t="str">
        <f>VLOOKUP(B49,'Base_PAS10 Final Scope_17_08'!B:D,3,0)</f>
        <v>Base Scope</v>
      </c>
      <c r="E49" t="s">
        <v>947</v>
      </c>
      <c r="F49" t="s">
        <v>41</v>
      </c>
      <c r="G49" t="s">
        <v>42</v>
      </c>
      <c r="H49" t="s">
        <v>201</v>
      </c>
      <c r="I49" t="s">
        <v>59</v>
      </c>
      <c r="J49">
        <v>1</v>
      </c>
      <c r="K49">
        <v>2</v>
      </c>
      <c r="L49" t="s">
        <v>202</v>
      </c>
      <c r="M49"/>
      <c r="N49" t="s">
        <v>46</v>
      </c>
      <c r="O49" t="s">
        <v>47</v>
      </c>
      <c r="P49" t="s">
        <v>48</v>
      </c>
      <c r="Q49">
        <v>10000</v>
      </c>
      <c r="R49" t="s">
        <v>76</v>
      </c>
      <c r="S49">
        <v>593043</v>
      </c>
      <c r="T49"/>
      <c r="U49" t="s">
        <v>50</v>
      </c>
      <c r="V49" t="s">
        <v>132</v>
      </c>
      <c r="W49" t="s">
        <v>132</v>
      </c>
      <c r="X49" t="b">
        <v>1</v>
      </c>
      <c r="Y49" t="s">
        <v>52</v>
      </c>
      <c r="Z49"/>
      <c r="AA49"/>
      <c r="AB49" t="s">
        <v>88</v>
      </c>
      <c r="AC49" t="s">
        <v>50</v>
      </c>
      <c r="AD49" t="s">
        <v>50</v>
      </c>
      <c r="AE49" t="b">
        <v>1</v>
      </c>
      <c r="AF49"/>
      <c r="AG49">
        <v>26010</v>
      </c>
      <c r="AH49"/>
      <c r="AI49"/>
      <c r="AJ49" t="s">
        <v>39</v>
      </c>
      <c r="AK49" s="1">
        <v>42548.5</v>
      </c>
      <c r="AL49" t="s">
        <v>39</v>
      </c>
      <c r="AM49" t="s">
        <v>39</v>
      </c>
      <c r="AN49"/>
      <c r="AO49" t="s">
        <v>56</v>
      </c>
    </row>
    <row r="50" spans="1:41" ht="14.25" hidden="1" x14ac:dyDescent="0.45">
      <c r="A50" t="s">
        <v>39</v>
      </c>
      <c r="B50">
        <v>586903</v>
      </c>
      <c r="C50" t="s">
        <v>40</v>
      </c>
      <c r="D50" t="str">
        <f>VLOOKUP(B50,'Base_PAS10 Final Scope_17_08'!B:D,3,0)</f>
        <v>Base Scope</v>
      </c>
      <c r="E50" t="s">
        <v>947</v>
      </c>
      <c r="F50" t="s">
        <v>41</v>
      </c>
      <c r="G50" t="s">
        <v>42</v>
      </c>
      <c r="H50" t="s">
        <v>67</v>
      </c>
      <c r="I50" t="s">
        <v>59</v>
      </c>
      <c r="J50">
        <v>2</v>
      </c>
      <c r="K50">
        <v>3</v>
      </c>
      <c r="L50" t="s">
        <v>199</v>
      </c>
      <c r="M50"/>
      <c r="N50" t="s">
        <v>46</v>
      </c>
      <c r="O50" t="s">
        <v>47</v>
      </c>
      <c r="P50" t="s">
        <v>48</v>
      </c>
      <c r="Q50">
        <v>10000</v>
      </c>
      <c r="R50"/>
      <c r="S50">
        <v>593043</v>
      </c>
      <c r="T50"/>
      <c r="U50" t="s">
        <v>50</v>
      </c>
      <c r="V50" t="s">
        <v>50</v>
      </c>
      <c r="W50" t="s">
        <v>51</v>
      </c>
      <c r="X50" t="b">
        <v>1</v>
      </c>
      <c r="Y50" t="s">
        <v>63</v>
      </c>
      <c r="Z50"/>
      <c r="AA50"/>
      <c r="AB50" t="s">
        <v>53</v>
      </c>
      <c r="AC50" t="s">
        <v>50</v>
      </c>
      <c r="AD50" t="s">
        <v>50</v>
      </c>
      <c r="AE50" t="b">
        <v>1</v>
      </c>
      <c r="AF50"/>
      <c r="AG50">
        <v>26329</v>
      </c>
      <c r="AH50"/>
      <c r="AI50"/>
      <c r="AJ50" t="s">
        <v>39</v>
      </c>
      <c r="AK50" s="1">
        <v>42548.5</v>
      </c>
      <c r="AL50" t="s">
        <v>39</v>
      </c>
      <c r="AM50" t="s">
        <v>39</v>
      </c>
      <c r="AN50"/>
      <c r="AO50" t="s">
        <v>56</v>
      </c>
    </row>
    <row r="51" spans="1:41" ht="14.25" hidden="1" x14ac:dyDescent="0.45">
      <c r="A51" t="s">
        <v>39</v>
      </c>
      <c r="B51">
        <v>586895</v>
      </c>
      <c r="C51" t="s">
        <v>40</v>
      </c>
      <c r="D51" t="str">
        <f>VLOOKUP(B51,'Base_PAS10 Final Scope_17_08'!B:D,3,0)</f>
        <v>Base Scope</v>
      </c>
      <c r="E51" t="s">
        <v>947</v>
      </c>
      <c r="F51" t="s">
        <v>41</v>
      </c>
      <c r="G51" t="s">
        <v>42</v>
      </c>
      <c r="H51" t="s">
        <v>157</v>
      </c>
      <c r="I51" t="s">
        <v>59</v>
      </c>
      <c r="J51">
        <v>3</v>
      </c>
      <c r="K51">
        <v>3</v>
      </c>
      <c r="L51" t="s">
        <v>203</v>
      </c>
      <c r="M51"/>
      <c r="N51" t="s">
        <v>46</v>
      </c>
      <c r="O51" t="s">
        <v>47</v>
      </c>
      <c r="P51" t="s">
        <v>143</v>
      </c>
      <c r="Q51">
        <v>10000</v>
      </c>
      <c r="R51"/>
      <c r="S51">
        <v>593043</v>
      </c>
      <c r="T51"/>
      <c r="U51" t="s">
        <v>50</v>
      </c>
      <c r="V51" t="s">
        <v>50</v>
      </c>
      <c r="W51" t="s">
        <v>51</v>
      </c>
      <c r="X51" t="b">
        <v>1</v>
      </c>
      <c r="Y51" t="s">
        <v>63</v>
      </c>
      <c r="Z51"/>
      <c r="AA51"/>
      <c r="AB51" t="s">
        <v>64</v>
      </c>
      <c r="AC51" t="s">
        <v>50</v>
      </c>
      <c r="AD51" t="s">
        <v>50</v>
      </c>
      <c r="AE51" t="b">
        <v>1</v>
      </c>
      <c r="AF51"/>
      <c r="AG51">
        <v>26413</v>
      </c>
      <c r="AH51"/>
      <c r="AI51"/>
      <c r="AJ51" t="s">
        <v>39</v>
      </c>
      <c r="AK51" s="1">
        <v>42548.5</v>
      </c>
      <c r="AL51" t="s">
        <v>39</v>
      </c>
      <c r="AM51" t="s">
        <v>39</v>
      </c>
      <c r="AN51"/>
      <c r="AO51" t="s">
        <v>56</v>
      </c>
    </row>
    <row r="52" spans="1:41" ht="14.25" hidden="1" x14ac:dyDescent="0.45">
      <c r="A52" t="s">
        <v>39</v>
      </c>
      <c r="B52">
        <v>589328</v>
      </c>
      <c r="C52" t="s">
        <v>40</v>
      </c>
      <c r="D52" t="str">
        <f>VLOOKUP(B52,'Base_PAS10 Final Scope_17_08'!B:D,3,0)</f>
        <v>Base Scope</v>
      </c>
      <c r="E52" t="s">
        <v>947</v>
      </c>
      <c r="F52" t="s">
        <v>41</v>
      </c>
      <c r="G52" t="s">
        <v>42</v>
      </c>
      <c r="H52" t="s">
        <v>204</v>
      </c>
      <c r="I52" t="s">
        <v>44</v>
      </c>
      <c r="J52">
        <v>2</v>
      </c>
      <c r="K52">
        <v>2</v>
      </c>
      <c r="L52" t="s">
        <v>205</v>
      </c>
      <c r="M52"/>
      <c r="N52" t="s">
        <v>46</v>
      </c>
      <c r="O52" t="s">
        <v>47</v>
      </c>
      <c r="P52" t="s">
        <v>143</v>
      </c>
      <c r="Q52">
        <v>10000</v>
      </c>
      <c r="R52"/>
      <c r="S52">
        <v>593043</v>
      </c>
      <c r="T52"/>
      <c r="U52" t="s">
        <v>50</v>
      </c>
      <c r="V52" t="s">
        <v>51</v>
      </c>
      <c r="W52" t="s">
        <v>51</v>
      </c>
      <c r="X52" t="b">
        <v>1</v>
      </c>
      <c r="Y52" t="s">
        <v>83</v>
      </c>
      <c r="Z52"/>
      <c r="AA52"/>
      <c r="AB52" t="s">
        <v>64</v>
      </c>
      <c r="AC52" t="s">
        <v>92</v>
      </c>
      <c r="AD52" t="s">
        <v>92</v>
      </c>
      <c r="AE52" t="b">
        <v>1</v>
      </c>
      <c r="AF52"/>
      <c r="AG52">
        <v>26783</v>
      </c>
      <c r="AH52"/>
      <c r="AI52"/>
      <c r="AJ52" t="s">
        <v>39</v>
      </c>
      <c r="AK52" s="1">
        <v>42548.5</v>
      </c>
      <c r="AL52" t="s">
        <v>39</v>
      </c>
      <c r="AM52" t="s">
        <v>39</v>
      </c>
      <c r="AN52"/>
      <c r="AO52" t="s">
        <v>56</v>
      </c>
    </row>
    <row r="53" spans="1:41" ht="14.25" hidden="1" x14ac:dyDescent="0.45">
      <c r="A53" t="s">
        <v>39</v>
      </c>
      <c r="B53">
        <v>586624</v>
      </c>
      <c r="C53" t="s">
        <v>40</v>
      </c>
      <c r="D53" t="str">
        <f>VLOOKUP(B53,'Base_PAS10 Final Scope_17_08'!B:D,3,0)</f>
        <v>Base Scope</v>
      </c>
      <c r="E53" t="s">
        <v>947</v>
      </c>
      <c r="F53" t="s">
        <v>41</v>
      </c>
      <c r="G53" t="s">
        <v>42</v>
      </c>
      <c r="H53" t="s">
        <v>206</v>
      </c>
      <c r="I53" t="s">
        <v>44</v>
      </c>
      <c r="J53">
        <v>3</v>
      </c>
      <c r="K53">
        <v>2</v>
      </c>
      <c r="L53" t="s">
        <v>207</v>
      </c>
      <c r="M53"/>
      <c r="N53" t="s">
        <v>46</v>
      </c>
      <c r="O53" t="s">
        <v>47</v>
      </c>
      <c r="P53" t="s">
        <v>48</v>
      </c>
      <c r="Q53">
        <v>10000</v>
      </c>
      <c r="R53" t="s">
        <v>180</v>
      </c>
      <c r="S53">
        <v>593043</v>
      </c>
      <c r="T53"/>
      <c r="U53" t="s">
        <v>50</v>
      </c>
      <c r="V53" t="s">
        <v>51</v>
      </c>
      <c r="W53" t="s">
        <v>51</v>
      </c>
      <c r="X53" t="b">
        <v>1</v>
      </c>
      <c r="Y53" t="s">
        <v>63</v>
      </c>
      <c r="Z53"/>
      <c r="AA53"/>
      <c r="AB53" t="s">
        <v>80</v>
      </c>
      <c r="AC53" t="s">
        <v>92</v>
      </c>
      <c r="AD53" t="s">
        <v>92</v>
      </c>
      <c r="AE53" t="b">
        <v>1</v>
      </c>
      <c r="AF53"/>
      <c r="AG53">
        <v>26148</v>
      </c>
      <c r="AH53"/>
      <c r="AI53"/>
      <c r="AJ53" t="s">
        <v>39</v>
      </c>
      <c r="AK53" s="1">
        <v>42548.5</v>
      </c>
      <c r="AL53" t="s">
        <v>39</v>
      </c>
      <c r="AM53" t="s">
        <v>39</v>
      </c>
      <c r="AN53"/>
      <c r="AO53" t="s">
        <v>56</v>
      </c>
    </row>
    <row r="54" spans="1:41" ht="14.25" hidden="1" x14ac:dyDescent="0.45">
      <c r="A54" t="s">
        <v>39</v>
      </c>
      <c r="B54">
        <v>447516</v>
      </c>
      <c r="C54" t="s">
        <v>185</v>
      </c>
      <c r="D54" t="str">
        <f>VLOOKUP(B54,'Base_PAS10 Final Scope_17_08'!B:D,3,0)</f>
        <v>Base Scope</v>
      </c>
      <c r="E54" t="s">
        <v>947</v>
      </c>
      <c r="F54" t="s">
        <v>186</v>
      </c>
      <c r="G54" t="s">
        <v>42</v>
      </c>
      <c r="H54"/>
      <c r="I54" t="s">
        <v>44</v>
      </c>
      <c r="J54">
        <v>0</v>
      </c>
      <c r="K54">
        <v>0</v>
      </c>
      <c r="L54" t="s">
        <v>209</v>
      </c>
      <c r="M54" t="s">
        <v>189</v>
      </c>
      <c r="N54" t="s">
        <v>46</v>
      </c>
      <c r="O54" t="s">
        <v>190</v>
      </c>
      <c r="P54" t="s">
        <v>191</v>
      </c>
      <c r="Q54">
        <v>80000</v>
      </c>
      <c r="R54" t="s">
        <v>189</v>
      </c>
      <c r="S54"/>
      <c r="T54"/>
      <c r="U54" t="s">
        <v>50</v>
      </c>
      <c r="V54" t="s">
        <v>51</v>
      </c>
      <c r="W54" t="s">
        <v>51</v>
      </c>
      <c r="X54" t="b">
        <v>1</v>
      </c>
      <c r="Y54" t="s">
        <v>192</v>
      </c>
      <c r="Z54"/>
      <c r="AA54"/>
      <c r="AB54" t="s">
        <v>210</v>
      </c>
      <c r="AC54" t="s">
        <v>50</v>
      </c>
      <c r="AD54" t="s">
        <v>50</v>
      </c>
      <c r="AE54" t="b">
        <v>1</v>
      </c>
      <c r="AF54"/>
      <c r="AG54"/>
      <c r="AH54" t="s">
        <v>113</v>
      </c>
      <c r="AI54" t="s">
        <v>39</v>
      </c>
      <c r="AJ54" t="s">
        <v>39</v>
      </c>
      <c r="AK54" s="1">
        <v>42587.5</v>
      </c>
      <c r="AL54" t="s">
        <v>113</v>
      </c>
      <c r="AM54" t="s">
        <v>113</v>
      </c>
      <c r="AN54" t="s">
        <v>113</v>
      </c>
      <c r="AO54" t="s">
        <v>193</v>
      </c>
    </row>
    <row r="55" spans="1:41" ht="14.25" hidden="1" x14ac:dyDescent="0.45">
      <c r="A55" t="s">
        <v>39</v>
      </c>
      <c r="B55">
        <v>452307</v>
      </c>
      <c r="C55" t="s">
        <v>40</v>
      </c>
      <c r="D55" t="str">
        <f>VLOOKUP(B55,'Base_PAS10 Final Scope_17_08'!B:D,3,0)</f>
        <v>Base Scope</v>
      </c>
      <c r="E55" t="s">
        <v>947</v>
      </c>
      <c r="F55" t="s">
        <v>41</v>
      </c>
      <c r="G55" t="s">
        <v>42</v>
      </c>
      <c r="H55" t="s">
        <v>211</v>
      </c>
      <c r="I55" t="s">
        <v>117</v>
      </c>
      <c r="J55">
        <v>6</v>
      </c>
      <c r="K55">
        <v>3</v>
      </c>
      <c r="L55" t="s">
        <v>212</v>
      </c>
      <c r="M55" t="s">
        <v>119</v>
      </c>
      <c r="N55" t="s">
        <v>46</v>
      </c>
      <c r="O55" t="s">
        <v>47</v>
      </c>
      <c r="P55" t="s">
        <v>48</v>
      </c>
      <c r="Q55">
        <v>10000</v>
      </c>
      <c r="R55" t="s">
        <v>119</v>
      </c>
      <c r="S55">
        <v>593043</v>
      </c>
      <c r="T55"/>
      <c r="U55" t="s">
        <v>50</v>
      </c>
      <c r="V55" t="s">
        <v>51</v>
      </c>
      <c r="W55" t="s">
        <v>51</v>
      </c>
      <c r="X55" t="b">
        <v>1</v>
      </c>
      <c r="Y55" t="s">
        <v>83</v>
      </c>
      <c r="Z55"/>
      <c r="AA55"/>
      <c r="AB55" t="s">
        <v>50</v>
      </c>
      <c r="AC55" t="s">
        <v>77</v>
      </c>
      <c r="AD55" t="s">
        <v>120</v>
      </c>
      <c r="AE55" t="b">
        <v>1</v>
      </c>
      <c r="AF55" t="s">
        <v>115</v>
      </c>
      <c r="AG55">
        <v>25516</v>
      </c>
      <c r="AH55" t="s">
        <v>113</v>
      </c>
      <c r="AI55" t="s">
        <v>113</v>
      </c>
      <c r="AJ55" t="s">
        <v>39</v>
      </c>
      <c r="AK55" s="1">
        <v>42548.5</v>
      </c>
      <c r="AL55" t="s">
        <v>39</v>
      </c>
      <c r="AM55" t="s">
        <v>39</v>
      </c>
      <c r="AN55" t="s">
        <v>113</v>
      </c>
      <c r="AO55" t="s">
        <v>56</v>
      </c>
    </row>
    <row r="56" spans="1:41" ht="14.25" hidden="1" x14ac:dyDescent="0.45">
      <c r="A56" t="s">
        <v>39</v>
      </c>
      <c r="B56">
        <v>587158</v>
      </c>
      <c r="C56" t="s">
        <v>40</v>
      </c>
      <c r="D56" t="str">
        <f>VLOOKUP(B56,'Base_PAS10 Final Scope_17_08'!B:D,3,0)</f>
        <v>Base Scope</v>
      </c>
      <c r="E56" t="s">
        <v>947</v>
      </c>
      <c r="F56" t="s">
        <v>57</v>
      </c>
      <c r="G56" t="s">
        <v>42</v>
      </c>
      <c r="H56" t="s">
        <v>213</v>
      </c>
      <c r="I56" t="s">
        <v>44</v>
      </c>
      <c r="J56">
        <v>4</v>
      </c>
      <c r="K56">
        <v>2</v>
      </c>
      <c r="L56" t="s">
        <v>214</v>
      </c>
      <c r="M56"/>
      <c r="N56" t="s">
        <v>46</v>
      </c>
      <c r="O56" t="s">
        <v>47</v>
      </c>
      <c r="P56" t="s">
        <v>48</v>
      </c>
      <c r="Q56">
        <v>10000</v>
      </c>
      <c r="R56" t="s">
        <v>76</v>
      </c>
      <c r="S56">
        <v>593043</v>
      </c>
      <c r="T56"/>
      <c r="U56" t="s">
        <v>50</v>
      </c>
      <c r="V56" t="s">
        <v>71</v>
      </c>
      <c r="W56" t="s">
        <v>71</v>
      </c>
      <c r="X56" t="b">
        <v>1</v>
      </c>
      <c r="Y56" t="s">
        <v>63</v>
      </c>
      <c r="Z56"/>
      <c r="AA56"/>
      <c r="AB56" t="s">
        <v>80</v>
      </c>
      <c r="AC56" t="s">
        <v>73</v>
      </c>
      <c r="AD56" t="s">
        <v>66</v>
      </c>
      <c r="AE56" t="b">
        <v>1</v>
      </c>
      <c r="AF56"/>
      <c r="AG56">
        <v>25836</v>
      </c>
      <c r="AH56"/>
      <c r="AI56"/>
      <c r="AJ56" t="s">
        <v>39</v>
      </c>
      <c r="AK56" s="1">
        <v>42548.5</v>
      </c>
      <c r="AL56" t="s">
        <v>39</v>
      </c>
      <c r="AM56" t="s">
        <v>39</v>
      </c>
      <c r="AN56"/>
      <c r="AO56" t="s">
        <v>56</v>
      </c>
    </row>
    <row r="57" spans="1:41" ht="14.25" hidden="1" x14ac:dyDescent="0.45">
      <c r="A57" t="s">
        <v>39</v>
      </c>
      <c r="B57">
        <v>490382</v>
      </c>
      <c r="C57" t="s">
        <v>40</v>
      </c>
      <c r="D57" t="str">
        <f>VLOOKUP(B57,'Base_PAS10 Final Scope_17_08'!B:D,3,0)</f>
        <v>Base Scope</v>
      </c>
      <c r="E57" t="s">
        <v>947</v>
      </c>
      <c r="F57" t="s">
        <v>41</v>
      </c>
      <c r="G57" t="s">
        <v>42</v>
      </c>
      <c r="H57" t="s">
        <v>67</v>
      </c>
      <c r="I57" t="s">
        <v>44</v>
      </c>
      <c r="J57">
        <v>4</v>
      </c>
      <c r="K57">
        <v>2</v>
      </c>
      <c r="L57" t="s">
        <v>215</v>
      </c>
      <c r="M57"/>
      <c r="N57" t="s">
        <v>46</v>
      </c>
      <c r="O57" t="s">
        <v>47</v>
      </c>
      <c r="P57" t="s">
        <v>48</v>
      </c>
      <c r="Q57">
        <v>10000</v>
      </c>
      <c r="R57"/>
      <c r="S57">
        <v>593043</v>
      </c>
      <c r="T57"/>
      <c r="U57" t="s">
        <v>50</v>
      </c>
      <c r="V57" t="s">
        <v>51</v>
      </c>
      <c r="W57" t="s">
        <v>51</v>
      </c>
      <c r="X57" t="b">
        <v>1</v>
      </c>
      <c r="Y57" t="s">
        <v>63</v>
      </c>
      <c r="Z57"/>
      <c r="AA57"/>
      <c r="AB57" t="s">
        <v>64</v>
      </c>
      <c r="AC57" t="s">
        <v>92</v>
      </c>
      <c r="AD57" t="s">
        <v>92</v>
      </c>
      <c r="AE57" t="b">
        <v>1</v>
      </c>
      <c r="AF57"/>
      <c r="AG57">
        <v>25179</v>
      </c>
      <c r="AH57" t="s">
        <v>113</v>
      </c>
      <c r="AI57" t="s">
        <v>113</v>
      </c>
      <c r="AJ57" t="s">
        <v>39</v>
      </c>
      <c r="AK57" s="1">
        <v>42548.5</v>
      </c>
      <c r="AL57" t="s">
        <v>39</v>
      </c>
      <c r="AM57" t="s">
        <v>39</v>
      </c>
      <c r="AN57" t="s">
        <v>113</v>
      </c>
      <c r="AO57" t="s">
        <v>56</v>
      </c>
    </row>
    <row r="58" spans="1:41" ht="14.25" hidden="1" x14ac:dyDescent="0.45">
      <c r="A58" t="s">
        <v>39</v>
      </c>
      <c r="B58">
        <v>557724</v>
      </c>
      <c r="C58" t="s">
        <v>40</v>
      </c>
      <c r="D58" t="str">
        <f>VLOOKUP(B58,'Base_PAS10 Final Scope_17_08'!B:D,3,0)</f>
        <v>Base Scope</v>
      </c>
      <c r="E58" t="s">
        <v>947</v>
      </c>
      <c r="F58" t="s">
        <v>41</v>
      </c>
      <c r="G58" t="s">
        <v>42</v>
      </c>
      <c r="H58" t="s">
        <v>216</v>
      </c>
      <c r="I58" t="s">
        <v>44</v>
      </c>
      <c r="J58">
        <v>1.5</v>
      </c>
      <c r="K58">
        <v>2</v>
      </c>
      <c r="L58" t="s">
        <v>217</v>
      </c>
      <c r="M58"/>
      <c r="N58" t="s">
        <v>46</v>
      </c>
      <c r="O58" t="s">
        <v>47</v>
      </c>
      <c r="P58" t="s">
        <v>143</v>
      </c>
      <c r="Q58">
        <v>10000</v>
      </c>
      <c r="R58" t="s">
        <v>129</v>
      </c>
      <c r="S58">
        <v>593043</v>
      </c>
      <c r="T58"/>
      <c r="U58" t="s">
        <v>50</v>
      </c>
      <c r="V58" t="s">
        <v>51</v>
      </c>
      <c r="W58" t="s">
        <v>51</v>
      </c>
      <c r="X58" t="b">
        <v>1</v>
      </c>
      <c r="Y58" t="s">
        <v>52</v>
      </c>
      <c r="Z58"/>
      <c r="AA58"/>
      <c r="AB58" t="s">
        <v>88</v>
      </c>
      <c r="AC58" t="s">
        <v>171</v>
      </c>
      <c r="AD58" t="s">
        <v>66</v>
      </c>
      <c r="AE58" t="b">
        <v>1</v>
      </c>
      <c r="AF58"/>
      <c r="AG58">
        <v>25377</v>
      </c>
      <c r="AH58"/>
      <c r="AI58"/>
      <c r="AJ58" t="s">
        <v>39</v>
      </c>
      <c r="AK58" s="1">
        <v>42548.5</v>
      </c>
      <c r="AL58" t="s">
        <v>39</v>
      </c>
      <c r="AM58" t="s">
        <v>39</v>
      </c>
      <c r="AN58"/>
      <c r="AO58" t="s">
        <v>56</v>
      </c>
    </row>
    <row r="59" spans="1:41" ht="14.25" hidden="1" x14ac:dyDescent="0.45">
      <c r="A59" t="s">
        <v>39</v>
      </c>
      <c r="B59">
        <v>638583</v>
      </c>
      <c r="C59" t="s">
        <v>40</v>
      </c>
      <c r="D59" t="str">
        <f>VLOOKUP(B59,'Base_PAS10 Final Scope_17_08'!B:D,3,0)</f>
        <v>Base Scope</v>
      </c>
      <c r="E59" t="s">
        <v>947</v>
      </c>
      <c r="F59" t="s">
        <v>186</v>
      </c>
      <c r="G59" t="s">
        <v>218</v>
      </c>
      <c r="H59" t="s">
        <v>227</v>
      </c>
      <c r="I59" t="s">
        <v>44</v>
      </c>
      <c r="J59">
        <v>4</v>
      </c>
      <c r="K59">
        <v>3</v>
      </c>
      <c r="L59" t="s">
        <v>228</v>
      </c>
      <c r="M59"/>
      <c r="N59" t="s">
        <v>46</v>
      </c>
      <c r="O59" t="s">
        <v>190</v>
      </c>
      <c r="P59" t="s">
        <v>229</v>
      </c>
      <c r="Q59">
        <v>33000</v>
      </c>
      <c r="R59" t="s">
        <v>96</v>
      </c>
      <c r="S59">
        <v>596890</v>
      </c>
      <c r="T59"/>
      <c r="U59" t="s">
        <v>50</v>
      </c>
      <c r="V59" t="s">
        <v>51</v>
      </c>
      <c r="W59" t="s">
        <v>51</v>
      </c>
      <c r="X59" t="b">
        <v>1</v>
      </c>
      <c r="Y59" t="s">
        <v>230</v>
      </c>
      <c r="Z59"/>
      <c r="AA59"/>
      <c r="AB59" t="s">
        <v>210</v>
      </c>
      <c r="AC59" t="s">
        <v>77</v>
      </c>
      <c r="AD59" t="s">
        <v>120</v>
      </c>
      <c r="AE59" t="b">
        <v>1</v>
      </c>
      <c r="AF59"/>
      <c r="AG59">
        <v>27165</v>
      </c>
      <c r="AH59"/>
      <c r="AI59" t="s">
        <v>113</v>
      </c>
      <c r="AJ59" t="s">
        <v>39</v>
      </c>
      <c r="AK59" s="1">
        <v>42548.5</v>
      </c>
      <c r="AL59" t="s">
        <v>39</v>
      </c>
      <c r="AM59" t="s">
        <v>113</v>
      </c>
      <c r="AN59" t="s">
        <v>113</v>
      </c>
      <c r="AO59" t="s">
        <v>56</v>
      </c>
    </row>
    <row r="60" spans="1:41" ht="14.25" hidden="1" x14ac:dyDescent="0.45">
      <c r="A60" t="s">
        <v>39</v>
      </c>
      <c r="B60">
        <v>638581</v>
      </c>
      <c r="C60" t="s">
        <v>40</v>
      </c>
      <c r="D60" t="str">
        <f>VLOOKUP(B60,'Base_PAS10 Final Scope_17_08'!B:D,3,0)</f>
        <v>Base Scope</v>
      </c>
      <c r="E60" t="s">
        <v>947</v>
      </c>
      <c r="F60" t="s">
        <v>41</v>
      </c>
      <c r="G60" t="s">
        <v>218</v>
      </c>
      <c r="H60" t="s">
        <v>222</v>
      </c>
      <c r="I60" t="s">
        <v>44</v>
      </c>
      <c r="J60">
        <v>0.5</v>
      </c>
      <c r="K60">
        <v>3</v>
      </c>
      <c r="L60" t="s">
        <v>223</v>
      </c>
      <c r="M60"/>
      <c r="N60" t="s">
        <v>46</v>
      </c>
      <c r="O60" t="s">
        <v>47</v>
      </c>
      <c r="P60" t="s">
        <v>48</v>
      </c>
      <c r="Q60">
        <v>33000</v>
      </c>
      <c r="R60" t="s">
        <v>96</v>
      </c>
      <c r="S60">
        <v>596890</v>
      </c>
      <c r="T60"/>
      <c r="U60" t="s">
        <v>50</v>
      </c>
      <c r="V60" t="s">
        <v>51</v>
      </c>
      <c r="W60" t="s">
        <v>51</v>
      </c>
      <c r="X60" t="b">
        <v>1</v>
      </c>
      <c r="Y60" t="s">
        <v>72</v>
      </c>
      <c r="Z60"/>
      <c r="AA60"/>
      <c r="AB60" t="s">
        <v>80</v>
      </c>
      <c r="AC60" t="s">
        <v>224</v>
      </c>
      <c r="AD60" t="s">
        <v>120</v>
      </c>
      <c r="AE60" t="b">
        <v>1</v>
      </c>
      <c r="AF60"/>
      <c r="AG60">
        <v>27144</v>
      </c>
      <c r="AH60"/>
      <c r="AI60" t="s">
        <v>113</v>
      </c>
      <c r="AJ60" t="s">
        <v>39</v>
      </c>
      <c r="AK60" s="1">
        <v>42548.5</v>
      </c>
      <c r="AL60" t="s">
        <v>39</v>
      </c>
      <c r="AM60" t="s">
        <v>39</v>
      </c>
      <c r="AN60" t="s">
        <v>113</v>
      </c>
      <c r="AO60" t="s">
        <v>56</v>
      </c>
    </row>
    <row r="61" spans="1:41" ht="14.25" hidden="1" x14ac:dyDescent="0.45">
      <c r="A61" t="s">
        <v>39</v>
      </c>
      <c r="B61">
        <v>464784</v>
      </c>
      <c r="C61" t="s">
        <v>40</v>
      </c>
      <c r="D61" t="str">
        <f>VLOOKUP(B61,'Base_PAS10 Final Scope_17_08'!B:D,3,0)</f>
        <v>Base Scope</v>
      </c>
      <c r="E61" t="s">
        <v>947</v>
      </c>
      <c r="F61" t="s">
        <v>41</v>
      </c>
      <c r="G61" t="s">
        <v>218</v>
      </c>
      <c r="H61" t="s">
        <v>219</v>
      </c>
      <c r="I61" t="s">
        <v>44</v>
      </c>
      <c r="J61">
        <v>3</v>
      </c>
      <c r="K61">
        <v>3</v>
      </c>
      <c r="L61" t="s">
        <v>220</v>
      </c>
      <c r="M61"/>
      <c r="N61" t="s">
        <v>46</v>
      </c>
      <c r="O61" t="s">
        <v>47</v>
      </c>
      <c r="P61" t="s">
        <v>48</v>
      </c>
      <c r="Q61">
        <v>45000</v>
      </c>
      <c r="R61"/>
      <c r="S61" t="s">
        <v>221</v>
      </c>
      <c r="T61"/>
      <c r="U61" t="s">
        <v>50</v>
      </c>
      <c r="V61" t="s">
        <v>51</v>
      </c>
      <c r="W61" t="s">
        <v>51</v>
      </c>
      <c r="X61" t="b">
        <v>1</v>
      </c>
      <c r="Y61" t="s">
        <v>72</v>
      </c>
      <c r="Z61"/>
      <c r="AA61"/>
      <c r="AB61" t="s">
        <v>64</v>
      </c>
      <c r="AC61" t="s">
        <v>92</v>
      </c>
      <c r="AD61" t="s">
        <v>92</v>
      </c>
      <c r="AE61" t="b">
        <v>1</v>
      </c>
      <c r="AF61" t="s">
        <v>115</v>
      </c>
      <c r="AG61">
        <v>27168</v>
      </c>
      <c r="AH61" t="s">
        <v>113</v>
      </c>
      <c r="AI61" t="s">
        <v>113</v>
      </c>
      <c r="AJ61" t="s">
        <v>39</v>
      </c>
      <c r="AK61" s="1">
        <v>42548.5</v>
      </c>
      <c r="AL61" t="s">
        <v>39</v>
      </c>
      <c r="AM61" t="s">
        <v>39</v>
      </c>
      <c r="AN61" t="s">
        <v>113</v>
      </c>
      <c r="AO61" t="s">
        <v>56</v>
      </c>
    </row>
    <row r="62" spans="1:41" ht="14.25" hidden="1" x14ac:dyDescent="0.45">
      <c r="A62" t="s">
        <v>39</v>
      </c>
      <c r="B62">
        <v>638580</v>
      </c>
      <c r="C62" t="s">
        <v>40</v>
      </c>
      <c r="D62" t="str">
        <f>VLOOKUP(B62,'Base_PAS10 Final Scope_17_08'!B:D,3,0)</f>
        <v>Base Scope</v>
      </c>
      <c r="E62" t="s">
        <v>947</v>
      </c>
      <c r="F62" t="s">
        <v>41</v>
      </c>
      <c r="G62" t="s">
        <v>218</v>
      </c>
      <c r="H62" t="s">
        <v>225</v>
      </c>
      <c r="I62" t="s">
        <v>44</v>
      </c>
      <c r="J62">
        <v>6</v>
      </c>
      <c r="K62">
        <v>3</v>
      </c>
      <c r="L62" t="s">
        <v>226</v>
      </c>
      <c r="M62"/>
      <c r="N62" t="s">
        <v>46</v>
      </c>
      <c r="O62" t="s">
        <v>47</v>
      </c>
      <c r="P62" t="s">
        <v>48</v>
      </c>
      <c r="Q62">
        <v>33000</v>
      </c>
      <c r="R62"/>
      <c r="S62">
        <v>596890</v>
      </c>
      <c r="T62"/>
      <c r="U62" t="s">
        <v>50</v>
      </c>
      <c r="V62" t="s">
        <v>50</v>
      </c>
      <c r="W62" t="s">
        <v>51</v>
      </c>
      <c r="X62" t="b">
        <v>1</v>
      </c>
      <c r="Y62" t="s">
        <v>72</v>
      </c>
      <c r="Z62"/>
      <c r="AA62"/>
      <c r="AB62" t="s">
        <v>53</v>
      </c>
      <c r="AC62" t="s">
        <v>140</v>
      </c>
      <c r="AD62" t="s">
        <v>120</v>
      </c>
      <c r="AE62" t="b">
        <v>1</v>
      </c>
      <c r="AF62"/>
      <c r="AG62">
        <v>27124</v>
      </c>
      <c r="AH62"/>
      <c r="AI62" t="s">
        <v>113</v>
      </c>
      <c r="AJ62" t="s">
        <v>39</v>
      </c>
      <c r="AK62" s="1">
        <v>42548.5</v>
      </c>
      <c r="AL62" t="s">
        <v>39</v>
      </c>
      <c r="AM62" t="s">
        <v>39</v>
      </c>
      <c r="AN62" t="s">
        <v>113</v>
      </c>
      <c r="AO62" t="s">
        <v>56</v>
      </c>
    </row>
    <row r="63" spans="1:41" ht="14.25" hidden="1" x14ac:dyDescent="0.45">
      <c r="A63" t="s">
        <v>39</v>
      </c>
      <c r="B63">
        <v>638578</v>
      </c>
      <c r="C63" t="s">
        <v>40</v>
      </c>
      <c r="D63" t="str">
        <f>VLOOKUP(B63,'Base_PAS10 Final Scope_17_08'!B:D,3,0)</f>
        <v>Base Scope</v>
      </c>
      <c r="E63" t="s">
        <v>947</v>
      </c>
      <c r="F63" t="s">
        <v>41</v>
      </c>
      <c r="G63" t="s">
        <v>218</v>
      </c>
      <c r="H63" t="s">
        <v>231</v>
      </c>
      <c r="I63" t="s">
        <v>44</v>
      </c>
      <c r="J63">
        <v>0.5</v>
      </c>
      <c r="K63">
        <v>2</v>
      </c>
      <c r="L63" t="s">
        <v>232</v>
      </c>
      <c r="M63"/>
      <c r="N63" t="s">
        <v>46</v>
      </c>
      <c r="O63" t="s">
        <v>47</v>
      </c>
      <c r="P63" t="s">
        <v>48</v>
      </c>
      <c r="Q63">
        <v>33000</v>
      </c>
      <c r="R63" t="s">
        <v>96</v>
      </c>
      <c r="S63">
        <v>596890</v>
      </c>
      <c r="T63"/>
      <c r="U63" t="s">
        <v>50</v>
      </c>
      <c r="V63" t="s">
        <v>51</v>
      </c>
      <c r="W63" t="s">
        <v>51</v>
      </c>
      <c r="X63" t="b">
        <v>1</v>
      </c>
      <c r="Y63" t="s">
        <v>72</v>
      </c>
      <c r="Z63"/>
      <c r="AA63"/>
      <c r="AB63" t="s">
        <v>88</v>
      </c>
      <c r="AC63" t="s">
        <v>224</v>
      </c>
      <c r="AD63" t="s">
        <v>120</v>
      </c>
      <c r="AE63" t="b">
        <v>1</v>
      </c>
      <c r="AF63"/>
      <c r="AG63">
        <v>27171</v>
      </c>
      <c r="AH63"/>
      <c r="AI63" t="s">
        <v>113</v>
      </c>
      <c r="AJ63" t="s">
        <v>39</v>
      </c>
      <c r="AK63" s="1">
        <v>42548.5</v>
      </c>
      <c r="AL63" t="s">
        <v>39</v>
      </c>
      <c r="AM63" t="s">
        <v>39</v>
      </c>
      <c r="AN63" t="s">
        <v>113</v>
      </c>
      <c r="AO63" t="s">
        <v>56</v>
      </c>
    </row>
    <row r="64" spans="1:41" ht="14.25" hidden="1" x14ac:dyDescent="0.45">
      <c r="A64" t="s">
        <v>39</v>
      </c>
      <c r="B64">
        <v>638579</v>
      </c>
      <c r="C64" t="s">
        <v>40</v>
      </c>
      <c r="D64" t="str">
        <f>VLOOKUP(B64,'Base_PAS10 Final Scope_17_08'!B:D,3,0)</f>
        <v>Base Scope</v>
      </c>
      <c r="E64" t="s">
        <v>947</v>
      </c>
      <c r="F64" t="s">
        <v>41</v>
      </c>
      <c r="G64" t="s">
        <v>218</v>
      </c>
      <c r="H64" t="s">
        <v>222</v>
      </c>
      <c r="I64" t="s">
        <v>44</v>
      </c>
      <c r="J64">
        <v>5.5</v>
      </c>
      <c r="K64">
        <v>3</v>
      </c>
      <c r="L64" t="s">
        <v>233</v>
      </c>
      <c r="M64"/>
      <c r="N64" t="s">
        <v>46</v>
      </c>
      <c r="O64" t="s">
        <v>47</v>
      </c>
      <c r="P64" t="s">
        <v>48</v>
      </c>
      <c r="Q64">
        <v>33000</v>
      </c>
      <c r="R64" t="s">
        <v>96</v>
      </c>
      <c r="S64">
        <v>596890</v>
      </c>
      <c r="T64"/>
      <c r="U64" t="s">
        <v>50</v>
      </c>
      <c r="V64" t="s">
        <v>51</v>
      </c>
      <c r="W64" t="s">
        <v>51</v>
      </c>
      <c r="X64" t="b">
        <v>1</v>
      </c>
      <c r="Y64" t="s">
        <v>72</v>
      </c>
      <c r="Z64"/>
      <c r="AA64"/>
      <c r="AB64" t="s">
        <v>88</v>
      </c>
      <c r="AC64" t="s">
        <v>224</v>
      </c>
      <c r="AD64" t="s">
        <v>120</v>
      </c>
      <c r="AE64" t="b">
        <v>1</v>
      </c>
      <c r="AF64"/>
      <c r="AG64">
        <v>27145</v>
      </c>
      <c r="AH64"/>
      <c r="AI64" t="s">
        <v>113</v>
      </c>
      <c r="AJ64" t="s">
        <v>39</v>
      </c>
      <c r="AK64" s="1">
        <v>42548.5</v>
      </c>
      <c r="AL64" t="s">
        <v>39</v>
      </c>
      <c r="AM64" t="s">
        <v>39</v>
      </c>
      <c r="AN64" t="s">
        <v>113</v>
      </c>
      <c r="AO64" t="s">
        <v>56</v>
      </c>
    </row>
    <row r="65" spans="1:41" ht="14.25" hidden="1" x14ac:dyDescent="0.45">
      <c r="A65" t="s">
        <v>39</v>
      </c>
      <c r="B65">
        <v>656354</v>
      </c>
      <c r="C65" t="s">
        <v>185</v>
      </c>
      <c r="D65" t="str">
        <f>VLOOKUP(B65,'Base_PAS10 Final Scope_17_08'!B:D,3,0)</f>
        <v>Base Scope</v>
      </c>
      <c r="E65" t="s">
        <v>947</v>
      </c>
      <c r="F65" t="s">
        <v>186</v>
      </c>
      <c r="G65" t="s">
        <v>218</v>
      </c>
      <c r="H65"/>
      <c r="I65" t="s">
        <v>311</v>
      </c>
      <c r="J65">
        <v>0</v>
      </c>
      <c r="K65">
        <v>0</v>
      </c>
      <c r="L65" t="s">
        <v>234</v>
      </c>
      <c r="M65"/>
      <c r="N65" t="s">
        <v>46</v>
      </c>
      <c r="O65" t="s">
        <v>190</v>
      </c>
      <c r="P65" t="s">
        <v>191</v>
      </c>
      <c r="Q65">
        <v>33000</v>
      </c>
      <c r="R65"/>
      <c r="S65" t="s">
        <v>221</v>
      </c>
      <c r="T65"/>
      <c r="U65" t="s">
        <v>50</v>
      </c>
      <c r="V65" t="s">
        <v>50</v>
      </c>
      <c r="W65" t="s">
        <v>51</v>
      </c>
      <c r="X65" t="b">
        <v>1</v>
      </c>
      <c r="Y65" t="s">
        <v>192</v>
      </c>
      <c r="Z65"/>
      <c r="AA65"/>
      <c r="AB65" t="s">
        <v>64</v>
      </c>
      <c r="AC65" t="s">
        <v>50</v>
      </c>
      <c r="AD65" t="s">
        <v>50</v>
      </c>
      <c r="AE65" t="b">
        <v>1</v>
      </c>
      <c r="AF65"/>
      <c r="AG65"/>
      <c r="AH65"/>
      <c r="AI65" t="s">
        <v>39</v>
      </c>
      <c r="AJ65" t="s">
        <v>39</v>
      </c>
      <c r="AK65" s="1">
        <v>42587.5</v>
      </c>
      <c r="AL65"/>
      <c r="AM65"/>
      <c r="AN65"/>
      <c r="AO65" t="s">
        <v>193</v>
      </c>
    </row>
    <row r="66" spans="1:41" ht="14.25" hidden="1" x14ac:dyDescent="0.45">
      <c r="A66" t="s">
        <v>39</v>
      </c>
      <c r="B66">
        <v>656356</v>
      </c>
      <c r="C66" t="s">
        <v>185</v>
      </c>
      <c r="D66" t="str">
        <f>VLOOKUP(B66,'Base_PAS10 Final Scope_17_08'!B:D,3,0)</f>
        <v>Base Scope</v>
      </c>
      <c r="E66" t="s">
        <v>947</v>
      </c>
      <c r="F66" t="s">
        <v>186</v>
      </c>
      <c r="G66" t="s">
        <v>218</v>
      </c>
      <c r="H66"/>
      <c r="I66" t="s">
        <v>915</v>
      </c>
      <c r="J66">
        <v>0</v>
      </c>
      <c r="K66">
        <v>0</v>
      </c>
      <c r="L66" t="s">
        <v>235</v>
      </c>
      <c r="M66"/>
      <c r="N66" t="s">
        <v>46</v>
      </c>
      <c r="O66" t="s">
        <v>190</v>
      </c>
      <c r="P66" t="s">
        <v>191</v>
      </c>
      <c r="Q66">
        <v>33000</v>
      </c>
      <c r="R66"/>
      <c r="S66" t="s">
        <v>221</v>
      </c>
      <c r="T66"/>
      <c r="U66" t="s">
        <v>50</v>
      </c>
      <c r="V66" t="s">
        <v>50</v>
      </c>
      <c r="W66" t="s">
        <v>51</v>
      </c>
      <c r="X66" t="b">
        <v>1</v>
      </c>
      <c r="Y66" t="s">
        <v>192</v>
      </c>
      <c r="Z66" t="s">
        <v>916</v>
      </c>
      <c r="AA66"/>
      <c r="AB66" t="s">
        <v>236</v>
      </c>
      <c r="AC66" t="s">
        <v>50</v>
      </c>
      <c r="AD66" t="s">
        <v>50</v>
      </c>
      <c r="AE66" t="b">
        <v>1</v>
      </c>
      <c r="AF66"/>
      <c r="AG66"/>
      <c r="AH66"/>
      <c r="AI66" t="s">
        <v>39</v>
      </c>
      <c r="AJ66" t="s">
        <v>39</v>
      </c>
      <c r="AK66" s="1">
        <v>42587.5</v>
      </c>
      <c r="AL66"/>
      <c r="AM66"/>
      <c r="AN66"/>
      <c r="AO66" t="s">
        <v>193</v>
      </c>
    </row>
    <row r="67" spans="1:41" ht="14.25" hidden="1" x14ac:dyDescent="0.45">
      <c r="A67" t="s">
        <v>39</v>
      </c>
      <c r="B67">
        <v>638576</v>
      </c>
      <c r="C67" t="s">
        <v>40</v>
      </c>
      <c r="D67" t="str">
        <f>VLOOKUP(B67,'Base_PAS10 Final Scope_17_08'!B:D,3,0)</f>
        <v>Base Scope</v>
      </c>
      <c r="E67" t="s">
        <v>947</v>
      </c>
      <c r="F67" t="s">
        <v>41</v>
      </c>
      <c r="G67" t="s">
        <v>218</v>
      </c>
      <c r="H67" t="s">
        <v>237</v>
      </c>
      <c r="I67" t="s">
        <v>59</v>
      </c>
      <c r="J67">
        <v>1.5</v>
      </c>
      <c r="K67">
        <v>3</v>
      </c>
      <c r="L67" t="s">
        <v>238</v>
      </c>
      <c r="M67"/>
      <c r="N67" t="s">
        <v>46</v>
      </c>
      <c r="O67" t="s">
        <v>47</v>
      </c>
      <c r="P67" t="s">
        <v>48</v>
      </c>
      <c r="Q67">
        <v>33000</v>
      </c>
      <c r="R67"/>
      <c r="S67">
        <v>596890</v>
      </c>
      <c r="T67"/>
      <c r="U67" t="s">
        <v>50</v>
      </c>
      <c r="V67" t="s">
        <v>51</v>
      </c>
      <c r="W67" t="s">
        <v>51</v>
      </c>
      <c r="X67" t="b">
        <v>1</v>
      </c>
      <c r="Y67" t="s">
        <v>72</v>
      </c>
      <c r="Z67"/>
      <c r="AA67"/>
      <c r="AB67" t="s">
        <v>80</v>
      </c>
      <c r="AC67" t="s">
        <v>77</v>
      </c>
      <c r="AD67" t="s">
        <v>120</v>
      </c>
      <c r="AE67" t="b">
        <v>1</v>
      </c>
      <c r="AF67"/>
      <c r="AG67">
        <v>27208</v>
      </c>
      <c r="AH67"/>
      <c r="AI67" t="s">
        <v>113</v>
      </c>
      <c r="AJ67" t="s">
        <v>39</v>
      </c>
      <c r="AK67" s="1">
        <v>42548.5</v>
      </c>
      <c r="AL67" t="s">
        <v>39</v>
      </c>
      <c r="AM67" t="s">
        <v>39</v>
      </c>
      <c r="AN67" t="s">
        <v>113</v>
      </c>
      <c r="AO67" t="s">
        <v>56</v>
      </c>
    </row>
    <row r="68" spans="1:41" ht="14.25" hidden="1" x14ac:dyDescent="0.45">
      <c r="A68" t="s">
        <v>39</v>
      </c>
      <c r="B68">
        <v>653677</v>
      </c>
      <c r="C68" t="s">
        <v>185</v>
      </c>
      <c r="D68" t="str">
        <f>VLOOKUP(B68,'Base_PAS10 Final Scope_17_08'!B:D,3,0)</f>
        <v>Base Scope</v>
      </c>
      <c r="E68" t="s">
        <v>947</v>
      </c>
      <c r="F68" t="s">
        <v>41</v>
      </c>
      <c r="G68" t="s">
        <v>218</v>
      </c>
      <c r="H68" t="s">
        <v>43</v>
      </c>
      <c r="I68" t="s">
        <v>44</v>
      </c>
      <c r="J68">
        <v>1</v>
      </c>
      <c r="K68">
        <v>2</v>
      </c>
      <c r="L68" t="s">
        <v>239</v>
      </c>
      <c r="M68"/>
      <c r="N68" t="s">
        <v>46</v>
      </c>
      <c r="O68" t="s">
        <v>47</v>
      </c>
      <c r="P68" t="s">
        <v>48</v>
      </c>
      <c r="Q68">
        <v>33000</v>
      </c>
      <c r="R68"/>
      <c r="S68">
        <v>566291</v>
      </c>
      <c r="T68"/>
      <c r="U68" t="s">
        <v>50</v>
      </c>
      <c r="V68" t="s">
        <v>51</v>
      </c>
      <c r="W68" t="s">
        <v>51</v>
      </c>
      <c r="X68" t="b">
        <v>1</v>
      </c>
      <c r="Y68" t="s">
        <v>240</v>
      </c>
      <c r="Z68"/>
      <c r="AA68"/>
      <c r="AB68" t="s">
        <v>53</v>
      </c>
      <c r="AC68" t="s">
        <v>54</v>
      </c>
      <c r="AD68" t="s">
        <v>55</v>
      </c>
      <c r="AE68" t="b">
        <v>1</v>
      </c>
      <c r="AF68"/>
      <c r="AG68">
        <v>25379</v>
      </c>
      <c r="AH68"/>
      <c r="AI68"/>
      <c r="AJ68" t="s">
        <v>39</v>
      </c>
      <c r="AK68" s="1">
        <v>42590.5</v>
      </c>
      <c r="AL68" t="s">
        <v>39</v>
      </c>
      <c r="AM68" t="s">
        <v>39</v>
      </c>
      <c r="AN68"/>
      <c r="AO68" t="s">
        <v>193</v>
      </c>
    </row>
    <row r="69" spans="1:41" ht="14.25" hidden="1" x14ac:dyDescent="0.45">
      <c r="A69" t="s">
        <v>39</v>
      </c>
      <c r="B69">
        <v>638575</v>
      </c>
      <c r="C69" t="s">
        <v>40</v>
      </c>
      <c r="D69" t="str">
        <f>VLOOKUP(B69,'Base_PAS10 Final Scope_17_08'!B:D,3,0)</f>
        <v>Base Scope</v>
      </c>
      <c r="E69" t="s">
        <v>947</v>
      </c>
      <c r="F69" t="s">
        <v>41</v>
      </c>
      <c r="G69" t="s">
        <v>218</v>
      </c>
      <c r="H69" t="s">
        <v>241</v>
      </c>
      <c r="I69" t="s">
        <v>117</v>
      </c>
      <c r="J69">
        <v>4</v>
      </c>
      <c r="K69">
        <v>3</v>
      </c>
      <c r="L69" t="s">
        <v>242</v>
      </c>
      <c r="M69" t="s">
        <v>243</v>
      </c>
      <c r="N69" t="s">
        <v>46</v>
      </c>
      <c r="O69" t="s">
        <v>47</v>
      </c>
      <c r="P69" t="s">
        <v>117</v>
      </c>
      <c r="Q69">
        <v>33000</v>
      </c>
      <c r="R69" t="s">
        <v>243</v>
      </c>
      <c r="S69">
        <v>596890</v>
      </c>
      <c r="T69"/>
      <c r="U69" t="s">
        <v>50</v>
      </c>
      <c r="V69" t="s">
        <v>50</v>
      </c>
      <c r="W69" t="s">
        <v>51</v>
      </c>
      <c r="X69" t="b">
        <v>1</v>
      </c>
      <c r="Y69" t="s">
        <v>72</v>
      </c>
      <c r="Z69"/>
      <c r="AA69"/>
      <c r="AB69" t="s">
        <v>80</v>
      </c>
      <c r="AC69" t="s">
        <v>244</v>
      </c>
      <c r="AD69" t="s">
        <v>120</v>
      </c>
      <c r="AE69" t="b">
        <v>1</v>
      </c>
      <c r="AF69"/>
      <c r="AG69">
        <v>27197</v>
      </c>
      <c r="AH69" t="s">
        <v>39</v>
      </c>
      <c r="AI69" t="s">
        <v>113</v>
      </c>
      <c r="AJ69" t="s">
        <v>39</v>
      </c>
      <c r="AK69" s="1">
        <v>42548.5</v>
      </c>
      <c r="AL69" t="s">
        <v>39</v>
      </c>
      <c r="AM69" t="s">
        <v>39</v>
      </c>
      <c r="AN69" t="s">
        <v>113</v>
      </c>
      <c r="AO69" t="s">
        <v>56</v>
      </c>
    </row>
    <row r="70" spans="1:41" ht="14.25" hidden="1" x14ac:dyDescent="0.45">
      <c r="A70" t="s">
        <v>39</v>
      </c>
      <c r="B70">
        <v>636670</v>
      </c>
      <c r="C70" t="s">
        <v>40</v>
      </c>
      <c r="D70" t="str">
        <f>VLOOKUP(B70,'Base_PAS10 Final Scope_17_08'!B:D,3,0)</f>
        <v>Base Scope</v>
      </c>
      <c r="E70" t="s">
        <v>947</v>
      </c>
      <c r="F70" t="s">
        <v>41</v>
      </c>
      <c r="G70" t="s">
        <v>218</v>
      </c>
      <c r="H70" t="s">
        <v>248</v>
      </c>
      <c r="I70" t="s">
        <v>117</v>
      </c>
      <c r="J70">
        <v>0</v>
      </c>
      <c r="K70">
        <v>3</v>
      </c>
      <c r="L70" t="s">
        <v>249</v>
      </c>
      <c r="M70" t="s">
        <v>243</v>
      </c>
      <c r="N70" t="s">
        <v>46</v>
      </c>
      <c r="O70" t="s">
        <v>47</v>
      </c>
      <c r="P70" t="s">
        <v>48</v>
      </c>
      <c r="Q70">
        <v>33000</v>
      </c>
      <c r="R70" t="s">
        <v>250</v>
      </c>
      <c r="S70">
        <v>566291</v>
      </c>
      <c r="T70"/>
      <c r="U70" t="s">
        <v>50</v>
      </c>
      <c r="V70" t="s">
        <v>51</v>
      </c>
      <c r="W70" t="s">
        <v>51</v>
      </c>
      <c r="X70" t="b">
        <v>1</v>
      </c>
      <c r="Y70" t="s">
        <v>72</v>
      </c>
      <c r="Z70"/>
      <c r="AA70"/>
      <c r="AB70" t="s">
        <v>53</v>
      </c>
      <c r="AC70" t="s">
        <v>247</v>
      </c>
      <c r="AD70" t="s">
        <v>120</v>
      </c>
      <c r="AE70" t="b">
        <v>1</v>
      </c>
      <c r="AF70"/>
      <c r="AG70">
        <v>27190</v>
      </c>
      <c r="AH70" t="s">
        <v>39</v>
      </c>
      <c r="AI70" t="s">
        <v>113</v>
      </c>
      <c r="AJ70" t="s">
        <v>39</v>
      </c>
      <c r="AK70" s="1">
        <v>42548.5</v>
      </c>
      <c r="AL70" t="s">
        <v>39</v>
      </c>
      <c r="AM70" t="s">
        <v>39</v>
      </c>
      <c r="AN70" t="s">
        <v>113</v>
      </c>
      <c r="AO70" t="s">
        <v>56</v>
      </c>
    </row>
    <row r="71" spans="1:41" ht="14.25" hidden="1" x14ac:dyDescent="0.45">
      <c r="A71" t="s">
        <v>39</v>
      </c>
      <c r="B71">
        <v>636671</v>
      </c>
      <c r="C71" t="s">
        <v>40</v>
      </c>
      <c r="D71" t="str">
        <f>VLOOKUP(B71,'Base_PAS10 Final Scope_17_08'!B:D,3,0)</f>
        <v>Base Scope</v>
      </c>
      <c r="E71" t="s">
        <v>947</v>
      </c>
      <c r="F71" t="s">
        <v>57</v>
      </c>
      <c r="G71" t="s">
        <v>218</v>
      </c>
      <c r="H71" t="s">
        <v>251</v>
      </c>
      <c r="I71" t="s">
        <v>44</v>
      </c>
      <c r="J71">
        <v>2</v>
      </c>
      <c r="K71">
        <v>2</v>
      </c>
      <c r="L71" t="s">
        <v>252</v>
      </c>
      <c r="M71"/>
      <c r="N71" t="s">
        <v>46</v>
      </c>
      <c r="O71" t="s">
        <v>47</v>
      </c>
      <c r="P71" t="s">
        <v>48</v>
      </c>
      <c r="Q71">
        <v>33000</v>
      </c>
      <c r="R71" t="s">
        <v>96</v>
      </c>
      <c r="S71">
        <v>566291</v>
      </c>
      <c r="T71"/>
      <c r="U71" t="s">
        <v>50</v>
      </c>
      <c r="V71" t="s">
        <v>50</v>
      </c>
      <c r="W71" t="s">
        <v>71</v>
      </c>
      <c r="X71" t="b">
        <v>1</v>
      </c>
      <c r="Y71" t="s">
        <v>240</v>
      </c>
      <c r="Z71"/>
      <c r="AA71"/>
      <c r="AB71" t="s">
        <v>88</v>
      </c>
      <c r="AC71" t="s">
        <v>77</v>
      </c>
      <c r="AD71" t="s">
        <v>253</v>
      </c>
      <c r="AE71" t="b">
        <v>1</v>
      </c>
      <c r="AF71"/>
      <c r="AG71">
        <v>26647</v>
      </c>
      <c r="AH71" t="s">
        <v>113</v>
      </c>
      <c r="AI71" t="s">
        <v>113</v>
      </c>
      <c r="AJ71" t="s">
        <v>39</v>
      </c>
      <c r="AK71" s="1">
        <v>42548.5</v>
      </c>
      <c r="AL71" t="s">
        <v>39</v>
      </c>
      <c r="AM71" t="s">
        <v>39</v>
      </c>
      <c r="AN71" t="s">
        <v>113</v>
      </c>
      <c r="AO71" t="s">
        <v>193</v>
      </c>
    </row>
    <row r="72" spans="1:41" ht="14.25" hidden="1" x14ac:dyDescent="0.45">
      <c r="A72" t="s">
        <v>39</v>
      </c>
      <c r="B72">
        <v>636672</v>
      </c>
      <c r="C72" t="s">
        <v>40</v>
      </c>
      <c r="D72" t="str">
        <f>VLOOKUP(B72,'Base_PAS10 Final Scope_17_08'!B:D,3,0)</f>
        <v>Base Scope</v>
      </c>
      <c r="E72" t="s">
        <v>947</v>
      </c>
      <c r="F72" t="s">
        <v>41</v>
      </c>
      <c r="G72" t="s">
        <v>218</v>
      </c>
      <c r="H72" t="s">
        <v>245</v>
      </c>
      <c r="I72" t="s">
        <v>44</v>
      </c>
      <c r="J72">
        <v>0.5</v>
      </c>
      <c r="K72">
        <v>2</v>
      </c>
      <c r="L72" t="s">
        <v>246</v>
      </c>
      <c r="M72"/>
      <c r="N72" t="s">
        <v>46</v>
      </c>
      <c r="O72" t="s">
        <v>47</v>
      </c>
      <c r="P72" t="s">
        <v>48</v>
      </c>
      <c r="Q72">
        <v>33000</v>
      </c>
      <c r="R72" t="s">
        <v>96</v>
      </c>
      <c r="S72">
        <v>566291</v>
      </c>
      <c r="T72"/>
      <c r="U72" t="s">
        <v>50</v>
      </c>
      <c r="V72" t="s">
        <v>51</v>
      </c>
      <c r="W72" t="s">
        <v>51</v>
      </c>
      <c r="X72" t="b">
        <v>1</v>
      </c>
      <c r="Y72" t="s">
        <v>72</v>
      </c>
      <c r="Z72"/>
      <c r="AA72"/>
      <c r="AB72" t="s">
        <v>53</v>
      </c>
      <c r="AC72" t="s">
        <v>247</v>
      </c>
      <c r="AD72" t="s">
        <v>120</v>
      </c>
      <c r="AE72" t="b">
        <v>1</v>
      </c>
      <c r="AF72"/>
      <c r="AG72">
        <v>27209</v>
      </c>
      <c r="AH72"/>
      <c r="AI72" t="s">
        <v>113</v>
      </c>
      <c r="AJ72" t="s">
        <v>39</v>
      </c>
      <c r="AK72" s="1">
        <v>42548.5</v>
      </c>
      <c r="AL72" t="s">
        <v>39</v>
      </c>
      <c r="AM72" t="s">
        <v>39</v>
      </c>
      <c r="AN72"/>
      <c r="AO72" t="s">
        <v>56</v>
      </c>
    </row>
    <row r="73" spans="1:41" ht="14.25" hidden="1" x14ac:dyDescent="0.45">
      <c r="A73" t="s">
        <v>39</v>
      </c>
      <c r="B73">
        <v>636669</v>
      </c>
      <c r="C73" t="s">
        <v>40</v>
      </c>
      <c r="D73" t="str">
        <f>VLOOKUP(B73,'Base_PAS10 Final Scope_17_08'!B:D,3,0)</f>
        <v>Base Scope</v>
      </c>
      <c r="E73" t="s">
        <v>947</v>
      </c>
      <c r="F73" t="s">
        <v>186</v>
      </c>
      <c r="G73" t="s">
        <v>218</v>
      </c>
      <c r="H73" t="s">
        <v>254</v>
      </c>
      <c r="I73" t="s">
        <v>44</v>
      </c>
      <c r="J73">
        <v>5</v>
      </c>
      <c r="K73">
        <v>3</v>
      </c>
      <c r="L73" t="s">
        <v>255</v>
      </c>
      <c r="M73"/>
      <c r="N73" t="s">
        <v>46</v>
      </c>
      <c r="O73" t="s">
        <v>190</v>
      </c>
      <c r="P73" t="s">
        <v>229</v>
      </c>
      <c r="Q73">
        <v>33000</v>
      </c>
      <c r="R73" t="s">
        <v>96</v>
      </c>
      <c r="S73">
        <v>566291</v>
      </c>
      <c r="T73"/>
      <c r="U73" t="s">
        <v>50</v>
      </c>
      <c r="V73" t="s">
        <v>51</v>
      </c>
      <c r="W73" t="s">
        <v>51</v>
      </c>
      <c r="X73" t="b">
        <v>1</v>
      </c>
      <c r="Y73" t="s">
        <v>230</v>
      </c>
      <c r="Z73"/>
      <c r="AA73"/>
      <c r="AB73" t="s">
        <v>88</v>
      </c>
      <c r="AC73" t="s">
        <v>247</v>
      </c>
      <c r="AD73" t="s">
        <v>120</v>
      </c>
      <c r="AE73" t="b">
        <v>1</v>
      </c>
      <c r="AF73"/>
      <c r="AG73">
        <v>27170</v>
      </c>
      <c r="AH73"/>
      <c r="AI73" t="s">
        <v>113</v>
      </c>
      <c r="AJ73" t="s">
        <v>39</v>
      </c>
      <c r="AK73" s="1">
        <v>42548.5</v>
      </c>
      <c r="AL73" t="s">
        <v>39</v>
      </c>
      <c r="AM73" t="s">
        <v>113</v>
      </c>
      <c r="AN73" t="s">
        <v>113</v>
      </c>
      <c r="AO73" t="s">
        <v>56</v>
      </c>
    </row>
    <row r="74" spans="1:41" ht="14.25" hidden="1" x14ac:dyDescent="0.45">
      <c r="A74" t="s">
        <v>39</v>
      </c>
      <c r="B74">
        <v>636666</v>
      </c>
      <c r="C74" t="s">
        <v>40</v>
      </c>
      <c r="D74" t="str">
        <f>VLOOKUP(B74,'Base_PAS10 Final Scope_17_08'!B:D,3,0)</f>
        <v>Base Scope</v>
      </c>
      <c r="E74" t="s">
        <v>947</v>
      </c>
      <c r="F74" t="s">
        <v>41</v>
      </c>
      <c r="G74" t="s">
        <v>218</v>
      </c>
      <c r="H74" t="s">
        <v>261</v>
      </c>
      <c r="I74" t="s">
        <v>44</v>
      </c>
      <c r="J74">
        <v>1</v>
      </c>
      <c r="K74">
        <v>3</v>
      </c>
      <c r="L74" t="s">
        <v>262</v>
      </c>
      <c r="M74"/>
      <c r="N74" t="s">
        <v>46</v>
      </c>
      <c r="O74" t="s">
        <v>47</v>
      </c>
      <c r="P74" t="s">
        <v>48</v>
      </c>
      <c r="Q74">
        <v>33000</v>
      </c>
      <c r="R74" t="s">
        <v>96</v>
      </c>
      <c r="S74">
        <v>566291</v>
      </c>
      <c r="T74"/>
      <c r="U74" t="s">
        <v>50</v>
      </c>
      <c r="V74" t="s">
        <v>51</v>
      </c>
      <c r="W74" t="s">
        <v>51</v>
      </c>
      <c r="X74" t="b">
        <v>1</v>
      </c>
      <c r="Y74" t="s">
        <v>72</v>
      </c>
      <c r="Z74"/>
      <c r="AA74"/>
      <c r="AB74" t="s">
        <v>64</v>
      </c>
      <c r="AC74" t="s">
        <v>77</v>
      </c>
      <c r="AD74" t="s">
        <v>120</v>
      </c>
      <c r="AE74" t="b">
        <v>1</v>
      </c>
      <c r="AF74"/>
      <c r="AG74">
        <v>27141</v>
      </c>
      <c r="AH74"/>
      <c r="AI74" t="s">
        <v>113</v>
      </c>
      <c r="AJ74" t="s">
        <v>39</v>
      </c>
      <c r="AK74" s="1">
        <v>42548.5</v>
      </c>
      <c r="AL74" t="s">
        <v>39</v>
      </c>
      <c r="AM74" t="s">
        <v>39</v>
      </c>
      <c r="AN74" t="s">
        <v>113</v>
      </c>
      <c r="AO74" t="s">
        <v>56</v>
      </c>
    </row>
    <row r="75" spans="1:41" ht="14.25" hidden="1" x14ac:dyDescent="0.45">
      <c r="A75" t="s">
        <v>39</v>
      </c>
      <c r="B75">
        <v>636667</v>
      </c>
      <c r="C75" t="s">
        <v>40</v>
      </c>
      <c r="D75" t="str">
        <f>VLOOKUP(B75,'Base_PAS10 Final Scope_17_08'!B:D,3,0)</f>
        <v>Base Scope</v>
      </c>
      <c r="E75" t="s">
        <v>947</v>
      </c>
      <c r="F75" t="s">
        <v>41</v>
      </c>
      <c r="G75" t="s">
        <v>218</v>
      </c>
      <c r="H75" t="s">
        <v>258</v>
      </c>
      <c r="I75" t="s">
        <v>117</v>
      </c>
      <c r="J75">
        <v>0</v>
      </c>
      <c r="K75">
        <v>3</v>
      </c>
      <c r="L75" t="s">
        <v>259</v>
      </c>
      <c r="M75" t="s">
        <v>243</v>
      </c>
      <c r="N75" t="s">
        <v>46</v>
      </c>
      <c r="O75" t="s">
        <v>47</v>
      </c>
      <c r="P75" t="s">
        <v>48</v>
      </c>
      <c r="Q75">
        <v>33000</v>
      </c>
      <c r="R75" t="s">
        <v>243</v>
      </c>
      <c r="S75">
        <v>566291</v>
      </c>
      <c r="T75"/>
      <c r="U75" t="s">
        <v>50</v>
      </c>
      <c r="V75" t="s">
        <v>50</v>
      </c>
      <c r="W75" t="s">
        <v>51</v>
      </c>
      <c r="X75" t="b">
        <v>1</v>
      </c>
      <c r="Y75" t="s">
        <v>72</v>
      </c>
      <c r="Z75"/>
      <c r="AA75"/>
      <c r="AB75" t="s">
        <v>53</v>
      </c>
      <c r="AC75" t="s">
        <v>260</v>
      </c>
      <c r="AD75" t="s">
        <v>92</v>
      </c>
      <c r="AE75" t="b">
        <v>1</v>
      </c>
      <c r="AF75"/>
      <c r="AG75">
        <v>27140</v>
      </c>
      <c r="AH75" t="s">
        <v>39</v>
      </c>
      <c r="AI75" t="s">
        <v>113</v>
      </c>
      <c r="AJ75" t="s">
        <v>39</v>
      </c>
      <c r="AK75" s="1">
        <v>42548.5</v>
      </c>
      <c r="AL75" t="s">
        <v>39</v>
      </c>
      <c r="AM75" t="s">
        <v>39</v>
      </c>
      <c r="AN75" t="s">
        <v>113</v>
      </c>
      <c r="AO75" t="s">
        <v>56</v>
      </c>
    </row>
    <row r="76" spans="1:41" ht="14.25" hidden="1" x14ac:dyDescent="0.45">
      <c r="A76" t="s">
        <v>39</v>
      </c>
      <c r="B76">
        <v>636664</v>
      </c>
      <c r="C76" t="s">
        <v>40</v>
      </c>
      <c r="D76" t="str">
        <f>VLOOKUP(B76,'Base_PAS10 Final Scope_17_08'!B:D,3,0)</f>
        <v>Base Scope</v>
      </c>
      <c r="E76" t="s">
        <v>947</v>
      </c>
      <c r="F76" t="s">
        <v>41</v>
      </c>
      <c r="G76" t="s">
        <v>218</v>
      </c>
      <c r="H76" t="s">
        <v>256</v>
      </c>
      <c r="I76" t="s">
        <v>44</v>
      </c>
      <c r="J76">
        <v>1</v>
      </c>
      <c r="K76">
        <v>2</v>
      </c>
      <c r="L76" t="s">
        <v>257</v>
      </c>
      <c r="M76"/>
      <c r="N76" t="s">
        <v>46</v>
      </c>
      <c r="O76" t="s">
        <v>47</v>
      </c>
      <c r="P76" t="s">
        <v>48</v>
      </c>
      <c r="Q76">
        <v>33000</v>
      </c>
      <c r="R76" t="s">
        <v>96</v>
      </c>
      <c r="S76">
        <v>566291</v>
      </c>
      <c r="T76"/>
      <c r="U76" t="s">
        <v>50</v>
      </c>
      <c r="V76" t="s">
        <v>51</v>
      </c>
      <c r="W76" t="s">
        <v>51</v>
      </c>
      <c r="X76" t="b">
        <v>1</v>
      </c>
      <c r="Y76" t="s">
        <v>72</v>
      </c>
      <c r="Z76"/>
      <c r="AA76"/>
      <c r="AB76" t="s">
        <v>53</v>
      </c>
      <c r="AC76" t="s">
        <v>77</v>
      </c>
      <c r="AD76" t="s">
        <v>120</v>
      </c>
      <c r="AE76" t="b">
        <v>1</v>
      </c>
      <c r="AF76"/>
      <c r="AG76">
        <v>27135</v>
      </c>
      <c r="AH76"/>
      <c r="AI76" t="s">
        <v>113</v>
      </c>
      <c r="AJ76" t="s">
        <v>39</v>
      </c>
      <c r="AK76" s="1">
        <v>42548.5</v>
      </c>
      <c r="AL76" t="s">
        <v>39</v>
      </c>
      <c r="AM76" t="s">
        <v>39</v>
      </c>
      <c r="AN76" t="s">
        <v>113</v>
      </c>
      <c r="AO76" t="s">
        <v>56</v>
      </c>
    </row>
    <row r="77" spans="1:41" ht="14.25" hidden="1" x14ac:dyDescent="0.45">
      <c r="A77" t="s">
        <v>39</v>
      </c>
      <c r="B77">
        <v>636662</v>
      </c>
      <c r="C77" t="s">
        <v>40</v>
      </c>
      <c r="D77" t="str">
        <f>VLOOKUP(B77,'Base_PAS10 Final Scope_17_08'!B:D,3,0)</f>
        <v>Base Scope</v>
      </c>
      <c r="E77" t="s">
        <v>947</v>
      </c>
      <c r="F77" t="s">
        <v>41</v>
      </c>
      <c r="G77" t="s">
        <v>218</v>
      </c>
      <c r="H77" t="s">
        <v>265</v>
      </c>
      <c r="I77" t="s">
        <v>44</v>
      </c>
      <c r="J77">
        <v>1.5</v>
      </c>
      <c r="K77">
        <v>2</v>
      </c>
      <c r="L77" t="s">
        <v>266</v>
      </c>
      <c r="M77"/>
      <c r="N77" t="s">
        <v>46</v>
      </c>
      <c r="O77" t="s">
        <v>47</v>
      </c>
      <c r="P77" t="s">
        <v>48</v>
      </c>
      <c r="Q77">
        <v>33000</v>
      </c>
      <c r="R77" t="s">
        <v>96</v>
      </c>
      <c r="S77">
        <v>566291</v>
      </c>
      <c r="T77"/>
      <c r="U77" t="s">
        <v>50</v>
      </c>
      <c r="V77" t="s">
        <v>51</v>
      </c>
      <c r="W77" t="s">
        <v>51</v>
      </c>
      <c r="X77" t="b">
        <v>1</v>
      </c>
      <c r="Y77" t="s">
        <v>83</v>
      </c>
      <c r="Z77"/>
      <c r="AA77"/>
      <c r="AB77" t="s">
        <v>80</v>
      </c>
      <c r="AC77" t="s">
        <v>267</v>
      </c>
      <c r="AD77" t="s">
        <v>120</v>
      </c>
      <c r="AE77" t="b">
        <v>1</v>
      </c>
      <c r="AF77"/>
      <c r="AG77">
        <v>27129</v>
      </c>
      <c r="AH77"/>
      <c r="AI77" t="s">
        <v>113</v>
      </c>
      <c r="AJ77" t="s">
        <v>39</v>
      </c>
      <c r="AK77" s="1">
        <v>42548.5</v>
      </c>
      <c r="AL77" t="s">
        <v>39</v>
      </c>
      <c r="AM77" t="s">
        <v>39</v>
      </c>
      <c r="AN77" t="s">
        <v>113</v>
      </c>
      <c r="AO77" t="s">
        <v>56</v>
      </c>
    </row>
    <row r="78" spans="1:41" ht="14.25" hidden="1" x14ac:dyDescent="0.45">
      <c r="A78" t="s">
        <v>39</v>
      </c>
      <c r="B78">
        <v>636663</v>
      </c>
      <c r="C78" t="s">
        <v>40</v>
      </c>
      <c r="D78" t="str">
        <f>VLOOKUP(B78,'Base_PAS10 Final Scope_17_08'!B:D,3,0)</f>
        <v>Base Scope</v>
      </c>
      <c r="E78" t="s">
        <v>947</v>
      </c>
      <c r="F78" t="s">
        <v>186</v>
      </c>
      <c r="G78" t="s">
        <v>218</v>
      </c>
      <c r="H78" t="s">
        <v>263</v>
      </c>
      <c r="I78" t="s">
        <v>44</v>
      </c>
      <c r="J78">
        <v>3</v>
      </c>
      <c r="K78">
        <v>6</v>
      </c>
      <c r="L78" t="s">
        <v>264</v>
      </c>
      <c r="M78"/>
      <c r="N78" t="s">
        <v>46</v>
      </c>
      <c r="O78" t="s">
        <v>190</v>
      </c>
      <c r="P78" t="s">
        <v>229</v>
      </c>
      <c r="Q78">
        <v>33000</v>
      </c>
      <c r="R78" t="s">
        <v>96</v>
      </c>
      <c r="S78">
        <v>566291</v>
      </c>
      <c r="T78"/>
      <c r="U78" t="s">
        <v>50</v>
      </c>
      <c r="V78" t="s">
        <v>51</v>
      </c>
      <c r="W78" t="s">
        <v>51</v>
      </c>
      <c r="X78" t="b">
        <v>1</v>
      </c>
      <c r="Y78" t="s">
        <v>230</v>
      </c>
      <c r="Z78"/>
      <c r="AA78"/>
      <c r="AB78" t="s">
        <v>210</v>
      </c>
      <c r="AC78" t="s">
        <v>77</v>
      </c>
      <c r="AD78" t="s">
        <v>120</v>
      </c>
      <c r="AE78" t="b">
        <v>1</v>
      </c>
      <c r="AF78"/>
      <c r="AG78">
        <v>27133</v>
      </c>
      <c r="AH78"/>
      <c r="AI78" t="s">
        <v>113</v>
      </c>
      <c r="AJ78" t="s">
        <v>39</v>
      </c>
      <c r="AK78" s="1">
        <v>42548.5</v>
      </c>
      <c r="AL78" t="s">
        <v>39</v>
      </c>
      <c r="AM78" t="s">
        <v>113</v>
      </c>
      <c r="AN78" t="s">
        <v>113</v>
      </c>
      <c r="AO78" t="s">
        <v>56</v>
      </c>
    </row>
    <row r="79" spans="1:41" ht="14.25" hidden="1" x14ac:dyDescent="0.45">
      <c r="A79" t="s">
        <v>39</v>
      </c>
      <c r="B79">
        <v>672989</v>
      </c>
      <c r="C79" t="s">
        <v>185</v>
      </c>
      <c r="D79" t="str">
        <f>VLOOKUP(B79,'Base_PAS10 Final Scope_17_08'!B:D,3,0)</f>
        <v>Base Scope</v>
      </c>
      <c r="E79" t="s">
        <v>947</v>
      </c>
      <c r="F79" t="s">
        <v>186</v>
      </c>
      <c r="G79" t="s">
        <v>218</v>
      </c>
      <c r="H79"/>
      <c r="I79" t="s">
        <v>44</v>
      </c>
      <c r="J79">
        <v>0</v>
      </c>
      <c r="K79">
        <v>0</v>
      </c>
      <c r="L79" t="s">
        <v>268</v>
      </c>
      <c r="M79"/>
      <c r="N79" t="s">
        <v>46</v>
      </c>
      <c r="O79" t="s">
        <v>190</v>
      </c>
      <c r="P79" t="s">
        <v>191</v>
      </c>
      <c r="Q79">
        <v>33000</v>
      </c>
      <c r="R79"/>
      <c r="S79"/>
      <c r="T79"/>
      <c r="U79" t="s">
        <v>50</v>
      </c>
      <c r="V79" t="s">
        <v>50</v>
      </c>
      <c r="W79" t="s">
        <v>51</v>
      </c>
      <c r="X79" t="b">
        <v>1</v>
      </c>
      <c r="Y79" t="s">
        <v>192</v>
      </c>
      <c r="Z79"/>
      <c r="AA79"/>
      <c r="AB79" t="s">
        <v>50</v>
      </c>
      <c r="AC79" t="s">
        <v>50</v>
      </c>
      <c r="AD79" t="s">
        <v>50</v>
      </c>
      <c r="AE79" t="b">
        <v>1</v>
      </c>
      <c r="AF79"/>
      <c r="AG79"/>
      <c r="AH79"/>
      <c r="AI79" t="s">
        <v>39</v>
      </c>
      <c r="AJ79" t="s">
        <v>39</v>
      </c>
      <c r="AK79" s="1">
        <v>42587.5</v>
      </c>
      <c r="AL79"/>
      <c r="AM79"/>
      <c r="AN79"/>
      <c r="AO79" t="s">
        <v>193</v>
      </c>
    </row>
    <row r="80" spans="1:41" ht="14.25" hidden="1" x14ac:dyDescent="0.45">
      <c r="A80" t="s">
        <v>39</v>
      </c>
      <c r="B80">
        <v>636658</v>
      </c>
      <c r="C80" t="s">
        <v>40</v>
      </c>
      <c r="D80" t="str">
        <f>VLOOKUP(B80,'Base_PAS10 Final Scope_17_08'!B:D,3,0)</f>
        <v>Base Scope</v>
      </c>
      <c r="E80" t="s">
        <v>947</v>
      </c>
      <c r="F80" t="s">
        <v>41</v>
      </c>
      <c r="G80" t="s">
        <v>218</v>
      </c>
      <c r="H80" t="s">
        <v>269</v>
      </c>
      <c r="I80" t="s">
        <v>44</v>
      </c>
      <c r="J80">
        <v>3</v>
      </c>
      <c r="K80">
        <v>3</v>
      </c>
      <c r="L80" t="s">
        <v>270</v>
      </c>
      <c r="M80"/>
      <c r="N80" t="s">
        <v>46</v>
      </c>
      <c r="O80" t="s">
        <v>47</v>
      </c>
      <c r="P80" t="s">
        <v>48</v>
      </c>
      <c r="Q80">
        <v>33000</v>
      </c>
      <c r="R80" t="s">
        <v>96</v>
      </c>
      <c r="S80">
        <v>566291</v>
      </c>
      <c r="T80"/>
      <c r="U80" t="s">
        <v>50</v>
      </c>
      <c r="V80" t="s">
        <v>51</v>
      </c>
      <c r="W80" t="s">
        <v>51</v>
      </c>
      <c r="X80" t="b">
        <v>1</v>
      </c>
      <c r="Y80" t="s">
        <v>72</v>
      </c>
      <c r="Z80"/>
      <c r="AA80"/>
      <c r="AB80" t="s">
        <v>53</v>
      </c>
      <c r="AC80" t="s">
        <v>224</v>
      </c>
      <c r="AD80" t="s">
        <v>120</v>
      </c>
      <c r="AE80" t="b">
        <v>1</v>
      </c>
      <c r="AF80"/>
      <c r="AG80">
        <v>27110</v>
      </c>
      <c r="AH80"/>
      <c r="AI80" t="s">
        <v>113</v>
      </c>
      <c r="AJ80" t="s">
        <v>39</v>
      </c>
      <c r="AK80" s="1">
        <v>42548.5</v>
      </c>
      <c r="AL80" t="s">
        <v>39</v>
      </c>
      <c r="AM80" t="s">
        <v>39</v>
      </c>
      <c r="AN80" t="s">
        <v>113</v>
      </c>
      <c r="AO80" t="s">
        <v>56</v>
      </c>
    </row>
    <row r="81" spans="1:41" ht="14.25" hidden="1" x14ac:dyDescent="0.45">
      <c r="A81" t="s">
        <v>39</v>
      </c>
      <c r="B81">
        <v>636657</v>
      </c>
      <c r="C81" t="s">
        <v>40</v>
      </c>
      <c r="D81" t="str">
        <f>VLOOKUP(B81,'Base_PAS10 Final Scope_17_08'!B:D,3,0)</f>
        <v>Base Scope</v>
      </c>
      <c r="E81" t="s">
        <v>947</v>
      </c>
      <c r="F81" t="s">
        <v>41</v>
      </c>
      <c r="G81" t="s">
        <v>218</v>
      </c>
      <c r="H81" t="s">
        <v>271</v>
      </c>
      <c r="I81" t="s">
        <v>44</v>
      </c>
      <c r="J81">
        <v>1</v>
      </c>
      <c r="K81">
        <v>3</v>
      </c>
      <c r="L81" t="s">
        <v>272</v>
      </c>
      <c r="M81"/>
      <c r="N81" t="s">
        <v>46</v>
      </c>
      <c r="O81" t="s">
        <v>47</v>
      </c>
      <c r="P81" t="s">
        <v>48</v>
      </c>
      <c r="Q81">
        <v>33000</v>
      </c>
      <c r="R81"/>
      <c r="S81">
        <v>566291</v>
      </c>
      <c r="T81"/>
      <c r="U81" t="s">
        <v>50</v>
      </c>
      <c r="V81" t="s">
        <v>51</v>
      </c>
      <c r="W81" t="s">
        <v>51</v>
      </c>
      <c r="X81" t="b">
        <v>1</v>
      </c>
      <c r="Y81" t="s">
        <v>83</v>
      </c>
      <c r="Z81"/>
      <c r="AA81"/>
      <c r="AB81" t="s">
        <v>53</v>
      </c>
      <c r="AC81" t="s">
        <v>77</v>
      </c>
      <c r="AD81" t="s">
        <v>120</v>
      </c>
      <c r="AE81" t="b">
        <v>1</v>
      </c>
      <c r="AF81"/>
      <c r="AG81">
        <v>27082</v>
      </c>
      <c r="AH81"/>
      <c r="AI81" t="s">
        <v>113</v>
      </c>
      <c r="AJ81" t="s">
        <v>39</v>
      </c>
      <c r="AK81" s="1">
        <v>42548.5</v>
      </c>
      <c r="AL81" t="s">
        <v>39</v>
      </c>
      <c r="AM81" t="s">
        <v>39</v>
      </c>
      <c r="AN81" t="s">
        <v>113</v>
      </c>
      <c r="AO81" t="s">
        <v>56</v>
      </c>
    </row>
    <row r="82" spans="1:41" ht="14.25" hidden="1" x14ac:dyDescent="0.45">
      <c r="A82" t="s">
        <v>39</v>
      </c>
      <c r="B82">
        <v>636656</v>
      </c>
      <c r="C82" t="s">
        <v>40</v>
      </c>
      <c r="D82" t="str">
        <f>VLOOKUP(B82,'Base_PAS10 Final Scope_17_08'!B:D,3,0)</f>
        <v>Base Scope</v>
      </c>
      <c r="E82" t="s">
        <v>947</v>
      </c>
      <c r="F82" t="s">
        <v>41</v>
      </c>
      <c r="G82" t="s">
        <v>218</v>
      </c>
      <c r="H82" t="s">
        <v>273</v>
      </c>
      <c r="I82" t="s">
        <v>59</v>
      </c>
      <c r="J82">
        <v>2.5</v>
      </c>
      <c r="K82">
        <v>3</v>
      </c>
      <c r="L82" t="s">
        <v>274</v>
      </c>
      <c r="M82"/>
      <c r="N82" t="s">
        <v>46</v>
      </c>
      <c r="O82" t="s">
        <v>47</v>
      </c>
      <c r="P82" t="s">
        <v>48</v>
      </c>
      <c r="Q82">
        <v>33000</v>
      </c>
      <c r="R82"/>
      <c r="S82">
        <v>566291</v>
      </c>
      <c r="T82"/>
      <c r="U82" t="s">
        <v>50</v>
      </c>
      <c r="V82" t="s">
        <v>51</v>
      </c>
      <c r="W82" t="s">
        <v>51</v>
      </c>
      <c r="X82" t="b">
        <v>1</v>
      </c>
      <c r="Y82" t="s">
        <v>72</v>
      </c>
      <c r="Z82"/>
      <c r="AA82"/>
      <c r="AB82" t="s">
        <v>88</v>
      </c>
      <c r="AC82" t="s">
        <v>77</v>
      </c>
      <c r="AD82" t="s">
        <v>120</v>
      </c>
      <c r="AE82" t="b">
        <v>1</v>
      </c>
      <c r="AF82"/>
      <c r="AG82">
        <v>27076</v>
      </c>
      <c r="AH82"/>
      <c r="AI82" t="s">
        <v>113</v>
      </c>
      <c r="AJ82" t="s">
        <v>39</v>
      </c>
      <c r="AK82" s="1">
        <v>42548.5</v>
      </c>
      <c r="AL82" t="s">
        <v>39</v>
      </c>
      <c r="AM82" t="s">
        <v>39</v>
      </c>
      <c r="AN82" t="s">
        <v>113</v>
      </c>
      <c r="AO82" t="s">
        <v>56</v>
      </c>
    </row>
    <row r="83" spans="1:41" ht="14.25" hidden="1" x14ac:dyDescent="0.45">
      <c r="A83" t="s">
        <v>39</v>
      </c>
      <c r="B83">
        <v>636655</v>
      </c>
      <c r="C83" t="s">
        <v>40</v>
      </c>
      <c r="D83" t="str">
        <f>VLOOKUP(B83,'Base_PAS10 Final Scope_17_08'!B:D,3,0)</f>
        <v>Base Scope</v>
      </c>
      <c r="E83" t="s">
        <v>947</v>
      </c>
      <c r="F83" t="s">
        <v>41</v>
      </c>
      <c r="G83" t="s">
        <v>218</v>
      </c>
      <c r="H83" t="s">
        <v>275</v>
      </c>
      <c r="I83" t="s">
        <v>44</v>
      </c>
      <c r="J83">
        <v>1</v>
      </c>
      <c r="K83">
        <v>3</v>
      </c>
      <c r="L83" t="s">
        <v>276</v>
      </c>
      <c r="M83"/>
      <c r="N83" t="s">
        <v>46</v>
      </c>
      <c r="O83" t="s">
        <v>47</v>
      </c>
      <c r="P83" t="s">
        <v>48</v>
      </c>
      <c r="Q83">
        <v>33000</v>
      </c>
      <c r="R83" t="s">
        <v>96</v>
      </c>
      <c r="S83">
        <v>566291</v>
      </c>
      <c r="T83"/>
      <c r="U83" t="s">
        <v>50</v>
      </c>
      <c r="V83" t="s">
        <v>51</v>
      </c>
      <c r="W83" t="s">
        <v>51</v>
      </c>
      <c r="X83" t="b">
        <v>1</v>
      </c>
      <c r="Y83" t="s">
        <v>72</v>
      </c>
      <c r="Z83"/>
      <c r="AA83"/>
      <c r="AB83" t="s">
        <v>64</v>
      </c>
      <c r="AC83" t="s">
        <v>77</v>
      </c>
      <c r="AD83" t="s">
        <v>120</v>
      </c>
      <c r="AE83" t="b">
        <v>1</v>
      </c>
      <c r="AF83"/>
      <c r="AG83">
        <v>27080</v>
      </c>
      <c r="AH83"/>
      <c r="AI83" t="s">
        <v>113</v>
      </c>
      <c r="AJ83" t="s">
        <v>39</v>
      </c>
      <c r="AK83" s="1">
        <v>42548.5</v>
      </c>
      <c r="AL83" t="s">
        <v>39</v>
      </c>
      <c r="AM83" t="s">
        <v>39</v>
      </c>
      <c r="AN83" t="s">
        <v>113</v>
      </c>
      <c r="AO83" t="s">
        <v>56</v>
      </c>
    </row>
    <row r="84" spans="1:41" ht="14.25" hidden="1" x14ac:dyDescent="0.45">
      <c r="A84" t="s">
        <v>39</v>
      </c>
      <c r="B84">
        <v>477042</v>
      </c>
      <c r="C84" t="s">
        <v>185</v>
      </c>
      <c r="D84" t="str">
        <f>VLOOKUP(B84,'Base_PAS10 Final Scope_17_08'!B:D,3,0)</f>
        <v>Base Scope</v>
      </c>
      <c r="E84" t="s">
        <v>947</v>
      </c>
      <c r="F84" t="s">
        <v>186</v>
      </c>
      <c r="G84" t="s">
        <v>218</v>
      </c>
      <c r="H84">
        <v>477042</v>
      </c>
      <c r="I84" t="s">
        <v>311</v>
      </c>
      <c r="J84">
        <v>0</v>
      </c>
      <c r="K84">
        <v>0</v>
      </c>
      <c r="L84" t="s">
        <v>277</v>
      </c>
      <c r="M84" t="s">
        <v>278</v>
      </c>
      <c r="N84" t="s">
        <v>46</v>
      </c>
      <c r="O84" t="s">
        <v>190</v>
      </c>
      <c r="P84" t="s">
        <v>191</v>
      </c>
      <c r="Q84">
        <v>80000</v>
      </c>
      <c r="R84" t="s">
        <v>278</v>
      </c>
      <c r="S84"/>
      <c r="T84"/>
      <c r="U84" t="s">
        <v>50</v>
      </c>
      <c r="V84" t="s">
        <v>51</v>
      </c>
      <c r="W84" t="s">
        <v>51</v>
      </c>
      <c r="X84" t="b">
        <v>1</v>
      </c>
      <c r="Y84" t="s">
        <v>192</v>
      </c>
      <c r="Z84"/>
      <c r="AA84"/>
      <c r="AB84" t="s">
        <v>80</v>
      </c>
      <c r="AC84" t="s">
        <v>50</v>
      </c>
      <c r="AD84" t="s">
        <v>50</v>
      </c>
      <c r="AE84" t="b">
        <v>1</v>
      </c>
      <c r="AF84"/>
      <c r="AG84"/>
      <c r="AH84" t="s">
        <v>113</v>
      </c>
      <c r="AI84" t="s">
        <v>113</v>
      </c>
      <c r="AJ84" t="s">
        <v>39</v>
      </c>
      <c r="AK84" s="1">
        <v>42587.5</v>
      </c>
      <c r="AL84" t="s">
        <v>39</v>
      </c>
      <c r="AM84" t="s">
        <v>113</v>
      </c>
      <c r="AN84" t="s">
        <v>113</v>
      </c>
      <c r="AO84" t="s">
        <v>193</v>
      </c>
    </row>
    <row r="85" spans="1:41" ht="14.25" hidden="1" x14ac:dyDescent="0.45">
      <c r="A85" t="s">
        <v>39</v>
      </c>
      <c r="B85">
        <v>636653</v>
      </c>
      <c r="C85" t="s">
        <v>40</v>
      </c>
      <c r="D85" t="str">
        <f>VLOOKUP(B85,'Base_PAS10 Final Scope_17_08'!B:D,3,0)</f>
        <v>Base Scope</v>
      </c>
      <c r="E85" t="s">
        <v>947</v>
      </c>
      <c r="F85" t="s">
        <v>41</v>
      </c>
      <c r="G85" t="s">
        <v>218</v>
      </c>
      <c r="H85" t="s">
        <v>279</v>
      </c>
      <c r="I85" t="s">
        <v>44</v>
      </c>
      <c r="J85">
        <v>3</v>
      </c>
      <c r="K85">
        <v>2</v>
      </c>
      <c r="L85" t="s">
        <v>280</v>
      </c>
      <c r="M85"/>
      <c r="N85" t="s">
        <v>46</v>
      </c>
      <c r="O85" t="s">
        <v>47</v>
      </c>
      <c r="P85" t="s">
        <v>48</v>
      </c>
      <c r="Q85">
        <v>33000</v>
      </c>
      <c r="R85" t="s">
        <v>96</v>
      </c>
      <c r="S85">
        <v>566291</v>
      </c>
      <c r="T85"/>
      <c r="U85" t="s">
        <v>50</v>
      </c>
      <c r="V85" t="s">
        <v>51</v>
      </c>
      <c r="W85" t="s">
        <v>51</v>
      </c>
      <c r="X85" t="b">
        <v>1</v>
      </c>
      <c r="Y85" t="s">
        <v>72</v>
      </c>
      <c r="Z85"/>
      <c r="AA85"/>
      <c r="AB85" t="s">
        <v>88</v>
      </c>
      <c r="AC85" t="s">
        <v>77</v>
      </c>
      <c r="AD85" t="s">
        <v>120</v>
      </c>
      <c r="AE85" t="b">
        <v>1</v>
      </c>
      <c r="AF85"/>
      <c r="AG85">
        <v>27075</v>
      </c>
      <c r="AH85"/>
      <c r="AI85" t="s">
        <v>113</v>
      </c>
      <c r="AJ85" t="s">
        <v>39</v>
      </c>
      <c r="AK85" s="1">
        <v>42548.5</v>
      </c>
      <c r="AL85" t="s">
        <v>39</v>
      </c>
      <c r="AM85" t="s">
        <v>39</v>
      </c>
      <c r="AN85" t="s">
        <v>113</v>
      </c>
      <c r="AO85" t="s">
        <v>56</v>
      </c>
    </row>
    <row r="86" spans="1:41" ht="14.25" hidden="1" x14ac:dyDescent="0.45">
      <c r="A86" t="s">
        <v>39</v>
      </c>
      <c r="B86">
        <v>638593</v>
      </c>
      <c r="C86" t="s">
        <v>40</v>
      </c>
      <c r="D86" t="str">
        <f>VLOOKUP(B86,'Base_PAS10 Final Scope_17_08'!B:D,3,0)</f>
        <v>Base Scope</v>
      </c>
      <c r="E86" t="s">
        <v>947</v>
      </c>
      <c r="F86" t="s">
        <v>41</v>
      </c>
      <c r="G86" t="s">
        <v>218</v>
      </c>
      <c r="H86" t="s">
        <v>281</v>
      </c>
      <c r="I86" t="s">
        <v>44</v>
      </c>
      <c r="J86">
        <v>1</v>
      </c>
      <c r="K86">
        <v>3</v>
      </c>
      <c r="L86" t="s">
        <v>282</v>
      </c>
      <c r="M86"/>
      <c r="N86" t="s">
        <v>46</v>
      </c>
      <c r="O86" t="s">
        <v>47</v>
      </c>
      <c r="P86" t="s">
        <v>48</v>
      </c>
      <c r="Q86">
        <v>33000</v>
      </c>
      <c r="R86"/>
      <c r="S86">
        <v>596890</v>
      </c>
      <c r="T86"/>
      <c r="U86" t="s">
        <v>50</v>
      </c>
      <c r="V86" t="s">
        <v>50</v>
      </c>
      <c r="W86" t="s">
        <v>51</v>
      </c>
      <c r="X86" t="b">
        <v>1</v>
      </c>
      <c r="Y86" t="s">
        <v>72</v>
      </c>
      <c r="Z86"/>
      <c r="AA86"/>
      <c r="AB86" t="s">
        <v>80</v>
      </c>
      <c r="AC86" t="s">
        <v>66</v>
      </c>
      <c r="AD86" t="s">
        <v>120</v>
      </c>
      <c r="AE86" t="b">
        <v>1</v>
      </c>
      <c r="AF86"/>
      <c r="AG86">
        <v>27207</v>
      </c>
      <c r="AH86"/>
      <c r="AI86" t="s">
        <v>113</v>
      </c>
      <c r="AJ86" t="s">
        <v>39</v>
      </c>
      <c r="AK86" s="1">
        <v>42548.5</v>
      </c>
      <c r="AL86" t="s">
        <v>39</v>
      </c>
      <c r="AM86" t="s">
        <v>39</v>
      </c>
      <c r="AN86" t="s">
        <v>113</v>
      </c>
      <c r="AO86" t="s">
        <v>56</v>
      </c>
    </row>
    <row r="87" spans="1:41" ht="14.25" hidden="1" x14ac:dyDescent="0.45">
      <c r="A87" t="s">
        <v>39</v>
      </c>
      <c r="B87">
        <v>638596</v>
      </c>
      <c r="C87" t="s">
        <v>40</v>
      </c>
      <c r="D87" t="str">
        <f>VLOOKUP(B87,'Base_PAS10 Final Scope_17_08'!B:D,3,0)</f>
        <v>Base Scope</v>
      </c>
      <c r="E87" t="s">
        <v>947</v>
      </c>
      <c r="F87" t="s">
        <v>41</v>
      </c>
      <c r="G87" t="s">
        <v>218</v>
      </c>
      <c r="H87" t="s">
        <v>283</v>
      </c>
      <c r="I87" t="s">
        <v>44</v>
      </c>
      <c r="J87">
        <v>1.5</v>
      </c>
      <c r="K87">
        <v>3</v>
      </c>
      <c r="L87" t="s">
        <v>284</v>
      </c>
      <c r="M87"/>
      <c r="N87" t="s">
        <v>46</v>
      </c>
      <c r="O87" t="s">
        <v>47</v>
      </c>
      <c r="P87" t="s">
        <v>48</v>
      </c>
      <c r="Q87">
        <v>33000</v>
      </c>
      <c r="R87" t="s">
        <v>96</v>
      </c>
      <c r="S87">
        <v>596890</v>
      </c>
      <c r="T87"/>
      <c r="U87" t="s">
        <v>50</v>
      </c>
      <c r="V87" t="s">
        <v>51</v>
      </c>
      <c r="W87" t="s">
        <v>51</v>
      </c>
      <c r="X87" t="b">
        <v>1</v>
      </c>
      <c r="Y87" t="s">
        <v>72</v>
      </c>
      <c r="Z87"/>
      <c r="AA87"/>
      <c r="AB87" t="s">
        <v>88</v>
      </c>
      <c r="AC87" t="s">
        <v>224</v>
      </c>
      <c r="AD87" t="s">
        <v>111</v>
      </c>
      <c r="AE87" t="b">
        <v>1</v>
      </c>
      <c r="AF87"/>
      <c r="AG87">
        <v>27150</v>
      </c>
      <c r="AH87"/>
      <c r="AI87" t="s">
        <v>113</v>
      </c>
      <c r="AJ87" t="s">
        <v>39</v>
      </c>
      <c r="AK87" s="1">
        <v>42548.5</v>
      </c>
      <c r="AL87" t="s">
        <v>39</v>
      </c>
      <c r="AM87" t="s">
        <v>39</v>
      </c>
      <c r="AN87" t="s">
        <v>113</v>
      </c>
      <c r="AO87" t="s">
        <v>56</v>
      </c>
    </row>
    <row r="88" spans="1:41" ht="14.25" hidden="1" x14ac:dyDescent="0.45">
      <c r="A88" t="s">
        <v>39</v>
      </c>
      <c r="B88">
        <v>636685</v>
      </c>
      <c r="C88" t="s">
        <v>40</v>
      </c>
      <c r="D88" t="str">
        <f>VLOOKUP(B88,'Base_PAS10 Final Scope_17_08'!B:D,3,0)</f>
        <v>Base Scope</v>
      </c>
      <c r="E88" t="s">
        <v>947</v>
      </c>
      <c r="F88" t="s">
        <v>41</v>
      </c>
      <c r="G88" t="s">
        <v>218</v>
      </c>
      <c r="H88" t="s">
        <v>285</v>
      </c>
      <c r="I88" t="s">
        <v>44</v>
      </c>
      <c r="J88">
        <v>3</v>
      </c>
      <c r="K88">
        <v>3</v>
      </c>
      <c r="L88" t="s">
        <v>286</v>
      </c>
      <c r="M88"/>
      <c r="N88" t="s">
        <v>46</v>
      </c>
      <c r="O88" t="s">
        <v>47</v>
      </c>
      <c r="P88" t="s">
        <v>48</v>
      </c>
      <c r="Q88">
        <v>33000</v>
      </c>
      <c r="R88" t="s">
        <v>96</v>
      </c>
      <c r="S88">
        <v>566291</v>
      </c>
      <c r="T88"/>
      <c r="U88" t="s">
        <v>50</v>
      </c>
      <c r="V88" t="s">
        <v>51</v>
      </c>
      <c r="W88" t="s">
        <v>51</v>
      </c>
      <c r="X88" t="b">
        <v>1</v>
      </c>
      <c r="Y88" t="s">
        <v>72</v>
      </c>
      <c r="Z88"/>
      <c r="AA88"/>
      <c r="AB88" t="s">
        <v>64</v>
      </c>
      <c r="AC88" t="s">
        <v>92</v>
      </c>
      <c r="AD88" t="s">
        <v>92</v>
      </c>
      <c r="AE88" t="b">
        <v>1</v>
      </c>
      <c r="AF88"/>
      <c r="AG88">
        <v>27115</v>
      </c>
      <c r="AH88"/>
      <c r="AI88" t="s">
        <v>113</v>
      </c>
      <c r="AJ88" t="s">
        <v>39</v>
      </c>
      <c r="AK88" s="1">
        <v>42548.5</v>
      </c>
      <c r="AL88" t="s">
        <v>39</v>
      </c>
      <c r="AM88" t="s">
        <v>39</v>
      </c>
      <c r="AN88" t="s">
        <v>113</v>
      </c>
      <c r="AO88" t="s">
        <v>56</v>
      </c>
    </row>
    <row r="89" spans="1:41" ht="14.25" hidden="1" x14ac:dyDescent="0.45">
      <c r="A89" t="s">
        <v>39</v>
      </c>
      <c r="B89">
        <v>638586</v>
      </c>
      <c r="C89" t="s">
        <v>40</v>
      </c>
      <c r="D89" t="str">
        <f>VLOOKUP(B89,'Base_PAS10 Final Scope_17_08'!B:D,3,0)</f>
        <v>Base Scope</v>
      </c>
      <c r="E89" t="s">
        <v>947</v>
      </c>
      <c r="F89" t="s">
        <v>41</v>
      </c>
      <c r="G89" t="s">
        <v>218</v>
      </c>
      <c r="H89" t="s">
        <v>287</v>
      </c>
      <c r="I89" t="s">
        <v>117</v>
      </c>
      <c r="J89">
        <v>0</v>
      </c>
      <c r="K89">
        <v>3</v>
      </c>
      <c r="L89" t="s">
        <v>288</v>
      </c>
      <c r="M89" t="s">
        <v>243</v>
      </c>
      <c r="N89" t="s">
        <v>46</v>
      </c>
      <c r="O89" t="s">
        <v>47</v>
      </c>
      <c r="P89" t="s">
        <v>289</v>
      </c>
      <c r="Q89">
        <v>33000</v>
      </c>
      <c r="R89" t="s">
        <v>250</v>
      </c>
      <c r="S89">
        <v>596890</v>
      </c>
      <c r="T89"/>
      <c r="U89" t="s">
        <v>50</v>
      </c>
      <c r="V89" t="s">
        <v>51</v>
      </c>
      <c r="W89" t="s">
        <v>51</v>
      </c>
      <c r="X89" t="b">
        <v>1</v>
      </c>
      <c r="Y89" t="s">
        <v>72</v>
      </c>
      <c r="Z89"/>
      <c r="AA89"/>
      <c r="AB89" t="s">
        <v>53</v>
      </c>
      <c r="AC89" t="s">
        <v>290</v>
      </c>
      <c r="AD89" t="s">
        <v>120</v>
      </c>
      <c r="AE89" t="b">
        <v>1</v>
      </c>
      <c r="AF89"/>
      <c r="AG89">
        <v>27201</v>
      </c>
      <c r="AH89" t="s">
        <v>39</v>
      </c>
      <c r="AI89" t="s">
        <v>113</v>
      </c>
      <c r="AJ89" t="s">
        <v>39</v>
      </c>
      <c r="AK89" s="1">
        <v>42548.5</v>
      </c>
      <c r="AL89" t="s">
        <v>39</v>
      </c>
      <c r="AM89" t="s">
        <v>39</v>
      </c>
      <c r="AN89" t="s">
        <v>113</v>
      </c>
      <c r="AO89" t="s">
        <v>56</v>
      </c>
    </row>
    <row r="90" spans="1:41" ht="14.25" hidden="1" x14ac:dyDescent="0.45">
      <c r="A90" t="s">
        <v>39</v>
      </c>
      <c r="B90">
        <v>638588</v>
      </c>
      <c r="C90" t="s">
        <v>40</v>
      </c>
      <c r="D90" t="str">
        <f>VLOOKUP(B90,'Base_PAS10 Final Scope_17_08'!B:D,3,0)</f>
        <v>Base Scope</v>
      </c>
      <c r="E90" t="s">
        <v>947</v>
      </c>
      <c r="F90" t="s">
        <v>41</v>
      </c>
      <c r="G90" t="s">
        <v>218</v>
      </c>
      <c r="H90" t="s">
        <v>291</v>
      </c>
      <c r="I90" t="s">
        <v>44</v>
      </c>
      <c r="J90">
        <v>0</v>
      </c>
      <c r="K90">
        <v>3</v>
      </c>
      <c r="L90" t="s">
        <v>292</v>
      </c>
      <c r="M90"/>
      <c r="N90" t="s">
        <v>46</v>
      </c>
      <c r="O90" t="s">
        <v>47</v>
      </c>
      <c r="P90" t="s">
        <v>143</v>
      </c>
      <c r="Q90">
        <v>33000</v>
      </c>
      <c r="R90" t="s">
        <v>96</v>
      </c>
      <c r="S90">
        <v>596890</v>
      </c>
      <c r="T90"/>
      <c r="U90" t="s">
        <v>50</v>
      </c>
      <c r="V90" t="s">
        <v>51</v>
      </c>
      <c r="W90" t="s">
        <v>51</v>
      </c>
      <c r="X90" t="b">
        <v>1</v>
      </c>
      <c r="Y90" t="s">
        <v>72</v>
      </c>
      <c r="Z90"/>
      <c r="AA90"/>
      <c r="AB90" t="s">
        <v>64</v>
      </c>
      <c r="AC90" t="s">
        <v>77</v>
      </c>
      <c r="AD90" t="s">
        <v>120</v>
      </c>
      <c r="AE90" t="b">
        <v>1</v>
      </c>
      <c r="AF90"/>
      <c r="AG90">
        <v>27180</v>
      </c>
      <c r="AH90"/>
      <c r="AI90" t="s">
        <v>113</v>
      </c>
      <c r="AJ90" t="s">
        <v>39</v>
      </c>
      <c r="AK90" s="1">
        <v>42548.5</v>
      </c>
      <c r="AL90" t="s">
        <v>39</v>
      </c>
      <c r="AM90" t="s">
        <v>39</v>
      </c>
      <c r="AN90" t="s">
        <v>113</v>
      </c>
      <c r="AO90" t="s">
        <v>56</v>
      </c>
    </row>
    <row r="91" spans="1:41" ht="14.25" hidden="1" x14ac:dyDescent="0.45">
      <c r="A91" t="s">
        <v>39</v>
      </c>
      <c r="B91">
        <v>463992</v>
      </c>
      <c r="C91" t="s">
        <v>40</v>
      </c>
      <c r="D91" t="str">
        <f>VLOOKUP(B91,'Base_PAS10 Final Scope_17_08'!B:D,3,0)</f>
        <v>Base Scope</v>
      </c>
      <c r="E91" t="s">
        <v>947</v>
      </c>
      <c r="F91" t="s">
        <v>41</v>
      </c>
      <c r="G91" t="s">
        <v>218</v>
      </c>
      <c r="H91" t="s">
        <v>293</v>
      </c>
      <c r="I91" t="s">
        <v>44</v>
      </c>
      <c r="J91">
        <v>0</v>
      </c>
      <c r="K91">
        <v>3</v>
      </c>
      <c r="L91" t="s">
        <v>294</v>
      </c>
      <c r="M91" t="s">
        <v>96</v>
      </c>
      <c r="N91" t="s">
        <v>46</v>
      </c>
      <c r="O91" t="s">
        <v>47</v>
      </c>
      <c r="P91" t="s">
        <v>48</v>
      </c>
      <c r="Q91">
        <v>33000</v>
      </c>
      <c r="R91" t="s">
        <v>96</v>
      </c>
      <c r="S91">
        <v>566291</v>
      </c>
      <c r="T91"/>
      <c r="U91" t="s">
        <v>50</v>
      </c>
      <c r="V91" t="s">
        <v>51</v>
      </c>
      <c r="W91" t="s">
        <v>51</v>
      </c>
      <c r="X91" t="b">
        <v>1</v>
      </c>
      <c r="Y91" t="s">
        <v>72</v>
      </c>
      <c r="Z91"/>
      <c r="AA91"/>
      <c r="AB91" t="s">
        <v>53</v>
      </c>
      <c r="AC91" t="s">
        <v>224</v>
      </c>
      <c r="AD91" t="s">
        <v>295</v>
      </c>
      <c r="AE91" t="b">
        <v>1</v>
      </c>
      <c r="AF91"/>
      <c r="AG91">
        <v>27095</v>
      </c>
      <c r="AH91" t="s">
        <v>113</v>
      </c>
      <c r="AI91" t="s">
        <v>113</v>
      </c>
      <c r="AJ91" t="s">
        <v>39</v>
      </c>
      <c r="AK91" s="1">
        <v>42548.5</v>
      </c>
      <c r="AL91" t="s">
        <v>39</v>
      </c>
      <c r="AM91" t="s">
        <v>39</v>
      </c>
      <c r="AN91" t="s">
        <v>113</v>
      </c>
      <c r="AO91" t="s">
        <v>56</v>
      </c>
    </row>
    <row r="92" spans="1:41" ht="14.25" hidden="1" x14ac:dyDescent="0.45">
      <c r="A92" t="s">
        <v>39</v>
      </c>
      <c r="B92">
        <v>464782</v>
      </c>
      <c r="C92" t="s">
        <v>40</v>
      </c>
      <c r="D92" t="str">
        <f>VLOOKUP(B92,'Base_PAS10 Final Scope_17_08'!B:D,3,0)</f>
        <v>Base Scope</v>
      </c>
      <c r="E92" t="s">
        <v>947</v>
      </c>
      <c r="F92" t="s">
        <v>41</v>
      </c>
      <c r="G92" t="s">
        <v>218</v>
      </c>
      <c r="H92" t="s">
        <v>296</v>
      </c>
      <c r="I92" t="s">
        <v>44</v>
      </c>
      <c r="J92">
        <v>1</v>
      </c>
      <c r="K92">
        <v>2</v>
      </c>
      <c r="L92" t="s">
        <v>297</v>
      </c>
      <c r="M92" t="s">
        <v>96</v>
      </c>
      <c r="N92" t="s">
        <v>46</v>
      </c>
      <c r="O92" t="s">
        <v>47</v>
      </c>
      <c r="P92" t="s">
        <v>48</v>
      </c>
      <c r="Q92">
        <v>33000</v>
      </c>
      <c r="R92" t="s">
        <v>96</v>
      </c>
      <c r="S92">
        <v>566291</v>
      </c>
      <c r="T92"/>
      <c r="U92" t="s">
        <v>50</v>
      </c>
      <c r="V92" t="s">
        <v>51</v>
      </c>
      <c r="W92" t="s">
        <v>51</v>
      </c>
      <c r="X92" t="b">
        <v>1</v>
      </c>
      <c r="Y92" t="s">
        <v>72</v>
      </c>
      <c r="Z92"/>
      <c r="AA92"/>
      <c r="AB92" t="s">
        <v>53</v>
      </c>
      <c r="AC92" t="s">
        <v>224</v>
      </c>
      <c r="AD92" t="s">
        <v>120</v>
      </c>
      <c r="AE92" t="b">
        <v>1</v>
      </c>
      <c r="AF92"/>
      <c r="AG92">
        <v>27098</v>
      </c>
      <c r="AH92" t="s">
        <v>113</v>
      </c>
      <c r="AI92" t="s">
        <v>113</v>
      </c>
      <c r="AJ92" t="s">
        <v>39</v>
      </c>
      <c r="AK92" s="1">
        <v>42548.5</v>
      </c>
      <c r="AL92" t="s">
        <v>39</v>
      </c>
      <c r="AM92" t="s">
        <v>39</v>
      </c>
      <c r="AN92" t="s">
        <v>113</v>
      </c>
      <c r="AO92" t="s">
        <v>56</v>
      </c>
    </row>
    <row r="93" spans="1:41" ht="14.25" hidden="1" x14ac:dyDescent="0.45">
      <c r="A93" t="s">
        <v>39</v>
      </c>
      <c r="B93">
        <v>464771</v>
      </c>
      <c r="C93" t="s">
        <v>40</v>
      </c>
      <c r="D93" t="str">
        <f>VLOOKUP(B93,'Base_PAS10 Final Scope_17_08'!B:D,3,0)</f>
        <v>Base Scope</v>
      </c>
      <c r="E93" t="s">
        <v>947</v>
      </c>
      <c r="F93" t="s">
        <v>41</v>
      </c>
      <c r="G93" t="s">
        <v>218</v>
      </c>
      <c r="H93" t="s">
        <v>269</v>
      </c>
      <c r="I93" t="s">
        <v>44</v>
      </c>
      <c r="J93">
        <v>1</v>
      </c>
      <c r="K93">
        <v>3</v>
      </c>
      <c r="L93" t="s">
        <v>298</v>
      </c>
      <c r="M93" t="s">
        <v>96</v>
      </c>
      <c r="N93" t="s">
        <v>46</v>
      </c>
      <c r="O93" t="s">
        <v>47</v>
      </c>
      <c r="P93" t="s">
        <v>48</v>
      </c>
      <c r="Q93">
        <v>33000</v>
      </c>
      <c r="R93" t="s">
        <v>96</v>
      </c>
      <c r="S93">
        <v>566291</v>
      </c>
      <c r="T93"/>
      <c r="U93" t="s">
        <v>50</v>
      </c>
      <c r="V93" t="s">
        <v>51</v>
      </c>
      <c r="W93" t="s">
        <v>51</v>
      </c>
      <c r="X93" t="b">
        <v>1</v>
      </c>
      <c r="Y93" t="s">
        <v>72</v>
      </c>
      <c r="Z93"/>
      <c r="AA93"/>
      <c r="AB93" t="s">
        <v>80</v>
      </c>
      <c r="AC93" t="s">
        <v>224</v>
      </c>
      <c r="AD93" t="s">
        <v>120</v>
      </c>
      <c r="AE93" t="b">
        <v>1</v>
      </c>
      <c r="AF93"/>
      <c r="AG93">
        <v>27108</v>
      </c>
      <c r="AH93" t="s">
        <v>113</v>
      </c>
      <c r="AI93" t="s">
        <v>113</v>
      </c>
      <c r="AJ93" t="s">
        <v>39</v>
      </c>
      <c r="AK93" s="1">
        <v>42548.5</v>
      </c>
      <c r="AL93" t="s">
        <v>39</v>
      </c>
      <c r="AM93" t="s">
        <v>39</v>
      </c>
      <c r="AN93" t="s">
        <v>113</v>
      </c>
      <c r="AO93" t="s">
        <v>56</v>
      </c>
    </row>
    <row r="94" spans="1:41" ht="14.25" hidden="1" x14ac:dyDescent="0.45">
      <c r="A94" t="s">
        <v>39</v>
      </c>
      <c r="B94">
        <v>638573</v>
      </c>
      <c r="C94" t="s">
        <v>40</v>
      </c>
      <c r="D94" t="str">
        <f>VLOOKUP(B94,'Base_PAS10 Final Scope_17_08'!B:D,3,0)</f>
        <v>Base Scope</v>
      </c>
      <c r="E94" t="s">
        <v>947</v>
      </c>
      <c r="F94" t="s">
        <v>41</v>
      </c>
      <c r="G94" t="s">
        <v>218</v>
      </c>
      <c r="H94" t="s">
        <v>304</v>
      </c>
      <c r="I94" t="s">
        <v>44</v>
      </c>
      <c r="J94">
        <v>0</v>
      </c>
      <c r="K94">
        <v>3</v>
      </c>
      <c r="L94" t="s">
        <v>923</v>
      </c>
      <c r="M94"/>
      <c r="N94" t="s">
        <v>46</v>
      </c>
      <c r="O94" t="s">
        <v>47</v>
      </c>
      <c r="P94" t="s">
        <v>48</v>
      </c>
      <c r="Q94">
        <v>33000</v>
      </c>
      <c r="R94"/>
      <c r="S94">
        <v>596890</v>
      </c>
      <c r="T94"/>
      <c r="U94" t="s">
        <v>50</v>
      </c>
      <c r="V94" t="s">
        <v>50</v>
      </c>
      <c r="W94" t="s">
        <v>51</v>
      </c>
      <c r="X94" t="b">
        <v>1</v>
      </c>
      <c r="Y94" t="s">
        <v>72</v>
      </c>
      <c r="Z94"/>
      <c r="AA94"/>
      <c r="AB94" t="s">
        <v>88</v>
      </c>
      <c r="AC94" t="s">
        <v>244</v>
      </c>
      <c r="AD94" t="s">
        <v>120</v>
      </c>
      <c r="AE94" t="b">
        <v>1</v>
      </c>
      <c r="AF94"/>
      <c r="AG94">
        <v>27193</v>
      </c>
      <c r="AH94"/>
      <c r="AI94" t="s">
        <v>113</v>
      </c>
      <c r="AJ94" t="s">
        <v>39</v>
      </c>
      <c r="AK94" s="1">
        <v>42548.5</v>
      </c>
      <c r="AL94" t="s">
        <v>39</v>
      </c>
      <c r="AM94" t="s">
        <v>39</v>
      </c>
      <c r="AN94" t="s">
        <v>113</v>
      </c>
      <c r="AO94" t="s">
        <v>56</v>
      </c>
    </row>
    <row r="95" spans="1:41" ht="14.25" hidden="1" x14ac:dyDescent="0.45">
      <c r="A95" t="s">
        <v>39</v>
      </c>
      <c r="B95">
        <v>638574</v>
      </c>
      <c r="C95" t="s">
        <v>40</v>
      </c>
      <c r="D95" t="str">
        <f>VLOOKUP(B95,'Base_PAS10 Final Scope_17_08'!B:D,3,0)</f>
        <v>Base Scope</v>
      </c>
      <c r="E95" t="s">
        <v>947</v>
      </c>
      <c r="F95" t="s">
        <v>41</v>
      </c>
      <c r="G95" t="s">
        <v>218</v>
      </c>
      <c r="H95" t="s">
        <v>299</v>
      </c>
      <c r="I95" t="s">
        <v>117</v>
      </c>
      <c r="J95">
        <v>0</v>
      </c>
      <c r="K95">
        <v>3</v>
      </c>
      <c r="L95" t="s">
        <v>300</v>
      </c>
      <c r="M95" t="s">
        <v>243</v>
      </c>
      <c r="N95" t="s">
        <v>46</v>
      </c>
      <c r="O95" t="s">
        <v>47</v>
      </c>
      <c r="P95" t="s">
        <v>301</v>
      </c>
      <c r="Q95">
        <v>33000</v>
      </c>
      <c r="R95" t="s">
        <v>243</v>
      </c>
      <c r="S95">
        <v>596890</v>
      </c>
      <c r="T95"/>
      <c r="U95" t="s">
        <v>50</v>
      </c>
      <c r="V95" t="s">
        <v>50</v>
      </c>
      <c r="W95" t="s">
        <v>51</v>
      </c>
      <c r="X95" t="b">
        <v>1</v>
      </c>
      <c r="Y95" t="s">
        <v>72</v>
      </c>
      <c r="Z95"/>
      <c r="AA95"/>
      <c r="AB95" t="s">
        <v>53</v>
      </c>
      <c r="AC95" t="s">
        <v>244</v>
      </c>
      <c r="AD95" t="s">
        <v>120</v>
      </c>
      <c r="AE95" t="b">
        <v>1</v>
      </c>
      <c r="AF95"/>
      <c r="AG95">
        <v>27195</v>
      </c>
      <c r="AH95" t="s">
        <v>39</v>
      </c>
      <c r="AI95" t="s">
        <v>113</v>
      </c>
      <c r="AJ95" t="s">
        <v>39</v>
      </c>
      <c r="AK95" s="1">
        <v>42548.5</v>
      </c>
      <c r="AL95" t="s">
        <v>39</v>
      </c>
      <c r="AM95" t="s">
        <v>39</v>
      </c>
      <c r="AN95" t="s">
        <v>113</v>
      </c>
      <c r="AO95" t="s">
        <v>56</v>
      </c>
    </row>
    <row r="96" spans="1:41" ht="14.25" hidden="1" x14ac:dyDescent="0.45">
      <c r="A96" t="s">
        <v>39</v>
      </c>
      <c r="B96">
        <v>636673</v>
      </c>
      <c r="C96" t="s">
        <v>40</v>
      </c>
      <c r="D96" t="str">
        <f>VLOOKUP(B96,'Base_PAS10 Final Scope_17_08'!B:D,3,0)</f>
        <v>Base Scope</v>
      </c>
      <c r="E96" t="s">
        <v>947</v>
      </c>
      <c r="F96" t="s">
        <v>41</v>
      </c>
      <c r="G96" t="s">
        <v>218</v>
      </c>
      <c r="H96" t="s">
        <v>302</v>
      </c>
      <c r="I96" t="s">
        <v>44</v>
      </c>
      <c r="J96">
        <v>1</v>
      </c>
      <c r="K96">
        <v>2</v>
      </c>
      <c r="L96" t="s">
        <v>303</v>
      </c>
      <c r="M96"/>
      <c r="N96" t="s">
        <v>46</v>
      </c>
      <c r="O96" t="s">
        <v>47</v>
      </c>
      <c r="P96" t="s">
        <v>48</v>
      </c>
      <c r="Q96">
        <v>33000</v>
      </c>
      <c r="R96" t="s">
        <v>96</v>
      </c>
      <c r="S96">
        <v>566291</v>
      </c>
      <c r="T96"/>
      <c r="U96" t="s">
        <v>50</v>
      </c>
      <c r="V96" t="s">
        <v>51</v>
      </c>
      <c r="W96" t="s">
        <v>51</v>
      </c>
      <c r="X96" t="b">
        <v>1</v>
      </c>
      <c r="Y96" t="s">
        <v>72</v>
      </c>
      <c r="Z96"/>
      <c r="AA96"/>
      <c r="AB96" t="s">
        <v>88</v>
      </c>
      <c r="AC96" t="s">
        <v>247</v>
      </c>
      <c r="AD96" t="s">
        <v>120</v>
      </c>
      <c r="AE96" t="b">
        <v>1</v>
      </c>
      <c r="AF96"/>
      <c r="AG96">
        <v>27227</v>
      </c>
      <c r="AH96"/>
      <c r="AI96" t="s">
        <v>113</v>
      </c>
      <c r="AJ96" t="s">
        <v>39</v>
      </c>
      <c r="AK96" s="1">
        <v>42548.5</v>
      </c>
      <c r="AL96" t="s">
        <v>39</v>
      </c>
      <c r="AM96" t="s">
        <v>39</v>
      </c>
      <c r="AN96"/>
      <c r="AO96" t="s">
        <v>56</v>
      </c>
    </row>
    <row r="97" spans="1:41" ht="14.25" hidden="1" x14ac:dyDescent="0.45">
      <c r="A97" t="s">
        <v>39</v>
      </c>
      <c r="B97">
        <v>636674</v>
      </c>
      <c r="C97" t="s">
        <v>40</v>
      </c>
      <c r="D97" t="str">
        <f>VLOOKUP(B97,'Base_PAS10 Final Scope_17_08'!B:D,3,0)</f>
        <v>Base Scope</v>
      </c>
      <c r="E97" t="s">
        <v>947</v>
      </c>
      <c r="F97" t="s">
        <v>41</v>
      </c>
      <c r="G97" t="s">
        <v>218</v>
      </c>
      <c r="H97" t="s">
        <v>306</v>
      </c>
      <c r="I97" t="s">
        <v>44</v>
      </c>
      <c r="J97">
        <v>1</v>
      </c>
      <c r="K97">
        <v>2</v>
      </c>
      <c r="L97" t="s">
        <v>307</v>
      </c>
      <c r="M97"/>
      <c r="N97" t="s">
        <v>46</v>
      </c>
      <c r="O97" t="s">
        <v>47</v>
      </c>
      <c r="P97" t="s">
        <v>48</v>
      </c>
      <c r="Q97">
        <v>33000</v>
      </c>
      <c r="R97" t="s">
        <v>96</v>
      </c>
      <c r="S97">
        <v>566291</v>
      </c>
      <c r="T97"/>
      <c r="U97" t="s">
        <v>50</v>
      </c>
      <c r="V97" t="s">
        <v>51</v>
      </c>
      <c r="W97" t="s">
        <v>51</v>
      </c>
      <c r="X97" t="b">
        <v>1</v>
      </c>
      <c r="Y97" t="s">
        <v>72</v>
      </c>
      <c r="Z97"/>
      <c r="AA97"/>
      <c r="AB97" t="s">
        <v>64</v>
      </c>
      <c r="AC97" t="s">
        <v>247</v>
      </c>
      <c r="AD97" t="s">
        <v>120</v>
      </c>
      <c r="AE97" t="b">
        <v>1</v>
      </c>
      <c r="AF97"/>
      <c r="AG97">
        <v>27228</v>
      </c>
      <c r="AH97"/>
      <c r="AI97" t="s">
        <v>113</v>
      </c>
      <c r="AJ97" t="s">
        <v>39</v>
      </c>
      <c r="AK97" s="1">
        <v>42548.5</v>
      </c>
      <c r="AL97" t="s">
        <v>39</v>
      </c>
      <c r="AM97" t="s">
        <v>39</v>
      </c>
      <c r="AN97"/>
      <c r="AO97" t="s">
        <v>56</v>
      </c>
    </row>
    <row r="98" spans="1:41" ht="14.25" hidden="1" x14ac:dyDescent="0.45">
      <c r="A98" t="s">
        <v>39</v>
      </c>
      <c r="B98">
        <v>636668</v>
      </c>
      <c r="C98" t="s">
        <v>40</v>
      </c>
      <c r="D98" t="str">
        <f>VLOOKUP(B98,'Base_PAS10 Final Scope_17_08'!B:D,3,0)</f>
        <v>Base Scope</v>
      </c>
      <c r="E98" t="s">
        <v>947</v>
      </c>
      <c r="F98" t="s">
        <v>186</v>
      </c>
      <c r="G98" t="s">
        <v>218</v>
      </c>
      <c r="H98" t="s">
        <v>308</v>
      </c>
      <c r="I98" t="s">
        <v>44</v>
      </c>
      <c r="J98">
        <v>8</v>
      </c>
      <c r="K98">
        <v>3</v>
      </c>
      <c r="L98" t="s">
        <v>309</v>
      </c>
      <c r="M98"/>
      <c r="N98" t="s">
        <v>46</v>
      </c>
      <c r="O98" t="s">
        <v>190</v>
      </c>
      <c r="P98" t="s">
        <v>229</v>
      </c>
      <c r="Q98">
        <v>33000</v>
      </c>
      <c r="R98" t="s">
        <v>96</v>
      </c>
      <c r="S98">
        <v>566291</v>
      </c>
      <c r="T98"/>
      <c r="U98" t="s">
        <v>50</v>
      </c>
      <c r="V98" t="s">
        <v>51</v>
      </c>
      <c r="W98" t="s">
        <v>51</v>
      </c>
      <c r="X98" t="b">
        <v>1</v>
      </c>
      <c r="Y98" t="s">
        <v>230</v>
      </c>
      <c r="Z98"/>
      <c r="AA98"/>
      <c r="AB98" t="s">
        <v>88</v>
      </c>
      <c r="AC98" t="s">
        <v>247</v>
      </c>
      <c r="AD98" t="s">
        <v>120</v>
      </c>
      <c r="AE98" t="b">
        <v>1</v>
      </c>
      <c r="AF98"/>
      <c r="AG98">
        <v>27163</v>
      </c>
      <c r="AH98"/>
      <c r="AI98" t="s">
        <v>113</v>
      </c>
      <c r="AJ98" t="s">
        <v>39</v>
      </c>
      <c r="AK98" s="1">
        <v>42548.5</v>
      </c>
      <c r="AL98" t="s">
        <v>39</v>
      </c>
      <c r="AM98" t="s">
        <v>113</v>
      </c>
      <c r="AN98" t="s">
        <v>113</v>
      </c>
      <c r="AO98" t="s">
        <v>56</v>
      </c>
    </row>
    <row r="99" spans="1:41" ht="14.25" hidden="1" x14ac:dyDescent="0.45">
      <c r="A99" t="s">
        <v>39</v>
      </c>
      <c r="B99">
        <v>636665</v>
      </c>
      <c r="C99" t="s">
        <v>185</v>
      </c>
      <c r="D99" t="str">
        <f>VLOOKUP(B99,'Base_PAS10 Final Scope_17_08'!B:D,3,0)</f>
        <v>Base Scope</v>
      </c>
      <c r="E99" t="s">
        <v>947</v>
      </c>
      <c r="F99" t="s">
        <v>186</v>
      </c>
      <c r="G99" t="s">
        <v>218</v>
      </c>
      <c r="H99" t="s">
        <v>310</v>
      </c>
      <c r="I99" t="s">
        <v>44</v>
      </c>
      <c r="J99">
        <v>0</v>
      </c>
      <c r="K99">
        <v>0</v>
      </c>
      <c r="L99" t="s">
        <v>312</v>
      </c>
      <c r="M99"/>
      <c r="N99" t="s">
        <v>46</v>
      </c>
      <c r="O99" t="s">
        <v>190</v>
      </c>
      <c r="P99" t="s">
        <v>48</v>
      </c>
      <c r="Q99">
        <v>33000</v>
      </c>
      <c r="R99" t="s">
        <v>96</v>
      </c>
      <c r="S99">
        <v>566291</v>
      </c>
      <c r="T99"/>
      <c r="U99" t="s">
        <v>50</v>
      </c>
      <c r="V99" t="s">
        <v>51</v>
      </c>
      <c r="W99" t="s">
        <v>51</v>
      </c>
      <c r="X99" t="b">
        <v>1</v>
      </c>
      <c r="Y99" t="s">
        <v>313</v>
      </c>
      <c r="Z99"/>
      <c r="AA99"/>
      <c r="AB99" t="s">
        <v>88</v>
      </c>
      <c r="AC99" t="s">
        <v>66</v>
      </c>
      <c r="AD99" t="s">
        <v>120</v>
      </c>
      <c r="AE99" t="b">
        <v>1</v>
      </c>
      <c r="AF99"/>
      <c r="AG99">
        <v>27138</v>
      </c>
      <c r="AH99"/>
      <c r="AI99" t="s">
        <v>113</v>
      </c>
      <c r="AJ99" t="s">
        <v>39</v>
      </c>
      <c r="AK99" s="1">
        <v>42587.5</v>
      </c>
      <c r="AL99" t="s">
        <v>39</v>
      </c>
      <c r="AM99" t="s">
        <v>113</v>
      </c>
      <c r="AN99" t="s">
        <v>113</v>
      </c>
      <c r="AO99" t="s">
        <v>193</v>
      </c>
    </row>
    <row r="100" spans="1:41" ht="14.25" hidden="1" x14ac:dyDescent="0.45">
      <c r="A100" t="s">
        <v>39</v>
      </c>
      <c r="B100">
        <v>636661</v>
      </c>
      <c r="C100" t="s">
        <v>40</v>
      </c>
      <c r="D100" t="str">
        <f>VLOOKUP(B100,'Base_PAS10 Final Scope_17_08'!B:D,3,0)</f>
        <v>Base Scope</v>
      </c>
      <c r="E100" t="s">
        <v>947</v>
      </c>
      <c r="F100" t="s">
        <v>41</v>
      </c>
      <c r="G100" t="s">
        <v>218</v>
      </c>
      <c r="H100" t="s">
        <v>314</v>
      </c>
      <c r="I100" t="s">
        <v>44</v>
      </c>
      <c r="J100">
        <v>2</v>
      </c>
      <c r="K100">
        <v>3</v>
      </c>
      <c r="L100" t="s">
        <v>315</v>
      </c>
      <c r="M100"/>
      <c r="N100" t="s">
        <v>46</v>
      </c>
      <c r="O100" t="s">
        <v>47</v>
      </c>
      <c r="P100" t="s">
        <v>48</v>
      </c>
      <c r="Q100">
        <v>33000</v>
      </c>
      <c r="R100"/>
      <c r="S100">
        <v>566291</v>
      </c>
      <c r="T100"/>
      <c r="U100" t="s">
        <v>50</v>
      </c>
      <c r="V100" t="s">
        <v>51</v>
      </c>
      <c r="W100" t="s">
        <v>51</v>
      </c>
      <c r="X100" t="b">
        <v>1</v>
      </c>
      <c r="Y100" t="s">
        <v>72</v>
      </c>
      <c r="Z100"/>
      <c r="AA100"/>
      <c r="AB100" t="s">
        <v>80</v>
      </c>
      <c r="AC100" t="s">
        <v>267</v>
      </c>
      <c r="AD100" t="s">
        <v>120</v>
      </c>
      <c r="AE100" t="b">
        <v>1</v>
      </c>
      <c r="AF100"/>
      <c r="AG100">
        <v>27127</v>
      </c>
      <c r="AH100"/>
      <c r="AI100" t="s">
        <v>113</v>
      </c>
      <c r="AJ100" t="s">
        <v>39</v>
      </c>
      <c r="AK100" s="1">
        <v>42548.5</v>
      </c>
      <c r="AL100" t="s">
        <v>39</v>
      </c>
      <c r="AM100" t="s">
        <v>39</v>
      </c>
      <c r="AN100" t="s">
        <v>113</v>
      </c>
      <c r="AO100" t="s">
        <v>56</v>
      </c>
    </row>
    <row r="101" spans="1:41" ht="14.25" hidden="1" x14ac:dyDescent="0.45">
      <c r="A101" t="s">
        <v>39</v>
      </c>
      <c r="B101">
        <v>464770</v>
      </c>
      <c r="C101" t="s">
        <v>40</v>
      </c>
      <c r="D101" t="str">
        <f>VLOOKUP(B101,'Base_PAS10 Final Scope_17_08'!B:D,3,0)</f>
        <v>Base Scope</v>
      </c>
      <c r="E101" t="s">
        <v>947</v>
      </c>
      <c r="F101" t="s">
        <v>41</v>
      </c>
      <c r="G101" t="s">
        <v>218</v>
      </c>
      <c r="H101" t="s">
        <v>319</v>
      </c>
      <c r="I101" t="s">
        <v>44</v>
      </c>
      <c r="J101">
        <v>1</v>
      </c>
      <c r="K101">
        <v>2</v>
      </c>
      <c r="L101" t="s">
        <v>320</v>
      </c>
      <c r="M101" t="s">
        <v>96</v>
      </c>
      <c r="N101" t="s">
        <v>46</v>
      </c>
      <c r="O101" t="s">
        <v>47</v>
      </c>
      <c r="P101" t="s">
        <v>48</v>
      </c>
      <c r="Q101">
        <v>33000</v>
      </c>
      <c r="R101" t="s">
        <v>96</v>
      </c>
      <c r="S101">
        <v>566291</v>
      </c>
      <c r="T101"/>
      <c r="U101" t="s">
        <v>50</v>
      </c>
      <c r="V101" t="s">
        <v>51</v>
      </c>
      <c r="W101" t="s">
        <v>51</v>
      </c>
      <c r="X101" t="b">
        <v>1</v>
      </c>
      <c r="Y101" t="s">
        <v>72</v>
      </c>
      <c r="Z101"/>
      <c r="AA101"/>
      <c r="AB101" t="s">
        <v>53</v>
      </c>
      <c r="AC101" t="s">
        <v>224</v>
      </c>
      <c r="AD101" t="s">
        <v>111</v>
      </c>
      <c r="AE101" t="b">
        <v>1</v>
      </c>
      <c r="AF101"/>
      <c r="AG101">
        <v>27084</v>
      </c>
      <c r="AH101" t="s">
        <v>113</v>
      </c>
      <c r="AI101" t="s">
        <v>113</v>
      </c>
      <c r="AJ101" t="s">
        <v>39</v>
      </c>
      <c r="AK101" s="1">
        <v>42548.5</v>
      </c>
      <c r="AL101" t="s">
        <v>39</v>
      </c>
      <c r="AM101" t="s">
        <v>39</v>
      </c>
      <c r="AN101" t="s">
        <v>113</v>
      </c>
      <c r="AO101" t="s">
        <v>56</v>
      </c>
    </row>
    <row r="102" spans="1:41" ht="14.25" hidden="1" x14ac:dyDescent="0.45">
      <c r="A102" t="s">
        <v>39</v>
      </c>
      <c r="B102">
        <v>636659</v>
      </c>
      <c r="C102" t="s">
        <v>40</v>
      </c>
      <c r="D102" t="str">
        <f>VLOOKUP(B102,'Base_PAS10 Final Scope_17_08'!B:D,3,0)</f>
        <v>Base Scope</v>
      </c>
      <c r="E102" t="s">
        <v>947</v>
      </c>
      <c r="F102" t="s">
        <v>57</v>
      </c>
      <c r="G102" t="s">
        <v>218</v>
      </c>
      <c r="H102" t="s">
        <v>316</v>
      </c>
      <c r="I102" t="s">
        <v>44</v>
      </c>
      <c r="J102">
        <v>2.5</v>
      </c>
      <c r="K102">
        <v>3</v>
      </c>
      <c r="L102" t="s">
        <v>317</v>
      </c>
      <c r="M102"/>
      <c r="N102" t="s">
        <v>46</v>
      </c>
      <c r="O102" t="s">
        <v>47</v>
      </c>
      <c r="P102" t="s">
        <v>48</v>
      </c>
      <c r="Q102">
        <v>33000</v>
      </c>
      <c r="R102"/>
      <c r="S102">
        <v>566291</v>
      </c>
      <c r="T102"/>
      <c r="U102" t="s">
        <v>50</v>
      </c>
      <c r="V102" t="s">
        <v>71</v>
      </c>
      <c r="W102" t="s">
        <v>71</v>
      </c>
      <c r="X102" t="b">
        <v>1</v>
      </c>
      <c r="Y102" t="s">
        <v>72</v>
      </c>
      <c r="Z102"/>
      <c r="AA102"/>
      <c r="AB102" t="s">
        <v>88</v>
      </c>
      <c r="AC102" t="s">
        <v>318</v>
      </c>
      <c r="AD102" t="s">
        <v>120</v>
      </c>
      <c r="AE102" t="b">
        <v>1</v>
      </c>
      <c r="AF102"/>
      <c r="AG102">
        <v>27113</v>
      </c>
      <c r="AH102"/>
      <c r="AI102" t="s">
        <v>113</v>
      </c>
      <c r="AJ102" t="s">
        <v>39</v>
      </c>
      <c r="AK102" s="1">
        <v>42548.5</v>
      </c>
      <c r="AL102" t="s">
        <v>39</v>
      </c>
      <c r="AM102" t="s">
        <v>39</v>
      </c>
      <c r="AN102" t="s">
        <v>113</v>
      </c>
      <c r="AO102" t="s">
        <v>56</v>
      </c>
    </row>
    <row r="103" spans="1:41" ht="14.25" hidden="1" x14ac:dyDescent="0.45">
      <c r="A103" t="s">
        <v>39</v>
      </c>
      <c r="B103">
        <v>656355</v>
      </c>
      <c r="C103" t="s">
        <v>185</v>
      </c>
      <c r="D103" t="str">
        <f>VLOOKUP(B103,'Base_PAS10 Final Scope_17_08'!B:D,3,0)</f>
        <v>Base Scope</v>
      </c>
      <c r="E103" t="s">
        <v>947</v>
      </c>
      <c r="F103" t="s">
        <v>186</v>
      </c>
      <c r="G103" t="s">
        <v>218</v>
      </c>
      <c r="H103"/>
      <c r="I103" t="s">
        <v>311</v>
      </c>
      <c r="J103">
        <v>0</v>
      </c>
      <c r="K103">
        <v>0</v>
      </c>
      <c r="L103" t="s">
        <v>321</v>
      </c>
      <c r="M103"/>
      <c r="N103" t="s">
        <v>46</v>
      </c>
      <c r="O103" t="s">
        <v>190</v>
      </c>
      <c r="P103" t="s">
        <v>191</v>
      </c>
      <c r="Q103">
        <v>33000</v>
      </c>
      <c r="R103"/>
      <c r="S103" t="s">
        <v>221</v>
      </c>
      <c r="T103"/>
      <c r="U103" t="s">
        <v>50</v>
      </c>
      <c r="V103" t="s">
        <v>50</v>
      </c>
      <c r="W103" t="s">
        <v>51</v>
      </c>
      <c r="X103" t="b">
        <v>1</v>
      </c>
      <c r="Y103" t="s">
        <v>192</v>
      </c>
      <c r="Z103"/>
      <c r="AA103"/>
      <c r="AB103" t="s">
        <v>50</v>
      </c>
      <c r="AC103" t="s">
        <v>50</v>
      </c>
      <c r="AD103" t="s">
        <v>50</v>
      </c>
      <c r="AE103" t="b">
        <v>1</v>
      </c>
      <c r="AF103"/>
      <c r="AG103"/>
      <c r="AH103"/>
      <c r="AI103" t="s">
        <v>39</v>
      </c>
      <c r="AJ103" t="s">
        <v>39</v>
      </c>
      <c r="AK103" s="1">
        <v>42587.5</v>
      </c>
      <c r="AL103"/>
      <c r="AM103"/>
      <c r="AN103"/>
      <c r="AO103" t="s">
        <v>193</v>
      </c>
    </row>
    <row r="104" spans="1:41" ht="14.25" hidden="1" x14ac:dyDescent="0.45">
      <c r="A104" t="s">
        <v>39</v>
      </c>
      <c r="B104">
        <v>636652</v>
      </c>
      <c r="C104" t="s">
        <v>40</v>
      </c>
      <c r="D104" t="str">
        <f>VLOOKUP(B104,'Base_PAS10 Final Scope_17_08'!B:D,3,0)</f>
        <v>Base Scope</v>
      </c>
      <c r="E104" t="s">
        <v>947</v>
      </c>
      <c r="F104" t="s">
        <v>186</v>
      </c>
      <c r="G104" t="s">
        <v>218</v>
      </c>
      <c r="H104" t="s">
        <v>322</v>
      </c>
      <c r="I104" t="s">
        <v>44</v>
      </c>
      <c r="J104">
        <v>5</v>
      </c>
      <c r="K104">
        <v>3</v>
      </c>
      <c r="L104" t="s">
        <v>323</v>
      </c>
      <c r="M104"/>
      <c r="N104" t="s">
        <v>46</v>
      </c>
      <c r="O104" t="s">
        <v>190</v>
      </c>
      <c r="P104" t="s">
        <v>229</v>
      </c>
      <c r="Q104">
        <v>33000</v>
      </c>
      <c r="R104" t="s">
        <v>96</v>
      </c>
      <c r="S104">
        <v>566291</v>
      </c>
      <c r="T104"/>
      <c r="U104" t="s">
        <v>50</v>
      </c>
      <c r="V104" t="s">
        <v>51</v>
      </c>
      <c r="W104" t="s">
        <v>51</v>
      </c>
      <c r="X104" t="b">
        <v>1</v>
      </c>
      <c r="Y104" t="s">
        <v>230</v>
      </c>
      <c r="Z104"/>
      <c r="AA104"/>
      <c r="AB104" t="s">
        <v>210</v>
      </c>
      <c r="AC104" t="s">
        <v>77</v>
      </c>
      <c r="AD104" t="s">
        <v>120</v>
      </c>
      <c r="AE104" t="b">
        <v>1</v>
      </c>
      <c r="AF104"/>
      <c r="AG104">
        <v>27073</v>
      </c>
      <c r="AH104"/>
      <c r="AI104" t="s">
        <v>113</v>
      </c>
      <c r="AJ104" t="s">
        <v>39</v>
      </c>
      <c r="AK104" s="1">
        <v>42548.5</v>
      </c>
      <c r="AL104" t="s">
        <v>39</v>
      </c>
      <c r="AM104" t="s">
        <v>113</v>
      </c>
      <c r="AN104" t="s">
        <v>113</v>
      </c>
      <c r="AO104" t="s">
        <v>56</v>
      </c>
    </row>
    <row r="105" spans="1:41" ht="14.25" hidden="1" x14ac:dyDescent="0.45">
      <c r="A105" t="s">
        <v>39</v>
      </c>
      <c r="B105">
        <v>636654</v>
      </c>
      <c r="C105" t="s">
        <v>40</v>
      </c>
      <c r="D105" t="str">
        <f>VLOOKUP(B105,'Base_PAS10 Final Scope_17_08'!B:D,3,0)</f>
        <v>Base Scope</v>
      </c>
      <c r="E105" t="s">
        <v>947</v>
      </c>
      <c r="F105" t="s">
        <v>41</v>
      </c>
      <c r="G105" t="s">
        <v>218</v>
      </c>
      <c r="H105" t="s">
        <v>324</v>
      </c>
      <c r="I105" t="s">
        <v>117</v>
      </c>
      <c r="J105">
        <v>0</v>
      </c>
      <c r="K105">
        <v>2</v>
      </c>
      <c r="L105" t="s">
        <v>325</v>
      </c>
      <c r="M105" t="s">
        <v>243</v>
      </c>
      <c r="N105" t="s">
        <v>46</v>
      </c>
      <c r="O105" t="s">
        <v>47</v>
      </c>
      <c r="P105" t="s">
        <v>48</v>
      </c>
      <c r="Q105">
        <v>33000</v>
      </c>
      <c r="R105" t="s">
        <v>250</v>
      </c>
      <c r="S105">
        <v>566291</v>
      </c>
      <c r="T105"/>
      <c r="U105" t="s">
        <v>50</v>
      </c>
      <c r="V105" t="s">
        <v>51</v>
      </c>
      <c r="W105" t="s">
        <v>51</v>
      </c>
      <c r="X105" t="b">
        <v>1</v>
      </c>
      <c r="Y105" t="s">
        <v>72</v>
      </c>
      <c r="Z105"/>
      <c r="AA105"/>
      <c r="AB105" t="s">
        <v>53</v>
      </c>
      <c r="AC105" t="s">
        <v>77</v>
      </c>
      <c r="AD105" t="s">
        <v>120</v>
      </c>
      <c r="AE105" t="b">
        <v>1</v>
      </c>
      <c r="AF105"/>
      <c r="AG105">
        <v>27078</v>
      </c>
      <c r="AH105" t="s">
        <v>39</v>
      </c>
      <c r="AI105" t="s">
        <v>113</v>
      </c>
      <c r="AJ105" t="s">
        <v>39</v>
      </c>
      <c r="AK105" s="1">
        <v>42548.5</v>
      </c>
      <c r="AL105" t="s">
        <v>39</v>
      </c>
      <c r="AM105" t="s">
        <v>39</v>
      </c>
      <c r="AN105" t="s">
        <v>113</v>
      </c>
      <c r="AO105" t="s">
        <v>56</v>
      </c>
    </row>
    <row r="106" spans="1:41" ht="14.25" x14ac:dyDescent="0.45">
      <c r="A106" t="s">
        <v>39</v>
      </c>
      <c r="B106">
        <v>684042</v>
      </c>
      <c r="C106"/>
      <c r="D106" t="e">
        <f>VLOOKUP(B106,'Base_PAS10 Final Scope_17_08'!B:D,3,0)</f>
        <v>#N/A</v>
      </c>
      <c r="E106" t="s">
        <v>947</v>
      </c>
      <c r="F106" t="s">
        <v>41</v>
      </c>
      <c r="G106" s="10" t="s">
        <v>218</v>
      </c>
      <c r="H106" t="s">
        <v>949</v>
      </c>
      <c r="I106" t="s">
        <v>187</v>
      </c>
      <c r="J106">
        <v>0.5</v>
      </c>
      <c r="K106">
        <v>2</v>
      </c>
      <c r="L106" t="s">
        <v>950</v>
      </c>
      <c r="M106" t="s">
        <v>951</v>
      </c>
      <c r="N106" t="s">
        <v>940</v>
      </c>
      <c r="O106" t="s">
        <v>47</v>
      </c>
      <c r="P106" t="s">
        <v>48</v>
      </c>
      <c r="Q106">
        <v>33000</v>
      </c>
      <c r="R106" t="s">
        <v>951</v>
      </c>
      <c r="S106">
        <v>596890</v>
      </c>
      <c r="T106"/>
      <c r="U106" t="s">
        <v>50</v>
      </c>
      <c r="V106" t="s">
        <v>51</v>
      </c>
      <c r="W106" t="s">
        <v>51</v>
      </c>
      <c r="X106" t="b">
        <v>1</v>
      </c>
      <c r="Y106" t="s">
        <v>240</v>
      </c>
      <c r="Z106"/>
      <c r="AA106"/>
      <c r="AB106" t="s">
        <v>952</v>
      </c>
      <c r="AC106" t="s">
        <v>92</v>
      </c>
      <c r="AD106" t="s">
        <v>92</v>
      </c>
      <c r="AE106" t="b">
        <v>1</v>
      </c>
      <c r="AF106"/>
      <c r="AG106">
        <v>27168</v>
      </c>
      <c r="AH106"/>
      <c r="AI106" t="s">
        <v>39</v>
      </c>
      <c r="AJ106" t="s">
        <v>39</v>
      </c>
      <c r="AK106" s="1">
        <v>42635.5</v>
      </c>
      <c r="AL106"/>
      <c r="AM106"/>
      <c r="AN106"/>
      <c r="AO106" t="s">
        <v>193</v>
      </c>
    </row>
    <row r="107" spans="1:41" ht="14.25" hidden="1" x14ac:dyDescent="0.45">
      <c r="A107" t="s">
        <v>39</v>
      </c>
      <c r="B107">
        <v>638595</v>
      </c>
      <c r="C107" t="s">
        <v>40</v>
      </c>
      <c r="D107" t="str">
        <f>VLOOKUP(B107,'Base_PAS10 Final Scope_17_08'!B:D,3,0)</f>
        <v>Base Scope</v>
      </c>
      <c r="E107" t="s">
        <v>947</v>
      </c>
      <c r="F107" t="s">
        <v>41</v>
      </c>
      <c r="G107" t="s">
        <v>218</v>
      </c>
      <c r="H107" t="s">
        <v>326</v>
      </c>
      <c r="I107" t="s">
        <v>44</v>
      </c>
      <c r="J107">
        <v>0.5</v>
      </c>
      <c r="K107">
        <v>3</v>
      </c>
      <c r="L107" t="s">
        <v>327</v>
      </c>
      <c r="M107"/>
      <c r="N107" t="s">
        <v>46</v>
      </c>
      <c r="O107" t="s">
        <v>47</v>
      </c>
      <c r="P107" t="s">
        <v>48</v>
      </c>
      <c r="Q107">
        <v>33000</v>
      </c>
      <c r="R107" t="s">
        <v>96</v>
      </c>
      <c r="S107">
        <v>596890</v>
      </c>
      <c r="T107"/>
      <c r="U107" t="s">
        <v>50</v>
      </c>
      <c r="V107" t="s">
        <v>51</v>
      </c>
      <c r="W107" t="s">
        <v>51</v>
      </c>
      <c r="X107" t="b">
        <v>1</v>
      </c>
      <c r="Y107" t="s">
        <v>72</v>
      </c>
      <c r="Z107"/>
      <c r="AA107"/>
      <c r="AB107" t="s">
        <v>88</v>
      </c>
      <c r="AC107" t="s">
        <v>77</v>
      </c>
      <c r="AD107" t="s">
        <v>328</v>
      </c>
      <c r="AE107" t="b">
        <v>1</v>
      </c>
      <c r="AF107"/>
      <c r="AG107">
        <v>27186</v>
      </c>
      <c r="AH107"/>
      <c r="AI107" t="s">
        <v>113</v>
      </c>
      <c r="AJ107" t="s">
        <v>39</v>
      </c>
      <c r="AK107" s="1">
        <v>42548.5</v>
      </c>
      <c r="AL107" t="s">
        <v>39</v>
      </c>
      <c r="AM107" t="s">
        <v>39</v>
      </c>
      <c r="AN107" t="s">
        <v>113</v>
      </c>
      <c r="AO107" t="s">
        <v>56</v>
      </c>
    </row>
    <row r="108" spans="1:41" ht="14.25" hidden="1" x14ac:dyDescent="0.45">
      <c r="A108" t="s">
        <v>39</v>
      </c>
      <c r="B108">
        <v>638592</v>
      </c>
      <c r="C108" t="s">
        <v>40</v>
      </c>
      <c r="D108" t="str">
        <f>VLOOKUP(B108,'Base_PAS10 Final Scope_17_08'!B:D,3,0)</f>
        <v>Base Scope</v>
      </c>
      <c r="E108" t="s">
        <v>947</v>
      </c>
      <c r="F108" t="s">
        <v>41</v>
      </c>
      <c r="G108" t="s">
        <v>218</v>
      </c>
      <c r="H108" t="s">
        <v>329</v>
      </c>
      <c r="I108" t="s">
        <v>44</v>
      </c>
      <c r="J108">
        <v>0.5</v>
      </c>
      <c r="K108">
        <v>3</v>
      </c>
      <c r="L108" t="s">
        <v>330</v>
      </c>
      <c r="M108"/>
      <c r="N108" t="s">
        <v>46</v>
      </c>
      <c r="O108" t="s">
        <v>47</v>
      </c>
      <c r="P108" t="s">
        <v>48</v>
      </c>
      <c r="Q108">
        <v>33000</v>
      </c>
      <c r="R108" t="s">
        <v>96</v>
      </c>
      <c r="S108">
        <v>596890</v>
      </c>
      <c r="T108"/>
      <c r="U108" t="s">
        <v>50</v>
      </c>
      <c r="V108" t="s">
        <v>51</v>
      </c>
      <c r="W108" t="s">
        <v>51</v>
      </c>
      <c r="X108" t="b">
        <v>1</v>
      </c>
      <c r="Y108" t="s">
        <v>72</v>
      </c>
      <c r="Z108"/>
      <c r="AA108"/>
      <c r="AB108" t="s">
        <v>88</v>
      </c>
      <c r="AC108" t="s">
        <v>331</v>
      </c>
      <c r="AD108" t="s">
        <v>50</v>
      </c>
      <c r="AE108" t="b">
        <v>1</v>
      </c>
      <c r="AF108"/>
      <c r="AG108">
        <v>27200</v>
      </c>
      <c r="AH108"/>
      <c r="AI108" t="s">
        <v>113</v>
      </c>
      <c r="AJ108" t="s">
        <v>39</v>
      </c>
      <c r="AK108" s="1">
        <v>42548.5</v>
      </c>
      <c r="AL108" t="s">
        <v>39</v>
      </c>
      <c r="AM108" t="s">
        <v>39</v>
      </c>
      <c r="AN108" t="s">
        <v>113</v>
      </c>
      <c r="AO108" t="s">
        <v>56</v>
      </c>
    </row>
    <row r="109" spans="1:41" ht="14.25" hidden="1" x14ac:dyDescent="0.45">
      <c r="A109" t="s">
        <v>39</v>
      </c>
      <c r="B109">
        <v>636651</v>
      </c>
      <c r="C109" t="s">
        <v>40</v>
      </c>
      <c r="D109" t="str">
        <f>VLOOKUP(B109,'Base_PAS10 Final Scope_17_08'!B:D,3,0)</f>
        <v>Base Scope</v>
      </c>
      <c r="E109" t="s">
        <v>947</v>
      </c>
      <c r="F109" t="s">
        <v>186</v>
      </c>
      <c r="G109" t="s">
        <v>218</v>
      </c>
      <c r="H109" t="s">
        <v>332</v>
      </c>
      <c r="I109" t="s">
        <v>44</v>
      </c>
      <c r="J109">
        <v>3</v>
      </c>
      <c r="K109">
        <v>8</v>
      </c>
      <c r="L109" t="s">
        <v>333</v>
      </c>
      <c r="M109"/>
      <c r="N109" t="s">
        <v>46</v>
      </c>
      <c r="O109" t="s">
        <v>190</v>
      </c>
      <c r="P109" t="s">
        <v>229</v>
      </c>
      <c r="Q109">
        <v>33000</v>
      </c>
      <c r="R109" t="s">
        <v>96</v>
      </c>
      <c r="S109">
        <v>566291</v>
      </c>
      <c r="T109"/>
      <c r="U109" t="s">
        <v>50</v>
      </c>
      <c r="V109" t="s">
        <v>51</v>
      </c>
      <c r="W109" t="s">
        <v>51</v>
      </c>
      <c r="X109" t="b">
        <v>1</v>
      </c>
      <c r="Y109" t="s">
        <v>230</v>
      </c>
      <c r="Z109"/>
      <c r="AA109"/>
      <c r="AB109" t="s">
        <v>210</v>
      </c>
      <c r="AC109" t="s">
        <v>77</v>
      </c>
      <c r="AD109" t="s">
        <v>120</v>
      </c>
      <c r="AE109" t="b">
        <v>1</v>
      </c>
      <c r="AF109"/>
      <c r="AG109">
        <v>27071</v>
      </c>
      <c r="AH109"/>
      <c r="AI109" t="s">
        <v>113</v>
      </c>
      <c r="AJ109" t="s">
        <v>39</v>
      </c>
      <c r="AK109" s="1">
        <v>42548.5</v>
      </c>
      <c r="AL109" t="s">
        <v>39</v>
      </c>
      <c r="AM109" t="s">
        <v>113</v>
      </c>
      <c r="AN109" t="s">
        <v>113</v>
      </c>
      <c r="AO109" t="s">
        <v>56</v>
      </c>
    </row>
    <row r="110" spans="1:41" ht="14.25" hidden="1" x14ac:dyDescent="0.45">
      <c r="A110" t="s">
        <v>39</v>
      </c>
      <c r="B110">
        <v>638589</v>
      </c>
      <c r="C110" t="s">
        <v>40</v>
      </c>
      <c r="D110" t="str">
        <f>VLOOKUP(B110,'Base_PAS10 Final Scope_17_08'!B:D,3,0)</f>
        <v>Base Scope</v>
      </c>
      <c r="E110" t="s">
        <v>947</v>
      </c>
      <c r="F110" t="s">
        <v>41</v>
      </c>
      <c r="G110" t="s">
        <v>218</v>
      </c>
      <c r="H110" t="s">
        <v>334</v>
      </c>
      <c r="I110" t="s">
        <v>59</v>
      </c>
      <c r="J110">
        <v>2</v>
      </c>
      <c r="K110">
        <v>3</v>
      </c>
      <c r="L110" t="s">
        <v>335</v>
      </c>
      <c r="M110"/>
      <c r="N110" t="s">
        <v>46</v>
      </c>
      <c r="O110" t="s">
        <v>47</v>
      </c>
      <c r="P110" t="s">
        <v>48</v>
      </c>
      <c r="Q110">
        <v>33000</v>
      </c>
      <c r="R110" t="s">
        <v>96</v>
      </c>
      <c r="S110">
        <v>596890</v>
      </c>
      <c r="T110"/>
      <c r="U110" t="s">
        <v>50</v>
      </c>
      <c r="V110" t="s">
        <v>51</v>
      </c>
      <c r="W110" t="s">
        <v>51</v>
      </c>
      <c r="X110" t="b">
        <v>1</v>
      </c>
      <c r="Y110" t="s">
        <v>72</v>
      </c>
      <c r="Z110"/>
      <c r="AA110"/>
      <c r="AB110" t="s">
        <v>88</v>
      </c>
      <c r="AC110" t="s">
        <v>77</v>
      </c>
      <c r="AD110" t="s">
        <v>120</v>
      </c>
      <c r="AE110" t="b">
        <v>1</v>
      </c>
      <c r="AF110"/>
      <c r="AG110">
        <v>27238</v>
      </c>
      <c r="AH110"/>
      <c r="AI110" t="s">
        <v>113</v>
      </c>
      <c r="AJ110" t="s">
        <v>39</v>
      </c>
      <c r="AK110" s="1">
        <v>42548.5</v>
      </c>
      <c r="AL110" t="s">
        <v>39</v>
      </c>
      <c r="AM110" t="s">
        <v>39</v>
      </c>
      <c r="AN110" t="s">
        <v>113</v>
      </c>
      <c r="AO110" t="s">
        <v>56</v>
      </c>
    </row>
    <row r="111" spans="1:41" ht="14.25" hidden="1" x14ac:dyDescent="0.45">
      <c r="A111" t="s">
        <v>39</v>
      </c>
      <c r="B111">
        <v>638591</v>
      </c>
      <c r="C111" t="s">
        <v>40</v>
      </c>
      <c r="D111" t="str">
        <f>VLOOKUP(B111,'Base_PAS10 Final Scope_17_08'!B:D,3,0)</f>
        <v>Base Scope</v>
      </c>
      <c r="E111" t="s">
        <v>947</v>
      </c>
      <c r="F111" t="s">
        <v>41</v>
      </c>
      <c r="G111" t="s">
        <v>218</v>
      </c>
      <c r="H111" t="s">
        <v>336</v>
      </c>
      <c r="I111" t="s">
        <v>117</v>
      </c>
      <c r="J111">
        <v>0</v>
      </c>
      <c r="K111">
        <v>3</v>
      </c>
      <c r="L111" t="s">
        <v>337</v>
      </c>
      <c r="M111" t="s">
        <v>243</v>
      </c>
      <c r="N111" t="s">
        <v>46</v>
      </c>
      <c r="O111" t="s">
        <v>47</v>
      </c>
      <c r="P111" t="s">
        <v>48</v>
      </c>
      <c r="Q111">
        <v>33000</v>
      </c>
      <c r="R111" t="s">
        <v>250</v>
      </c>
      <c r="S111">
        <v>596890</v>
      </c>
      <c r="T111"/>
      <c r="U111" t="s">
        <v>50</v>
      </c>
      <c r="V111" t="s">
        <v>51</v>
      </c>
      <c r="W111" t="s">
        <v>51</v>
      </c>
      <c r="X111" t="b">
        <v>1</v>
      </c>
      <c r="Y111" t="s">
        <v>72</v>
      </c>
      <c r="Z111"/>
      <c r="AA111"/>
      <c r="AB111" t="s">
        <v>53</v>
      </c>
      <c r="AC111" t="s">
        <v>331</v>
      </c>
      <c r="AD111" t="s">
        <v>50</v>
      </c>
      <c r="AE111" t="b">
        <v>1</v>
      </c>
      <c r="AF111"/>
      <c r="AG111">
        <v>25202</v>
      </c>
      <c r="AH111" t="s">
        <v>39</v>
      </c>
      <c r="AI111" t="s">
        <v>113</v>
      </c>
      <c r="AJ111" t="s">
        <v>39</v>
      </c>
      <c r="AK111" s="1">
        <v>42548.5</v>
      </c>
      <c r="AL111" t="s">
        <v>39</v>
      </c>
      <c r="AM111" t="s">
        <v>39</v>
      </c>
      <c r="AN111"/>
      <c r="AO111" t="s">
        <v>56</v>
      </c>
    </row>
    <row r="112" spans="1:41" ht="14.25" x14ac:dyDescent="0.45">
      <c r="A112" t="s">
        <v>39</v>
      </c>
      <c r="B112">
        <v>666116</v>
      </c>
      <c r="C112"/>
      <c r="D112" t="e">
        <f>VLOOKUP(B112,'Base_PAS10 Final Scope_17_08'!B:D,3,0)</f>
        <v>#N/A</v>
      </c>
      <c r="E112" t="s">
        <v>947</v>
      </c>
      <c r="F112" t="s">
        <v>936</v>
      </c>
      <c r="G112" s="10" t="s">
        <v>937</v>
      </c>
      <c r="H112">
        <v>478127</v>
      </c>
      <c r="I112" t="s">
        <v>187</v>
      </c>
      <c r="J112">
        <v>2</v>
      </c>
      <c r="K112">
        <v>1.5</v>
      </c>
      <c r="L112" t="s">
        <v>938</v>
      </c>
      <c r="M112" t="s">
        <v>939</v>
      </c>
      <c r="N112" t="s">
        <v>940</v>
      </c>
      <c r="O112" t="s">
        <v>47</v>
      </c>
      <c r="P112" t="s">
        <v>191</v>
      </c>
      <c r="Q112">
        <v>55555</v>
      </c>
      <c r="R112" t="s">
        <v>939</v>
      </c>
      <c r="S112"/>
      <c r="T112">
        <v>39649</v>
      </c>
      <c r="U112" t="s">
        <v>50</v>
      </c>
      <c r="V112"/>
      <c r="W112" t="s">
        <v>50</v>
      </c>
      <c r="X112" t="b">
        <v>1</v>
      </c>
      <c r="Y112" t="s">
        <v>575</v>
      </c>
      <c r="Z112"/>
      <c r="AA112" t="s">
        <v>354</v>
      </c>
      <c r="AB112" t="s">
        <v>934</v>
      </c>
      <c r="AC112" t="s">
        <v>50</v>
      </c>
      <c r="AD112" t="s">
        <v>50</v>
      </c>
      <c r="AE112" t="b">
        <v>1</v>
      </c>
      <c r="AF112"/>
      <c r="AG112"/>
      <c r="AH112" t="s">
        <v>113</v>
      </c>
      <c r="AI112" t="s">
        <v>39</v>
      </c>
      <c r="AJ112" t="s">
        <v>39</v>
      </c>
      <c r="AK112" s="1">
        <v>42632.5</v>
      </c>
      <c r="AL112" t="s">
        <v>113</v>
      </c>
      <c r="AM112" t="s">
        <v>113</v>
      </c>
      <c r="AN112" t="s">
        <v>113</v>
      </c>
      <c r="AO112" t="s">
        <v>193</v>
      </c>
    </row>
    <row r="113" spans="1:41" ht="14.25" x14ac:dyDescent="0.45">
      <c r="A113" t="s">
        <v>39</v>
      </c>
      <c r="B113">
        <v>673467</v>
      </c>
      <c r="C113"/>
      <c r="D113" t="e">
        <f>VLOOKUP(B113,'Base_PAS10 Final Scope_17_08'!B:D,3,0)</f>
        <v>#N/A</v>
      </c>
      <c r="E113" t="s">
        <v>947</v>
      </c>
      <c r="F113" t="s">
        <v>936</v>
      </c>
      <c r="G113" s="10" t="s">
        <v>937</v>
      </c>
      <c r="H113">
        <v>26307</v>
      </c>
      <c r="I113" t="s">
        <v>59</v>
      </c>
      <c r="J113">
        <v>1</v>
      </c>
      <c r="K113">
        <v>1.5</v>
      </c>
      <c r="L113" t="s">
        <v>953</v>
      </c>
      <c r="M113" t="s">
        <v>954</v>
      </c>
      <c r="N113" t="s">
        <v>940</v>
      </c>
      <c r="O113" t="s">
        <v>47</v>
      </c>
      <c r="P113" t="s">
        <v>191</v>
      </c>
      <c r="Q113">
        <v>55555</v>
      </c>
      <c r="R113" t="s">
        <v>954</v>
      </c>
      <c r="S113"/>
      <c r="T113">
        <v>40003</v>
      </c>
      <c r="U113" t="s">
        <v>50</v>
      </c>
      <c r="V113"/>
      <c r="W113" t="s">
        <v>50</v>
      </c>
      <c r="X113" t="b">
        <v>1</v>
      </c>
      <c r="Y113" t="s">
        <v>352</v>
      </c>
      <c r="Z113"/>
      <c r="AA113" t="s">
        <v>354</v>
      </c>
      <c r="AB113" t="s">
        <v>50</v>
      </c>
      <c r="AC113" t="s">
        <v>50</v>
      </c>
      <c r="AD113" t="s">
        <v>50</v>
      </c>
      <c r="AE113" t="b">
        <v>1</v>
      </c>
      <c r="AF113"/>
      <c r="AG113" t="s">
        <v>955</v>
      </c>
      <c r="AH113"/>
      <c r="AI113" t="s">
        <v>39</v>
      </c>
      <c r="AJ113" t="s">
        <v>39</v>
      </c>
      <c r="AK113" s="1">
        <v>42635.5</v>
      </c>
      <c r="AL113"/>
      <c r="AM113" t="s">
        <v>39</v>
      </c>
      <c r="AN113"/>
      <c r="AO113" t="s">
        <v>193</v>
      </c>
    </row>
    <row r="114" spans="1:41" ht="14.25" hidden="1" x14ac:dyDescent="0.45">
      <c r="A114" t="s">
        <v>39</v>
      </c>
      <c r="B114">
        <v>651757</v>
      </c>
      <c r="C114" t="s">
        <v>185</v>
      </c>
      <c r="D114" t="str">
        <f>VLOOKUP(B114,'Base_PAS10 Final Scope_17_08'!B:D,3,0)</f>
        <v>Base Scope</v>
      </c>
      <c r="E114" t="s">
        <v>947</v>
      </c>
      <c r="F114" t="s">
        <v>41</v>
      </c>
      <c r="G114" t="s">
        <v>338</v>
      </c>
      <c r="H114" t="s">
        <v>421</v>
      </c>
      <c r="I114" t="s">
        <v>44</v>
      </c>
      <c r="J114">
        <v>1</v>
      </c>
      <c r="K114">
        <v>2</v>
      </c>
      <c r="L114" t="s">
        <v>422</v>
      </c>
      <c r="M114"/>
      <c r="N114" t="s">
        <v>341</v>
      </c>
      <c r="O114" t="s">
        <v>47</v>
      </c>
      <c r="P114" t="s">
        <v>48</v>
      </c>
      <c r="Q114">
        <v>34000</v>
      </c>
      <c r="R114"/>
      <c r="S114">
        <v>620431</v>
      </c>
      <c r="T114"/>
      <c r="U114" t="s">
        <v>50</v>
      </c>
      <c r="V114" t="s">
        <v>51</v>
      </c>
      <c r="W114" t="s">
        <v>51</v>
      </c>
      <c r="X114" t="b">
        <v>1</v>
      </c>
      <c r="Y114" t="s">
        <v>347</v>
      </c>
      <c r="Z114"/>
      <c r="AA114"/>
      <c r="AB114" t="s">
        <v>80</v>
      </c>
      <c r="AC114" t="s">
        <v>50</v>
      </c>
      <c r="AD114" t="s">
        <v>50</v>
      </c>
      <c r="AE114" t="b">
        <v>1</v>
      </c>
      <c r="AF114"/>
      <c r="AG114">
        <v>27368</v>
      </c>
      <c r="AH114"/>
      <c r="AI114" t="s">
        <v>39</v>
      </c>
      <c r="AJ114" t="s">
        <v>39</v>
      </c>
      <c r="AK114" s="1">
        <v>42590.5</v>
      </c>
      <c r="AL114"/>
      <c r="AM114" t="s">
        <v>39</v>
      </c>
      <c r="AN114"/>
      <c r="AO114" t="s">
        <v>193</v>
      </c>
    </row>
    <row r="115" spans="1:41" ht="14.25" hidden="1" x14ac:dyDescent="0.45">
      <c r="A115" t="s">
        <v>39</v>
      </c>
      <c r="B115">
        <v>651756</v>
      </c>
      <c r="C115" t="s">
        <v>185</v>
      </c>
      <c r="D115" t="str">
        <f>VLOOKUP(B115,'Base_PAS10 Final Scope_17_08'!B:D,3,0)</f>
        <v>Base Scope</v>
      </c>
      <c r="E115" t="s">
        <v>947</v>
      </c>
      <c r="F115" t="s">
        <v>41</v>
      </c>
      <c r="G115" t="s">
        <v>338</v>
      </c>
      <c r="H115" t="s">
        <v>423</v>
      </c>
      <c r="I115" t="s">
        <v>117</v>
      </c>
      <c r="J115">
        <v>1</v>
      </c>
      <c r="K115">
        <v>3.5</v>
      </c>
      <c r="L115" t="s">
        <v>424</v>
      </c>
      <c r="M115"/>
      <c r="N115" t="s">
        <v>341</v>
      </c>
      <c r="O115" t="s">
        <v>47</v>
      </c>
      <c r="P115" t="s">
        <v>425</v>
      </c>
      <c r="Q115">
        <v>34000</v>
      </c>
      <c r="R115"/>
      <c r="S115">
        <v>620434</v>
      </c>
      <c r="T115"/>
      <c r="U115" t="s">
        <v>50</v>
      </c>
      <c r="V115" t="s">
        <v>50</v>
      </c>
      <c r="W115" t="s">
        <v>71</v>
      </c>
      <c r="X115" t="b">
        <v>1</v>
      </c>
      <c r="Y115" t="s">
        <v>240</v>
      </c>
      <c r="Z115"/>
      <c r="AA115"/>
      <c r="AB115" t="s">
        <v>53</v>
      </c>
      <c r="AC115" t="s">
        <v>50</v>
      </c>
      <c r="AD115" t="s">
        <v>50</v>
      </c>
      <c r="AE115" t="b">
        <v>1</v>
      </c>
      <c r="AF115"/>
      <c r="AG115" t="s">
        <v>426</v>
      </c>
      <c r="AH115"/>
      <c r="AI115" t="s">
        <v>39</v>
      </c>
      <c r="AJ115" t="s">
        <v>39</v>
      </c>
      <c r="AK115" s="1">
        <v>42590.5</v>
      </c>
      <c r="AL115"/>
      <c r="AM115" t="s">
        <v>39</v>
      </c>
      <c r="AN115"/>
      <c r="AO115" t="s">
        <v>193</v>
      </c>
    </row>
    <row r="116" spans="1:41" ht="14.25" hidden="1" x14ac:dyDescent="0.45">
      <c r="A116" t="s">
        <v>39</v>
      </c>
      <c r="B116">
        <v>651745</v>
      </c>
      <c r="C116" t="s">
        <v>185</v>
      </c>
      <c r="D116" t="str">
        <f>VLOOKUP(B116,'Base_PAS10 Final Scope_17_08'!B:D,3,0)</f>
        <v>Base Scope</v>
      </c>
      <c r="E116" t="s">
        <v>947</v>
      </c>
      <c r="F116" t="s">
        <v>57</v>
      </c>
      <c r="G116" t="s">
        <v>338</v>
      </c>
      <c r="H116" t="s">
        <v>413</v>
      </c>
      <c r="I116" t="s">
        <v>59</v>
      </c>
      <c r="J116">
        <v>1</v>
      </c>
      <c r="K116">
        <v>2</v>
      </c>
      <c r="L116" t="s">
        <v>414</v>
      </c>
      <c r="M116"/>
      <c r="N116" t="s">
        <v>341</v>
      </c>
      <c r="O116" t="s">
        <v>47</v>
      </c>
      <c r="P116" t="s">
        <v>48</v>
      </c>
      <c r="Q116">
        <v>34000</v>
      </c>
      <c r="R116"/>
      <c r="S116" t="s">
        <v>415</v>
      </c>
      <c r="T116"/>
      <c r="U116" t="s">
        <v>50</v>
      </c>
      <c r="V116" t="s">
        <v>62</v>
      </c>
      <c r="W116" t="s">
        <v>62</v>
      </c>
      <c r="X116" t="b">
        <v>1</v>
      </c>
      <c r="Y116" t="s">
        <v>240</v>
      </c>
      <c r="Z116"/>
      <c r="AA116"/>
      <c r="AB116" t="s">
        <v>80</v>
      </c>
      <c r="AC116" t="s">
        <v>50</v>
      </c>
      <c r="AD116" t="s">
        <v>50</v>
      </c>
      <c r="AE116" t="b">
        <v>1</v>
      </c>
      <c r="AF116" t="s">
        <v>416</v>
      </c>
      <c r="AG116"/>
      <c r="AH116"/>
      <c r="AI116" t="s">
        <v>39</v>
      </c>
      <c r="AJ116" t="s">
        <v>39</v>
      </c>
      <c r="AK116" s="1">
        <v>42590.5</v>
      </c>
      <c r="AL116"/>
      <c r="AM116" t="s">
        <v>39</v>
      </c>
      <c r="AN116"/>
      <c r="AO116" t="s">
        <v>193</v>
      </c>
    </row>
    <row r="117" spans="1:41" ht="14.25" hidden="1" x14ac:dyDescent="0.45">
      <c r="A117" t="s">
        <v>39</v>
      </c>
      <c r="B117">
        <v>651744</v>
      </c>
      <c r="C117" t="s">
        <v>185</v>
      </c>
      <c r="D117" t="str">
        <f>VLOOKUP(B117,'Base_PAS10 Final Scope_17_08'!B:D,3,0)</f>
        <v>Base Scope</v>
      </c>
      <c r="E117" t="s">
        <v>947</v>
      </c>
      <c r="F117" t="s">
        <v>57</v>
      </c>
      <c r="G117" t="s">
        <v>338</v>
      </c>
      <c r="H117" t="s">
        <v>417</v>
      </c>
      <c r="I117" t="s">
        <v>59</v>
      </c>
      <c r="J117">
        <v>2</v>
      </c>
      <c r="K117">
        <v>2</v>
      </c>
      <c r="L117" t="s">
        <v>418</v>
      </c>
      <c r="M117"/>
      <c r="N117" t="s">
        <v>341</v>
      </c>
      <c r="O117" t="s">
        <v>47</v>
      </c>
      <c r="P117" t="s">
        <v>48</v>
      </c>
      <c r="Q117">
        <v>34000</v>
      </c>
      <c r="R117"/>
      <c r="S117" t="s">
        <v>415</v>
      </c>
      <c r="T117"/>
      <c r="U117" t="s">
        <v>50</v>
      </c>
      <c r="V117" t="s">
        <v>62</v>
      </c>
      <c r="W117" t="s">
        <v>62</v>
      </c>
      <c r="X117" t="b">
        <v>1</v>
      </c>
      <c r="Y117" t="s">
        <v>240</v>
      </c>
      <c r="Z117"/>
      <c r="AA117"/>
      <c r="AB117" t="s">
        <v>88</v>
      </c>
      <c r="AC117" t="s">
        <v>50</v>
      </c>
      <c r="AD117" t="s">
        <v>50</v>
      </c>
      <c r="AE117" t="b">
        <v>1</v>
      </c>
      <c r="AF117" t="s">
        <v>416</v>
      </c>
      <c r="AG117"/>
      <c r="AH117"/>
      <c r="AI117" t="s">
        <v>39</v>
      </c>
      <c r="AJ117" t="s">
        <v>39</v>
      </c>
      <c r="AK117" s="1">
        <v>42590.5</v>
      </c>
      <c r="AL117"/>
      <c r="AM117" t="s">
        <v>39</v>
      </c>
      <c r="AN117"/>
      <c r="AO117" t="s">
        <v>193</v>
      </c>
    </row>
    <row r="118" spans="1:41" ht="14.25" hidden="1" x14ac:dyDescent="0.45">
      <c r="A118" t="s">
        <v>39</v>
      </c>
      <c r="B118">
        <v>651726</v>
      </c>
      <c r="C118" t="s">
        <v>185</v>
      </c>
      <c r="D118" t="str">
        <f>VLOOKUP(B118,'Base_PAS10 Final Scope_17_08'!B:D,3,0)</f>
        <v>Base Scope</v>
      </c>
      <c r="E118" t="s">
        <v>947</v>
      </c>
      <c r="F118" t="s">
        <v>57</v>
      </c>
      <c r="G118" t="s">
        <v>338</v>
      </c>
      <c r="H118" t="s">
        <v>411</v>
      </c>
      <c r="I118" t="s">
        <v>59</v>
      </c>
      <c r="J118">
        <v>1</v>
      </c>
      <c r="K118">
        <v>2</v>
      </c>
      <c r="L118" t="s">
        <v>412</v>
      </c>
      <c r="M118"/>
      <c r="N118" t="s">
        <v>341</v>
      </c>
      <c r="O118" t="s">
        <v>47</v>
      </c>
      <c r="P118" t="s">
        <v>48</v>
      </c>
      <c r="Q118">
        <v>34000</v>
      </c>
      <c r="R118"/>
      <c r="S118" t="s">
        <v>383</v>
      </c>
      <c r="T118"/>
      <c r="U118" t="s">
        <v>50</v>
      </c>
      <c r="V118" t="s">
        <v>62</v>
      </c>
      <c r="W118" t="s">
        <v>62</v>
      </c>
      <c r="X118" t="b">
        <v>1</v>
      </c>
      <c r="Y118" t="s">
        <v>347</v>
      </c>
      <c r="Z118"/>
      <c r="AA118"/>
      <c r="AB118" t="s">
        <v>53</v>
      </c>
      <c r="AC118" t="s">
        <v>50</v>
      </c>
      <c r="AD118" t="s">
        <v>50</v>
      </c>
      <c r="AE118" t="b">
        <v>1</v>
      </c>
      <c r="AF118"/>
      <c r="AG118"/>
      <c r="AH118"/>
      <c r="AI118" t="s">
        <v>113</v>
      </c>
      <c r="AJ118" t="s">
        <v>39</v>
      </c>
      <c r="AK118" s="1">
        <v>42590.5</v>
      </c>
      <c r="AL118" t="s">
        <v>39</v>
      </c>
      <c r="AM118" t="s">
        <v>39</v>
      </c>
      <c r="AN118" t="s">
        <v>113</v>
      </c>
      <c r="AO118" t="s">
        <v>193</v>
      </c>
    </row>
    <row r="119" spans="1:41" ht="14.25" hidden="1" x14ac:dyDescent="0.45">
      <c r="A119" t="s">
        <v>39</v>
      </c>
      <c r="B119">
        <v>651750</v>
      </c>
      <c r="C119" t="s">
        <v>185</v>
      </c>
      <c r="D119" t="str">
        <f>VLOOKUP(B119,'Base_PAS10 Final Scope_17_08'!B:D,3,0)</f>
        <v>Base Scope</v>
      </c>
      <c r="E119" t="s">
        <v>947</v>
      </c>
      <c r="F119" t="s">
        <v>41</v>
      </c>
      <c r="G119" t="s">
        <v>338</v>
      </c>
      <c r="H119" t="s">
        <v>419</v>
      </c>
      <c r="I119" t="s">
        <v>59</v>
      </c>
      <c r="J119">
        <v>4</v>
      </c>
      <c r="K119">
        <v>2</v>
      </c>
      <c r="L119" t="s">
        <v>420</v>
      </c>
      <c r="M119"/>
      <c r="N119" t="s">
        <v>341</v>
      </c>
      <c r="O119" t="s">
        <v>47</v>
      </c>
      <c r="P119" t="s">
        <v>48</v>
      </c>
      <c r="Q119">
        <v>34000</v>
      </c>
      <c r="R119"/>
      <c r="S119">
        <v>620427</v>
      </c>
      <c r="T119"/>
      <c r="U119" t="s">
        <v>50</v>
      </c>
      <c r="V119" t="s">
        <v>51</v>
      </c>
      <c r="W119" t="s">
        <v>51</v>
      </c>
      <c r="X119" t="b">
        <v>1</v>
      </c>
      <c r="Y119" t="s">
        <v>240</v>
      </c>
      <c r="Z119"/>
      <c r="AA119"/>
      <c r="AB119" t="s">
        <v>88</v>
      </c>
      <c r="AC119" t="s">
        <v>50</v>
      </c>
      <c r="AD119" t="s">
        <v>50</v>
      </c>
      <c r="AE119" t="b">
        <v>1</v>
      </c>
      <c r="AF119"/>
      <c r="AG119">
        <v>27341</v>
      </c>
      <c r="AH119"/>
      <c r="AI119" t="s">
        <v>39</v>
      </c>
      <c r="AJ119" t="s">
        <v>39</v>
      </c>
      <c r="AK119" s="1">
        <v>42590.5</v>
      </c>
      <c r="AL119"/>
      <c r="AM119" t="s">
        <v>39</v>
      </c>
      <c r="AN119"/>
      <c r="AO119" t="s">
        <v>193</v>
      </c>
    </row>
    <row r="120" spans="1:41" ht="14.25" hidden="1" x14ac:dyDescent="0.45">
      <c r="A120" t="s">
        <v>39</v>
      </c>
      <c r="B120">
        <v>651714</v>
      </c>
      <c r="C120" t="s">
        <v>185</v>
      </c>
      <c r="D120" t="str">
        <f>VLOOKUP(B120,'Base_PAS10 Final Scope_17_08'!B:D,3,0)</f>
        <v>Base Scope</v>
      </c>
      <c r="E120" t="s">
        <v>947</v>
      </c>
      <c r="F120" t="s">
        <v>57</v>
      </c>
      <c r="G120" t="s">
        <v>338</v>
      </c>
      <c r="H120" t="s">
        <v>381</v>
      </c>
      <c r="I120" t="s">
        <v>311</v>
      </c>
      <c r="J120">
        <v>18</v>
      </c>
      <c r="K120">
        <v>2</v>
      </c>
      <c r="L120" t="s">
        <v>382</v>
      </c>
      <c r="M120"/>
      <c r="N120" t="s">
        <v>341</v>
      </c>
      <c r="O120" t="s">
        <v>47</v>
      </c>
      <c r="P120" t="s">
        <v>48</v>
      </c>
      <c r="Q120">
        <v>34000</v>
      </c>
      <c r="R120"/>
      <c r="S120" t="s">
        <v>383</v>
      </c>
      <c r="T120"/>
      <c r="U120" t="s">
        <v>50</v>
      </c>
      <c r="V120" t="s">
        <v>62</v>
      </c>
      <c r="W120" t="s">
        <v>62</v>
      </c>
      <c r="X120" t="b">
        <v>1</v>
      </c>
      <c r="Y120" t="s">
        <v>347</v>
      </c>
      <c r="Z120"/>
      <c r="AA120"/>
      <c r="AB120" t="s">
        <v>927</v>
      </c>
      <c r="AC120" t="s">
        <v>50</v>
      </c>
      <c r="AD120" t="s">
        <v>50</v>
      </c>
      <c r="AE120" t="b">
        <v>1</v>
      </c>
      <c r="AF120"/>
      <c r="AG120"/>
      <c r="AH120"/>
      <c r="AI120" t="s">
        <v>39</v>
      </c>
      <c r="AJ120" t="s">
        <v>39</v>
      </c>
      <c r="AK120" s="1">
        <v>42590.5</v>
      </c>
      <c r="AL120"/>
      <c r="AM120" t="s">
        <v>39</v>
      </c>
      <c r="AN120" t="s">
        <v>113</v>
      </c>
      <c r="AO120" t="s">
        <v>193</v>
      </c>
    </row>
    <row r="121" spans="1:41" ht="14.25" hidden="1" x14ac:dyDescent="0.45">
      <c r="A121" t="s">
        <v>39</v>
      </c>
      <c r="B121">
        <v>651710</v>
      </c>
      <c r="C121" t="s">
        <v>185</v>
      </c>
      <c r="D121" t="str">
        <f>VLOOKUP(B121,'Base_PAS10 Final Scope_17_08'!B:D,3,0)</f>
        <v>Base Scope</v>
      </c>
      <c r="E121" t="s">
        <v>947</v>
      </c>
      <c r="F121" t="s">
        <v>57</v>
      </c>
      <c r="G121" t="s">
        <v>338</v>
      </c>
      <c r="H121" t="s">
        <v>373</v>
      </c>
      <c r="I121" t="s">
        <v>117</v>
      </c>
      <c r="J121">
        <v>5</v>
      </c>
      <c r="K121">
        <v>3.5</v>
      </c>
      <c r="L121" t="s">
        <v>374</v>
      </c>
      <c r="M121" t="s">
        <v>956</v>
      </c>
      <c r="N121" t="s">
        <v>341</v>
      </c>
      <c r="O121" t="s">
        <v>47</v>
      </c>
      <c r="P121" t="s">
        <v>48</v>
      </c>
      <c r="Q121">
        <v>34000</v>
      </c>
      <c r="R121" t="s">
        <v>956</v>
      </c>
      <c r="S121">
        <v>620429</v>
      </c>
      <c r="T121"/>
      <c r="U121" t="s">
        <v>50</v>
      </c>
      <c r="V121" t="s">
        <v>71</v>
      </c>
      <c r="W121" t="s">
        <v>71</v>
      </c>
      <c r="X121" t="b">
        <v>1</v>
      </c>
      <c r="Y121" t="s">
        <v>352</v>
      </c>
      <c r="Z121"/>
      <c r="AA121"/>
      <c r="AB121" t="s">
        <v>64</v>
      </c>
      <c r="AC121" t="s">
        <v>50</v>
      </c>
      <c r="AD121" t="s">
        <v>50</v>
      </c>
      <c r="AE121" t="b">
        <v>0</v>
      </c>
      <c r="AF121"/>
      <c r="AG121"/>
      <c r="AH121" t="s">
        <v>39</v>
      </c>
      <c r="AI121" t="s">
        <v>39</v>
      </c>
      <c r="AJ121" t="s">
        <v>39</v>
      </c>
      <c r="AK121" s="1">
        <v>42590.5</v>
      </c>
      <c r="AL121"/>
      <c r="AM121" t="s">
        <v>39</v>
      </c>
      <c r="AN121"/>
      <c r="AO121" t="s">
        <v>193</v>
      </c>
    </row>
    <row r="122" spans="1:41" ht="14.25" hidden="1" x14ac:dyDescent="0.45">
      <c r="A122" t="s">
        <v>39</v>
      </c>
      <c r="B122">
        <v>651712</v>
      </c>
      <c r="C122" t="s">
        <v>185</v>
      </c>
      <c r="D122" t="str">
        <f>VLOOKUP(B122,'Base_PAS10 Final Scope_17_08'!B:D,3,0)</f>
        <v>Base Scope</v>
      </c>
      <c r="E122" t="s">
        <v>947</v>
      </c>
      <c r="F122" t="s">
        <v>57</v>
      </c>
      <c r="G122" t="s">
        <v>338</v>
      </c>
      <c r="H122" t="s">
        <v>378</v>
      </c>
      <c r="I122" t="s">
        <v>59</v>
      </c>
      <c r="J122">
        <v>16</v>
      </c>
      <c r="K122">
        <v>3.5</v>
      </c>
      <c r="L122" t="s">
        <v>379</v>
      </c>
      <c r="M122"/>
      <c r="N122" t="s">
        <v>341</v>
      </c>
      <c r="O122" t="s">
        <v>47</v>
      </c>
      <c r="P122" t="s">
        <v>48</v>
      </c>
      <c r="Q122">
        <v>34000</v>
      </c>
      <c r="R122"/>
      <c r="S122">
        <v>620434</v>
      </c>
      <c r="T122"/>
      <c r="U122" t="s">
        <v>50</v>
      </c>
      <c r="V122" t="s">
        <v>50</v>
      </c>
      <c r="W122" t="s">
        <v>71</v>
      </c>
      <c r="X122" t="b">
        <v>1</v>
      </c>
      <c r="Y122" t="s">
        <v>240</v>
      </c>
      <c r="Z122"/>
      <c r="AA122"/>
      <c r="AB122" t="s">
        <v>80</v>
      </c>
      <c r="AC122" t="s">
        <v>50</v>
      </c>
      <c r="AD122" t="s">
        <v>50</v>
      </c>
      <c r="AE122" t="b">
        <v>1</v>
      </c>
      <c r="AF122"/>
      <c r="AG122">
        <v>27377</v>
      </c>
      <c r="AH122"/>
      <c r="AI122" t="s">
        <v>39</v>
      </c>
      <c r="AJ122" t="s">
        <v>39</v>
      </c>
      <c r="AK122" s="1">
        <v>42590.5</v>
      </c>
      <c r="AL122"/>
      <c r="AM122" t="s">
        <v>39</v>
      </c>
      <c r="AN122"/>
      <c r="AO122" t="s">
        <v>193</v>
      </c>
    </row>
    <row r="123" spans="1:41" ht="14.25" hidden="1" x14ac:dyDescent="0.45">
      <c r="A123" t="s">
        <v>39</v>
      </c>
      <c r="B123">
        <v>651717</v>
      </c>
      <c r="C123" t="s">
        <v>185</v>
      </c>
      <c r="D123" t="str">
        <f>VLOOKUP(B123,'Base_PAS10 Final Scope_17_08'!B:D,3,0)</f>
        <v>Base Scope</v>
      </c>
      <c r="E123" t="s">
        <v>947</v>
      </c>
      <c r="F123" t="s">
        <v>57</v>
      </c>
      <c r="G123" t="s">
        <v>338</v>
      </c>
      <c r="H123" t="s">
        <v>384</v>
      </c>
      <c r="I123" t="s">
        <v>117</v>
      </c>
      <c r="J123">
        <v>19</v>
      </c>
      <c r="K123">
        <v>2</v>
      </c>
      <c r="L123" t="s">
        <v>385</v>
      </c>
      <c r="M123" t="s">
        <v>956</v>
      </c>
      <c r="N123" t="s">
        <v>341</v>
      </c>
      <c r="O123" t="s">
        <v>47</v>
      </c>
      <c r="P123" t="s">
        <v>342</v>
      </c>
      <c r="Q123">
        <v>34000</v>
      </c>
      <c r="R123" t="s">
        <v>956</v>
      </c>
      <c r="S123" t="s">
        <v>386</v>
      </c>
      <c r="T123"/>
      <c r="U123" t="s">
        <v>50</v>
      </c>
      <c r="V123" t="s">
        <v>50</v>
      </c>
      <c r="W123" t="s">
        <v>62</v>
      </c>
      <c r="X123" t="b">
        <v>1</v>
      </c>
      <c r="Y123" t="s">
        <v>352</v>
      </c>
      <c r="Z123"/>
      <c r="AA123"/>
      <c r="AB123" t="s">
        <v>236</v>
      </c>
      <c r="AC123" t="s">
        <v>50</v>
      </c>
      <c r="AD123" t="s">
        <v>50</v>
      </c>
      <c r="AE123" t="b">
        <v>0</v>
      </c>
      <c r="AF123" t="s">
        <v>914</v>
      </c>
      <c r="AG123"/>
      <c r="AH123" t="s">
        <v>39</v>
      </c>
      <c r="AI123" t="s">
        <v>39</v>
      </c>
      <c r="AJ123" t="s">
        <v>39</v>
      </c>
      <c r="AK123" s="1">
        <v>42590.5</v>
      </c>
      <c r="AL123"/>
      <c r="AM123" t="s">
        <v>39</v>
      </c>
      <c r="AN123"/>
      <c r="AO123" t="s">
        <v>193</v>
      </c>
    </row>
    <row r="124" spans="1:41" ht="14.25" hidden="1" x14ac:dyDescent="0.45">
      <c r="A124" t="s">
        <v>39</v>
      </c>
      <c r="B124">
        <v>651719</v>
      </c>
      <c r="C124" t="s">
        <v>185</v>
      </c>
      <c r="D124" t="str">
        <f>VLOOKUP(B124,'Base_PAS10 Final Scope_17_08'!B:D,3,0)</f>
        <v>Base Scope</v>
      </c>
      <c r="E124" t="s">
        <v>947</v>
      </c>
      <c r="F124" t="s">
        <v>41</v>
      </c>
      <c r="G124" t="s">
        <v>338</v>
      </c>
      <c r="H124" t="s">
        <v>387</v>
      </c>
      <c r="I124" t="s">
        <v>117</v>
      </c>
      <c r="J124">
        <v>4</v>
      </c>
      <c r="K124">
        <v>3.5</v>
      </c>
      <c r="L124" t="s">
        <v>388</v>
      </c>
      <c r="M124" t="s">
        <v>956</v>
      </c>
      <c r="N124" t="s">
        <v>341</v>
      </c>
      <c r="O124" t="s">
        <v>47</v>
      </c>
      <c r="P124" t="s">
        <v>48</v>
      </c>
      <c r="Q124">
        <v>34000</v>
      </c>
      <c r="R124" t="s">
        <v>956</v>
      </c>
      <c r="S124">
        <v>620427</v>
      </c>
      <c r="T124"/>
      <c r="U124" t="s">
        <v>50</v>
      </c>
      <c r="V124" t="s">
        <v>50</v>
      </c>
      <c r="W124" t="s">
        <v>62</v>
      </c>
      <c r="X124" t="b">
        <v>1</v>
      </c>
      <c r="Y124" t="s">
        <v>347</v>
      </c>
      <c r="Z124"/>
      <c r="AA124"/>
      <c r="AB124" t="s">
        <v>236</v>
      </c>
      <c r="AC124" t="s">
        <v>50</v>
      </c>
      <c r="AD124" t="s">
        <v>50</v>
      </c>
      <c r="AE124" t="b">
        <v>0</v>
      </c>
      <c r="AF124" t="s">
        <v>914</v>
      </c>
      <c r="AG124"/>
      <c r="AH124" t="s">
        <v>39</v>
      </c>
      <c r="AI124" t="s">
        <v>39</v>
      </c>
      <c r="AJ124" t="s">
        <v>39</v>
      </c>
      <c r="AK124" s="1">
        <v>42590.5</v>
      </c>
      <c r="AL124"/>
      <c r="AM124" t="s">
        <v>39</v>
      </c>
      <c r="AN124"/>
      <c r="AO124" t="s">
        <v>193</v>
      </c>
    </row>
    <row r="125" spans="1:41" ht="14.25" hidden="1" x14ac:dyDescent="0.45">
      <c r="A125" t="s">
        <v>39</v>
      </c>
      <c r="B125">
        <v>651724</v>
      </c>
      <c r="C125" t="s">
        <v>185</v>
      </c>
      <c r="D125" t="str">
        <f>VLOOKUP(B125,'Base_PAS10 Final Scope_17_08'!B:D,3,0)</f>
        <v>Base Scope</v>
      </c>
      <c r="E125" t="s">
        <v>947</v>
      </c>
      <c r="F125" t="s">
        <v>57</v>
      </c>
      <c r="G125" t="s">
        <v>338</v>
      </c>
      <c r="H125" t="s">
        <v>409</v>
      </c>
      <c r="I125" t="s">
        <v>59</v>
      </c>
      <c r="J125">
        <v>0.5</v>
      </c>
      <c r="K125">
        <v>2</v>
      </c>
      <c r="L125" t="s">
        <v>410</v>
      </c>
      <c r="M125"/>
      <c r="N125" t="s">
        <v>341</v>
      </c>
      <c r="O125" t="s">
        <v>47</v>
      </c>
      <c r="P125" t="s">
        <v>48</v>
      </c>
      <c r="Q125">
        <v>34000</v>
      </c>
      <c r="R125"/>
      <c r="S125">
        <v>620428</v>
      </c>
      <c r="T125"/>
      <c r="U125" t="s">
        <v>50</v>
      </c>
      <c r="V125" t="s">
        <v>62</v>
      </c>
      <c r="W125" t="s">
        <v>62</v>
      </c>
      <c r="X125" t="b">
        <v>1</v>
      </c>
      <c r="Y125" t="s">
        <v>347</v>
      </c>
      <c r="Z125"/>
      <c r="AA125"/>
      <c r="AB125" t="s">
        <v>88</v>
      </c>
      <c r="AC125" t="s">
        <v>50</v>
      </c>
      <c r="AD125" t="s">
        <v>50</v>
      </c>
      <c r="AE125" t="b">
        <v>1</v>
      </c>
      <c r="AF125"/>
      <c r="AG125"/>
      <c r="AH125"/>
      <c r="AI125" t="s">
        <v>39</v>
      </c>
      <c r="AJ125" t="s">
        <v>39</v>
      </c>
      <c r="AK125" s="1">
        <v>42590.5</v>
      </c>
      <c r="AL125"/>
      <c r="AM125" t="s">
        <v>39</v>
      </c>
      <c r="AN125"/>
      <c r="AO125" t="s">
        <v>193</v>
      </c>
    </row>
    <row r="126" spans="1:41" ht="14.25" hidden="1" x14ac:dyDescent="0.45">
      <c r="A126" t="s">
        <v>39</v>
      </c>
      <c r="B126">
        <v>651723</v>
      </c>
      <c r="C126" t="s">
        <v>185</v>
      </c>
      <c r="D126" t="str">
        <f>VLOOKUP(B126,'Base_PAS10 Final Scope_17_08'!B:D,3,0)</f>
        <v>Base Scope</v>
      </c>
      <c r="E126" t="s">
        <v>947</v>
      </c>
      <c r="F126" t="s">
        <v>57</v>
      </c>
      <c r="G126" t="s">
        <v>338</v>
      </c>
      <c r="H126" t="s">
        <v>389</v>
      </c>
      <c r="I126" t="s">
        <v>94</v>
      </c>
      <c r="J126">
        <v>3.5</v>
      </c>
      <c r="K126">
        <v>2</v>
      </c>
      <c r="L126" t="s">
        <v>390</v>
      </c>
      <c r="M126" t="s">
        <v>957</v>
      </c>
      <c r="N126" t="s">
        <v>341</v>
      </c>
      <c r="O126" t="s">
        <v>47</v>
      </c>
      <c r="P126" t="s">
        <v>48</v>
      </c>
      <c r="Q126">
        <v>34000</v>
      </c>
      <c r="R126" t="s">
        <v>957</v>
      </c>
      <c r="S126">
        <v>620428</v>
      </c>
      <c r="T126"/>
      <c r="U126" t="s">
        <v>50</v>
      </c>
      <c r="V126" t="s">
        <v>71</v>
      </c>
      <c r="W126" t="s">
        <v>71</v>
      </c>
      <c r="X126" t="b">
        <v>1</v>
      </c>
      <c r="Y126" t="s">
        <v>347</v>
      </c>
      <c r="Z126" t="s">
        <v>919</v>
      </c>
      <c r="AA126"/>
      <c r="AB126" t="s">
        <v>236</v>
      </c>
      <c r="AC126" t="s">
        <v>50</v>
      </c>
      <c r="AD126" t="s">
        <v>50</v>
      </c>
      <c r="AE126" t="b">
        <v>1</v>
      </c>
      <c r="AF126"/>
      <c r="AG126"/>
      <c r="AH126" t="s">
        <v>39</v>
      </c>
      <c r="AI126" t="s">
        <v>39</v>
      </c>
      <c r="AJ126" t="s">
        <v>39</v>
      </c>
      <c r="AK126" s="1">
        <v>42590.5</v>
      </c>
      <c r="AL126"/>
      <c r="AM126" t="s">
        <v>113</v>
      </c>
      <c r="AN126" t="s">
        <v>113</v>
      </c>
      <c r="AO126" t="s">
        <v>193</v>
      </c>
    </row>
    <row r="127" spans="1:41" ht="14.25" hidden="1" x14ac:dyDescent="0.45">
      <c r="A127" t="s">
        <v>39</v>
      </c>
      <c r="B127">
        <v>651722</v>
      </c>
      <c r="C127" t="s">
        <v>185</v>
      </c>
      <c r="D127" t="str">
        <f>VLOOKUP(B127,'Base_PAS10 Final Scope_17_08'!B:D,3,0)</f>
        <v>Base Scope</v>
      </c>
      <c r="E127" t="s">
        <v>947</v>
      </c>
      <c r="F127" t="s">
        <v>41</v>
      </c>
      <c r="G127" t="s">
        <v>338</v>
      </c>
      <c r="H127" t="s">
        <v>391</v>
      </c>
      <c r="I127" t="s">
        <v>94</v>
      </c>
      <c r="J127">
        <v>2</v>
      </c>
      <c r="K127">
        <v>2</v>
      </c>
      <c r="L127" t="s">
        <v>392</v>
      </c>
      <c r="M127" t="s">
        <v>957</v>
      </c>
      <c r="N127" t="s">
        <v>341</v>
      </c>
      <c r="O127" t="s">
        <v>47</v>
      </c>
      <c r="P127" t="s">
        <v>48</v>
      </c>
      <c r="Q127">
        <v>34000</v>
      </c>
      <c r="R127" t="s">
        <v>957</v>
      </c>
      <c r="S127" t="s">
        <v>393</v>
      </c>
      <c r="T127"/>
      <c r="U127" t="s">
        <v>50</v>
      </c>
      <c r="V127" t="s">
        <v>62</v>
      </c>
      <c r="W127" t="s">
        <v>62</v>
      </c>
      <c r="X127" t="b">
        <v>1</v>
      </c>
      <c r="Y127" t="s">
        <v>352</v>
      </c>
      <c r="Z127" t="s">
        <v>919</v>
      </c>
      <c r="AA127"/>
      <c r="AB127" t="s">
        <v>236</v>
      </c>
      <c r="AC127" t="s">
        <v>50</v>
      </c>
      <c r="AD127" t="s">
        <v>50</v>
      </c>
      <c r="AE127" t="b">
        <v>1</v>
      </c>
      <c r="AF127" t="s">
        <v>358</v>
      </c>
      <c r="AG127"/>
      <c r="AH127" t="s">
        <v>39</v>
      </c>
      <c r="AI127" t="s">
        <v>39</v>
      </c>
      <c r="AJ127" t="s">
        <v>39</v>
      </c>
      <c r="AK127" s="1">
        <v>42590.5</v>
      </c>
      <c r="AL127"/>
      <c r="AM127" t="s">
        <v>113</v>
      </c>
      <c r="AN127"/>
      <c r="AO127" t="s">
        <v>193</v>
      </c>
    </row>
    <row r="128" spans="1:41" ht="14.25" hidden="1" x14ac:dyDescent="0.45">
      <c r="A128" t="s">
        <v>39</v>
      </c>
      <c r="B128">
        <v>651799</v>
      </c>
      <c r="C128" t="s">
        <v>185</v>
      </c>
      <c r="D128" t="str">
        <f>VLOOKUP(B128,'Base_PAS10 Final Scope_17_08'!B:D,3,0)</f>
        <v>Base Scope</v>
      </c>
      <c r="E128" t="s">
        <v>947</v>
      </c>
      <c r="F128" t="s">
        <v>57</v>
      </c>
      <c r="G128" t="s">
        <v>338</v>
      </c>
      <c r="H128" t="s">
        <v>394</v>
      </c>
      <c r="I128" t="s">
        <v>44</v>
      </c>
      <c r="J128">
        <v>4</v>
      </c>
      <c r="K128">
        <v>2</v>
      </c>
      <c r="L128" t="s">
        <v>928</v>
      </c>
      <c r="M128"/>
      <c r="N128" t="s">
        <v>341</v>
      </c>
      <c r="O128" t="s">
        <v>47</v>
      </c>
      <c r="P128" t="s">
        <v>48</v>
      </c>
      <c r="Q128">
        <v>34000</v>
      </c>
      <c r="R128"/>
      <c r="S128" t="s">
        <v>383</v>
      </c>
      <c r="T128"/>
      <c r="U128" t="s">
        <v>50</v>
      </c>
      <c r="V128" t="s">
        <v>62</v>
      </c>
      <c r="W128" t="s">
        <v>62</v>
      </c>
      <c r="X128" t="b">
        <v>1</v>
      </c>
      <c r="Y128" t="s">
        <v>347</v>
      </c>
      <c r="Z128"/>
      <c r="AA128"/>
      <c r="AB128" t="s">
        <v>236</v>
      </c>
      <c r="AC128" t="s">
        <v>50</v>
      </c>
      <c r="AD128" t="s">
        <v>50</v>
      </c>
      <c r="AE128" t="b">
        <v>1</v>
      </c>
      <c r="AF128"/>
      <c r="AG128"/>
      <c r="AH128"/>
      <c r="AI128" t="s">
        <v>39</v>
      </c>
      <c r="AJ128" t="s">
        <v>39</v>
      </c>
      <c r="AK128" s="1">
        <v>42590.5</v>
      </c>
      <c r="AL128"/>
      <c r="AM128" t="s">
        <v>39</v>
      </c>
      <c r="AN128"/>
      <c r="AO128" t="s">
        <v>193</v>
      </c>
    </row>
    <row r="129" spans="1:41" ht="14.25" hidden="1" x14ac:dyDescent="0.45">
      <c r="A129" t="s">
        <v>39</v>
      </c>
      <c r="B129">
        <v>651733</v>
      </c>
      <c r="C129" t="s">
        <v>185</v>
      </c>
      <c r="D129" t="str">
        <f>VLOOKUP(B129,'Base_PAS10 Final Scope_17_08'!B:D,3,0)</f>
        <v>Base Scope</v>
      </c>
      <c r="E129" t="s">
        <v>947</v>
      </c>
      <c r="F129" t="s">
        <v>41</v>
      </c>
      <c r="G129" t="s">
        <v>338</v>
      </c>
      <c r="H129" t="s">
        <v>396</v>
      </c>
      <c r="I129" t="s">
        <v>117</v>
      </c>
      <c r="J129">
        <v>3</v>
      </c>
      <c r="K129">
        <v>2</v>
      </c>
      <c r="L129" t="s">
        <v>397</v>
      </c>
      <c r="M129" t="s">
        <v>956</v>
      </c>
      <c r="N129" t="s">
        <v>341</v>
      </c>
      <c r="O129" t="s">
        <v>47</v>
      </c>
      <c r="P129" t="s">
        <v>48</v>
      </c>
      <c r="Q129">
        <v>34000</v>
      </c>
      <c r="R129" t="s">
        <v>956</v>
      </c>
      <c r="S129" t="s">
        <v>398</v>
      </c>
      <c r="T129"/>
      <c r="U129" t="s">
        <v>50</v>
      </c>
      <c r="V129" t="s">
        <v>399</v>
      </c>
      <c r="W129" t="s">
        <v>399</v>
      </c>
      <c r="X129" t="b">
        <v>1</v>
      </c>
      <c r="Y129" t="s">
        <v>352</v>
      </c>
      <c r="Z129"/>
      <c r="AA129"/>
      <c r="AB129" t="s">
        <v>64</v>
      </c>
      <c r="AC129" t="s">
        <v>50</v>
      </c>
      <c r="AD129" t="s">
        <v>50</v>
      </c>
      <c r="AE129" t="b">
        <v>0</v>
      </c>
      <c r="AF129" t="s">
        <v>914</v>
      </c>
      <c r="AG129"/>
      <c r="AH129" t="s">
        <v>39</v>
      </c>
      <c r="AI129" t="s">
        <v>39</v>
      </c>
      <c r="AJ129" t="s">
        <v>39</v>
      </c>
      <c r="AK129" s="1">
        <v>42590.5</v>
      </c>
      <c r="AL129"/>
      <c r="AM129" t="s">
        <v>39</v>
      </c>
      <c r="AN129"/>
      <c r="AO129" t="s">
        <v>193</v>
      </c>
    </row>
    <row r="130" spans="1:41" ht="14.25" hidden="1" x14ac:dyDescent="0.45">
      <c r="A130" t="s">
        <v>39</v>
      </c>
      <c r="B130">
        <v>651735</v>
      </c>
      <c r="C130" t="s">
        <v>185</v>
      </c>
      <c r="D130" t="str">
        <f>VLOOKUP(B130,'Base_PAS10 Final Scope_17_08'!B:D,3,0)</f>
        <v>Base Scope</v>
      </c>
      <c r="E130" t="s">
        <v>947</v>
      </c>
      <c r="F130" t="s">
        <v>41</v>
      </c>
      <c r="G130" t="s">
        <v>338</v>
      </c>
      <c r="H130" t="s">
        <v>400</v>
      </c>
      <c r="I130" t="s">
        <v>117</v>
      </c>
      <c r="J130">
        <v>3</v>
      </c>
      <c r="K130">
        <v>2</v>
      </c>
      <c r="L130" t="s">
        <v>401</v>
      </c>
      <c r="M130" t="s">
        <v>956</v>
      </c>
      <c r="N130" t="s">
        <v>341</v>
      </c>
      <c r="O130" t="s">
        <v>47</v>
      </c>
      <c r="P130" t="s">
        <v>48</v>
      </c>
      <c r="Q130">
        <v>34000</v>
      </c>
      <c r="R130" t="s">
        <v>956</v>
      </c>
      <c r="S130" t="s">
        <v>398</v>
      </c>
      <c r="T130"/>
      <c r="U130" t="s">
        <v>50</v>
      </c>
      <c r="V130" t="s">
        <v>402</v>
      </c>
      <c r="W130" t="s">
        <v>402</v>
      </c>
      <c r="X130" t="b">
        <v>1</v>
      </c>
      <c r="Y130" t="s">
        <v>352</v>
      </c>
      <c r="Z130"/>
      <c r="AA130"/>
      <c r="AB130" t="s">
        <v>64</v>
      </c>
      <c r="AC130" t="s">
        <v>50</v>
      </c>
      <c r="AD130" t="s">
        <v>50</v>
      </c>
      <c r="AE130" t="b">
        <v>0</v>
      </c>
      <c r="AF130" t="s">
        <v>914</v>
      </c>
      <c r="AG130"/>
      <c r="AH130" t="s">
        <v>39</v>
      </c>
      <c r="AI130" t="s">
        <v>39</v>
      </c>
      <c r="AJ130" t="s">
        <v>39</v>
      </c>
      <c r="AK130" s="1">
        <v>42590.5</v>
      </c>
      <c r="AL130"/>
      <c r="AM130" t="s">
        <v>39</v>
      </c>
      <c r="AN130"/>
      <c r="AO130" t="s">
        <v>193</v>
      </c>
    </row>
    <row r="131" spans="1:41" ht="14.25" hidden="1" x14ac:dyDescent="0.45">
      <c r="A131" t="s">
        <v>39</v>
      </c>
      <c r="B131">
        <v>651739</v>
      </c>
      <c r="C131" t="s">
        <v>185</v>
      </c>
      <c r="D131" t="str">
        <f>VLOOKUP(B131,'Base_PAS10 Final Scope_17_08'!B:D,3,0)</f>
        <v>Base Scope</v>
      </c>
      <c r="E131" t="s">
        <v>947</v>
      </c>
      <c r="F131" t="s">
        <v>41</v>
      </c>
      <c r="G131" t="s">
        <v>338</v>
      </c>
      <c r="H131" t="s">
        <v>403</v>
      </c>
      <c r="I131" t="s">
        <v>117</v>
      </c>
      <c r="J131">
        <v>3</v>
      </c>
      <c r="K131">
        <v>2</v>
      </c>
      <c r="L131" t="s">
        <v>404</v>
      </c>
      <c r="M131" t="s">
        <v>956</v>
      </c>
      <c r="N131" t="s">
        <v>341</v>
      </c>
      <c r="O131" t="s">
        <v>47</v>
      </c>
      <c r="P131" t="s">
        <v>48</v>
      </c>
      <c r="Q131">
        <v>34000</v>
      </c>
      <c r="R131" t="s">
        <v>956</v>
      </c>
      <c r="S131" t="s">
        <v>398</v>
      </c>
      <c r="T131"/>
      <c r="U131" t="s">
        <v>50</v>
      </c>
      <c r="V131" t="s">
        <v>405</v>
      </c>
      <c r="W131" t="s">
        <v>405</v>
      </c>
      <c r="X131" t="b">
        <v>1</v>
      </c>
      <c r="Y131" t="s">
        <v>352</v>
      </c>
      <c r="Z131"/>
      <c r="AA131"/>
      <c r="AB131" t="s">
        <v>64</v>
      </c>
      <c r="AC131" t="s">
        <v>50</v>
      </c>
      <c r="AD131" t="s">
        <v>50</v>
      </c>
      <c r="AE131" t="b">
        <v>0</v>
      </c>
      <c r="AF131" t="s">
        <v>914</v>
      </c>
      <c r="AG131"/>
      <c r="AH131" t="s">
        <v>39</v>
      </c>
      <c r="AI131" t="s">
        <v>39</v>
      </c>
      <c r="AJ131" t="s">
        <v>39</v>
      </c>
      <c r="AK131" s="1">
        <v>42590.5</v>
      </c>
      <c r="AL131"/>
      <c r="AM131" t="s">
        <v>39</v>
      </c>
      <c r="AN131"/>
      <c r="AO131" t="s">
        <v>193</v>
      </c>
    </row>
    <row r="132" spans="1:41" ht="14.25" hidden="1" x14ac:dyDescent="0.45">
      <c r="A132" t="s">
        <v>39</v>
      </c>
      <c r="B132">
        <v>651731</v>
      </c>
      <c r="C132" t="s">
        <v>185</v>
      </c>
      <c r="D132" t="str">
        <f>VLOOKUP(B132,'Base_PAS10 Final Scope_17_08'!B:D,3,0)</f>
        <v>Base Scope</v>
      </c>
      <c r="E132" t="s">
        <v>947</v>
      </c>
      <c r="F132" t="s">
        <v>57</v>
      </c>
      <c r="G132" t="s">
        <v>338</v>
      </c>
      <c r="H132" t="s">
        <v>406</v>
      </c>
      <c r="I132" t="s">
        <v>117</v>
      </c>
      <c r="J132">
        <v>3</v>
      </c>
      <c r="K132">
        <v>2</v>
      </c>
      <c r="L132" t="s">
        <v>407</v>
      </c>
      <c r="M132"/>
      <c r="N132" t="s">
        <v>341</v>
      </c>
      <c r="O132" t="s">
        <v>47</v>
      </c>
      <c r="P132" t="s">
        <v>48</v>
      </c>
      <c r="Q132">
        <v>34000</v>
      </c>
      <c r="R132"/>
      <c r="S132" t="s">
        <v>408</v>
      </c>
      <c r="T132"/>
      <c r="U132" t="s">
        <v>50</v>
      </c>
      <c r="V132" t="s">
        <v>50</v>
      </c>
      <c r="W132" t="s">
        <v>62</v>
      </c>
      <c r="X132" t="b">
        <v>1</v>
      </c>
      <c r="Y132" t="s">
        <v>240</v>
      </c>
      <c r="Z132"/>
      <c r="AA132"/>
      <c r="AB132" t="s">
        <v>64</v>
      </c>
      <c r="AC132" t="s">
        <v>50</v>
      </c>
      <c r="AD132" t="s">
        <v>50</v>
      </c>
      <c r="AE132" t="b">
        <v>1</v>
      </c>
      <c r="AF132" t="s">
        <v>344</v>
      </c>
      <c r="AG132"/>
      <c r="AH132"/>
      <c r="AI132" t="s">
        <v>39</v>
      </c>
      <c r="AJ132" t="s">
        <v>39</v>
      </c>
      <c r="AK132" s="1">
        <v>42590.5</v>
      </c>
      <c r="AL132"/>
      <c r="AM132" t="s">
        <v>39</v>
      </c>
      <c r="AN132"/>
      <c r="AO132" t="s">
        <v>193</v>
      </c>
    </row>
    <row r="133" spans="1:41" ht="14.25" hidden="1" x14ac:dyDescent="0.45">
      <c r="A133" t="s">
        <v>39</v>
      </c>
      <c r="B133">
        <v>649937</v>
      </c>
      <c r="C133" t="s">
        <v>185</v>
      </c>
      <c r="D133" t="str">
        <f>VLOOKUP(B133,'Base_PAS10 Final Scope_17_08'!B:D,3,0)</f>
        <v>Base Scope</v>
      </c>
      <c r="E133" t="s">
        <v>947</v>
      </c>
      <c r="F133" t="s">
        <v>41</v>
      </c>
      <c r="G133" t="s">
        <v>338</v>
      </c>
      <c r="H133" t="s">
        <v>375</v>
      </c>
      <c r="I133" t="s">
        <v>59</v>
      </c>
      <c r="J133">
        <v>1</v>
      </c>
      <c r="K133">
        <v>3.5</v>
      </c>
      <c r="L133" t="s">
        <v>376</v>
      </c>
      <c r="M133"/>
      <c r="N133" t="s">
        <v>341</v>
      </c>
      <c r="O133" t="s">
        <v>47</v>
      </c>
      <c r="P133" t="s">
        <v>48</v>
      </c>
      <c r="Q133">
        <v>34000</v>
      </c>
      <c r="R133"/>
      <c r="S133" t="s">
        <v>377</v>
      </c>
      <c r="T133"/>
      <c r="U133" t="s">
        <v>50</v>
      </c>
      <c r="V133" t="s">
        <v>50</v>
      </c>
      <c r="W133" t="s">
        <v>62</v>
      </c>
      <c r="X133" t="b">
        <v>1</v>
      </c>
      <c r="Y133" t="s">
        <v>240</v>
      </c>
      <c r="Z133"/>
      <c r="AA133"/>
      <c r="AB133" t="s">
        <v>80</v>
      </c>
      <c r="AC133" t="s">
        <v>50</v>
      </c>
      <c r="AD133" t="s">
        <v>50</v>
      </c>
      <c r="AE133" t="b">
        <v>1</v>
      </c>
      <c r="AF133" t="s">
        <v>914</v>
      </c>
      <c r="AG133">
        <v>25735</v>
      </c>
      <c r="AH133"/>
      <c r="AI133" t="s">
        <v>39</v>
      </c>
      <c r="AJ133" t="s">
        <v>39</v>
      </c>
      <c r="AK133" s="1">
        <v>42590.5</v>
      </c>
      <c r="AL133" t="s">
        <v>113</v>
      </c>
      <c r="AM133" t="s">
        <v>39</v>
      </c>
      <c r="AN133"/>
      <c r="AO133" t="s">
        <v>193</v>
      </c>
    </row>
    <row r="134" spans="1:41" ht="14.25" hidden="1" x14ac:dyDescent="0.45">
      <c r="A134" t="s">
        <v>39</v>
      </c>
      <c r="B134">
        <v>649936</v>
      </c>
      <c r="C134" t="s">
        <v>185</v>
      </c>
      <c r="D134" t="str">
        <f>VLOOKUP(B134,'Base_PAS10 Final Scope_17_08'!B:D,3,0)</f>
        <v>Base Scope</v>
      </c>
      <c r="E134" t="s">
        <v>947</v>
      </c>
      <c r="F134" t="s">
        <v>41</v>
      </c>
      <c r="G134" t="s">
        <v>338</v>
      </c>
      <c r="H134" t="s">
        <v>370</v>
      </c>
      <c r="I134" t="s">
        <v>311</v>
      </c>
      <c r="J134">
        <v>4</v>
      </c>
      <c r="K134">
        <v>3.5</v>
      </c>
      <c r="L134" t="s">
        <v>371</v>
      </c>
      <c r="M134"/>
      <c r="N134" t="s">
        <v>341</v>
      </c>
      <c r="O134" t="s">
        <v>47</v>
      </c>
      <c r="P134" t="s">
        <v>48</v>
      </c>
      <c r="Q134">
        <v>34000</v>
      </c>
      <c r="R134"/>
      <c r="S134">
        <v>620432</v>
      </c>
      <c r="T134"/>
      <c r="U134" t="s">
        <v>50</v>
      </c>
      <c r="V134" t="s">
        <v>71</v>
      </c>
      <c r="W134" t="s">
        <v>71</v>
      </c>
      <c r="X134" t="b">
        <v>1</v>
      </c>
      <c r="Y134" t="s">
        <v>240</v>
      </c>
      <c r="Z134"/>
      <c r="AA134"/>
      <c r="AB134" t="s">
        <v>927</v>
      </c>
      <c r="AC134" t="s">
        <v>50</v>
      </c>
      <c r="AD134" t="s">
        <v>50</v>
      </c>
      <c r="AE134" t="b">
        <v>1</v>
      </c>
      <c r="AF134"/>
      <c r="AG134"/>
      <c r="AH134"/>
      <c r="AI134" t="s">
        <v>39</v>
      </c>
      <c r="AJ134" t="s">
        <v>39</v>
      </c>
      <c r="AK134" s="1">
        <v>42590.5</v>
      </c>
      <c r="AL134"/>
      <c r="AM134" t="s">
        <v>39</v>
      </c>
      <c r="AN134" t="s">
        <v>113</v>
      </c>
      <c r="AO134" t="s">
        <v>193</v>
      </c>
    </row>
    <row r="135" spans="1:41" ht="14.25" hidden="1" x14ac:dyDescent="0.45">
      <c r="A135" t="s">
        <v>39</v>
      </c>
      <c r="B135">
        <v>651776</v>
      </c>
      <c r="C135" t="s">
        <v>185</v>
      </c>
      <c r="D135" t="str">
        <f>VLOOKUP(B135,'Base_PAS10 Final Scope_17_08'!B:D,3,0)</f>
        <v>Base Scope</v>
      </c>
      <c r="E135" t="s">
        <v>947</v>
      </c>
      <c r="F135" t="s">
        <v>41</v>
      </c>
      <c r="G135" t="s">
        <v>338</v>
      </c>
      <c r="H135" t="s">
        <v>362</v>
      </c>
      <c r="I135" t="s">
        <v>59</v>
      </c>
      <c r="J135">
        <v>2</v>
      </c>
      <c r="K135">
        <v>2</v>
      </c>
      <c r="L135" t="s">
        <v>363</v>
      </c>
      <c r="M135"/>
      <c r="N135" t="s">
        <v>341</v>
      </c>
      <c r="O135" t="s">
        <v>47</v>
      </c>
      <c r="P135" t="s">
        <v>48</v>
      </c>
      <c r="Q135">
        <v>34000</v>
      </c>
      <c r="R135"/>
      <c r="S135" t="s">
        <v>364</v>
      </c>
      <c r="T135"/>
      <c r="U135" t="s">
        <v>50</v>
      </c>
      <c r="V135" t="s">
        <v>51</v>
      </c>
      <c r="W135" t="s">
        <v>51</v>
      </c>
      <c r="X135" t="b">
        <v>1</v>
      </c>
      <c r="Y135" t="s">
        <v>347</v>
      </c>
      <c r="Z135"/>
      <c r="AA135"/>
      <c r="AB135" t="s">
        <v>88</v>
      </c>
      <c r="AC135" t="s">
        <v>50</v>
      </c>
      <c r="AD135" t="s">
        <v>50</v>
      </c>
      <c r="AE135" t="b">
        <v>1</v>
      </c>
      <c r="AF135" t="s">
        <v>358</v>
      </c>
      <c r="AG135">
        <v>27295</v>
      </c>
      <c r="AH135"/>
      <c r="AI135" t="s">
        <v>39</v>
      </c>
      <c r="AJ135" t="s">
        <v>39</v>
      </c>
      <c r="AK135" s="1">
        <v>42590.5</v>
      </c>
      <c r="AL135"/>
      <c r="AM135" t="s">
        <v>39</v>
      </c>
      <c r="AN135" t="s">
        <v>113</v>
      </c>
      <c r="AO135" t="s">
        <v>193</v>
      </c>
    </row>
    <row r="136" spans="1:41" ht="14.25" hidden="1" x14ac:dyDescent="0.45">
      <c r="A136" t="s">
        <v>39</v>
      </c>
      <c r="B136">
        <v>651798</v>
      </c>
      <c r="C136" t="s">
        <v>185</v>
      </c>
      <c r="D136" t="str">
        <f>VLOOKUP(B136,'Base_PAS10 Final Scope_17_08'!B:D,3,0)</f>
        <v>Base Scope</v>
      </c>
      <c r="E136" t="s">
        <v>947</v>
      </c>
      <c r="F136" t="s">
        <v>57</v>
      </c>
      <c r="G136" t="s">
        <v>338</v>
      </c>
      <c r="H136" t="s">
        <v>368</v>
      </c>
      <c r="I136" t="s">
        <v>44</v>
      </c>
      <c r="J136">
        <v>0.5</v>
      </c>
      <c r="K136">
        <v>2</v>
      </c>
      <c r="L136" t="s">
        <v>369</v>
      </c>
      <c r="M136"/>
      <c r="N136" t="s">
        <v>341</v>
      </c>
      <c r="O136" t="s">
        <v>47</v>
      </c>
      <c r="P136" t="s">
        <v>48</v>
      </c>
      <c r="Q136">
        <v>34000</v>
      </c>
      <c r="R136"/>
      <c r="S136" s="2">
        <v>620436620437</v>
      </c>
      <c r="T136"/>
      <c r="U136" t="s">
        <v>50</v>
      </c>
      <c r="V136" t="s">
        <v>62</v>
      </c>
      <c r="W136" t="s">
        <v>62</v>
      </c>
      <c r="X136" t="b">
        <v>1</v>
      </c>
      <c r="Y136" t="s">
        <v>347</v>
      </c>
      <c r="Z136"/>
      <c r="AA136"/>
      <c r="AB136" t="s">
        <v>80</v>
      </c>
      <c r="AC136" t="s">
        <v>50</v>
      </c>
      <c r="AD136" t="s">
        <v>50</v>
      </c>
      <c r="AE136" t="b">
        <v>1</v>
      </c>
      <c r="AF136"/>
      <c r="AG136"/>
      <c r="AH136"/>
      <c r="AI136" t="s">
        <v>39</v>
      </c>
      <c r="AJ136" t="s">
        <v>39</v>
      </c>
      <c r="AK136" s="1">
        <v>42590.5</v>
      </c>
      <c r="AL136"/>
      <c r="AM136" t="s">
        <v>39</v>
      </c>
      <c r="AN136"/>
      <c r="AO136" t="s">
        <v>193</v>
      </c>
    </row>
    <row r="137" spans="1:41" ht="14.25" hidden="1" x14ac:dyDescent="0.45">
      <c r="A137" t="s">
        <v>39</v>
      </c>
      <c r="B137">
        <v>651778</v>
      </c>
      <c r="C137" t="s">
        <v>185</v>
      </c>
      <c r="D137" t="str">
        <f>VLOOKUP(B137,'Base_PAS10 Final Scope_17_08'!B:D,3,0)</f>
        <v>Base Scope</v>
      </c>
      <c r="E137" t="s">
        <v>947</v>
      </c>
      <c r="F137" t="s">
        <v>41</v>
      </c>
      <c r="G137" t="s">
        <v>338</v>
      </c>
      <c r="H137" t="s">
        <v>339</v>
      </c>
      <c r="I137" t="s">
        <v>117</v>
      </c>
      <c r="J137">
        <v>8</v>
      </c>
      <c r="K137">
        <v>2</v>
      </c>
      <c r="L137" t="s">
        <v>340</v>
      </c>
      <c r="M137"/>
      <c r="N137" t="s">
        <v>341</v>
      </c>
      <c r="O137" t="s">
        <v>47</v>
      </c>
      <c r="P137" t="s">
        <v>48</v>
      </c>
      <c r="Q137">
        <v>34000</v>
      </c>
      <c r="R137"/>
      <c r="S137" t="s">
        <v>343</v>
      </c>
      <c r="T137"/>
      <c r="U137" t="s">
        <v>50</v>
      </c>
      <c r="V137" t="s">
        <v>51</v>
      </c>
      <c r="W137" t="s">
        <v>51</v>
      </c>
      <c r="X137" t="b">
        <v>1</v>
      </c>
      <c r="Y137" t="s">
        <v>240</v>
      </c>
      <c r="Z137"/>
      <c r="AA137"/>
      <c r="AB137" t="s">
        <v>64</v>
      </c>
      <c r="AC137" t="s">
        <v>50</v>
      </c>
      <c r="AD137" t="s">
        <v>50</v>
      </c>
      <c r="AE137" t="b">
        <v>1</v>
      </c>
      <c r="AF137" t="s">
        <v>344</v>
      </c>
      <c r="AG137">
        <v>27297</v>
      </c>
      <c r="AH137"/>
      <c r="AI137" t="s">
        <v>39</v>
      </c>
      <c r="AJ137" t="s">
        <v>39</v>
      </c>
      <c r="AK137" s="1">
        <v>42590.5</v>
      </c>
      <c r="AL137"/>
      <c r="AM137" t="s">
        <v>39</v>
      </c>
      <c r="AN137" t="s">
        <v>113</v>
      </c>
      <c r="AO137" t="s">
        <v>193</v>
      </c>
    </row>
    <row r="138" spans="1:41" ht="14.25" hidden="1" x14ac:dyDescent="0.45">
      <c r="A138" t="s">
        <v>39</v>
      </c>
      <c r="B138">
        <v>649934</v>
      </c>
      <c r="C138" t="s">
        <v>185</v>
      </c>
      <c r="D138" t="str">
        <f>VLOOKUP(B138,'Base_PAS10 Final Scope_17_08'!B:D,3,0)</f>
        <v>Base Scope</v>
      </c>
      <c r="E138" t="s">
        <v>947</v>
      </c>
      <c r="F138" t="s">
        <v>57</v>
      </c>
      <c r="G138" t="s">
        <v>338</v>
      </c>
      <c r="H138" t="s">
        <v>345</v>
      </c>
      <c r="I138" t="s">
        <v>117</v>
      </c>
      <c r="J138">
        <v>15</v>
      </c>
      <c r="K138">
        <v>3.5</v>
      </c>
      <c r="L138" t="s">
        <v>346</v>
      </c>
      <c r="M138"/>
      <c r="N138" t="s">
        <v>341</v>
      </c>
      <c r="O138" t="s">
        <v>47</v>
      </c>
      <c r="P138" t="s">
        <v>117</v>
      </c>
      <c r="Q138">
        <v>34000</v>
      </c>
      <c r="R138"/>
      <c r="S138">
        <v>620432</v>
      </c>
      <c r="T138"/>
      <c r="U138" t="s">
        <v>50</v>
      </c>
      <c r="V138" t="s">
        <v>71</v>
      </c>
      <c r="W138" t="s">
        <v>71</v>
      </c>
      <c r="X138" t="b">
        <v>1</v>
      </c>
      <c r="Y138" t="s">
        <v>347</v>
      </c>
      <c r="Z138"/>
      <c r="AA138"/>
      <c r="AB138" t="s">
        <v>50</v>
      </c>
      <c r="AC138" t="s">
        <v>50</v>
      </c>
      <c r="AD138" t="s">
        <v>50</v>
      </c>
      <c r="AE138" t="b">
        <v>1</v>
      </c>
      <c r="AF138"/>
      <c r="AG138"/>
      <c r="AH138"/>
      <c r="AI138" t="s">
        <v>39</v>
      </c>
      <c r="AJ138" t="s">
        <v>39</v>
      </c>
      <c r="AK138" s="1">
        <v>42590.5</v>
      </c>
      <c r="AL138" t="s">
        <v>113</v>
      </c>
      <c r="AM138" t="s">
        <v>39</v>
      </c>
      <c r="AN138" t="s">
        <v>113</v>
      </c>
      <c r="AO138" t="s">
        <v>193</v>
      </c>
    </row>
    <row r="139" spans="1:41" ht="14.25" hidden="1" x14ac:dyDescent="0.45">
      <c r="A139" t="s">
        <v>39</v>
      </c>
      <c r="B139">
        <v>650312</v>
      </c>
      <c r="C139" t="s">
        <v>185</v>
      </c>
      <c r="D139" t="str">
        <f>VLOOKUP(B139,'Base_PAS10 Final Scope_17_08'!B:D,3,0)</f>
        <v>Base Scope</v>
      </c>
      <c r="E139" t="s">
        <v>947</v>
      </c>
      <c r="F139" t="s">
        <v>41</v>
      </c>
      <c r="G139" t="s">
        <v>338</v>
      </c>
      <c r="H139" t="s">
        <v>348</v>
      </c>
      <c r="I139" t="s">
        <v>59</v>
      </c>
      <c r="J139">
        <v>10</v>
      </c>
      <c r="K139">
        <v>2</v>
      </c>
      <c r="L139" t="s">
        <v>349</v>
      </c>
      <c r="M139"/>
      <c r="N139" t="s">
        <v>341</v>
      </c>
      <c r="O139" t="s">
        <v>47</v>
      </c>
      <c r="P139" t="s">
        <v>48</v>
      </c>
      <c r="Q139">
        <v>34000</v>
      </c>
      <c r="R139"/>
      <c r="S139">
        <v>620434</v>
      </c>
      <c r="T139"/>
      <c r="U139" t="s">
        <v>50</v>
      </c>
      <c r="V139" t="s">
        <v>51</v>
      </c>
      <c r="W139" t="s">
        <v>51</v>
      </c>
      <c r="X139" t="b">
        <v>1</v>
      </c>
      <c r="Y139" t="s">
        <v>240</v>
      </c>
      <c r="Z139"/>
      <c r="AA139"/>
      <c r="AB139" t="s">
        <v>80</v>
      </c>
      <c r="AC139" t="s">
        <v>50</v>
      </c>
      <c r="AD139" t="s">
        <v>50</v>
      </c>
      <c r="AE139" t="b">
        <v>1</v>
      </c>
      <c r="AF139"/>
      <c r="AG139">
        <v>27303</v>
      </c>
      <c r="AH139"/>
      <c r="AI139" t="s">
        <v>39</v>
      </c>
      <c r="AJ139" t="s">
        <v>39</v>
      </c>
      <c r="AK139" s="1">
        <v>42590.5</v>
      </c>
      <c r="AL139" t="s">
        <v>113</v>
      </c>
      <c r="AM139" t="s">
        <v>39</v>
      </c>
      <c r="AN139" t="s">
        <v>113</v>
      </c>
      <c r="AO139" t="s">
        <v>193</v>
      </c>
    </row>
    <row r="140" spans="1:41" ht="14.25" hidden="1" x14ac:dyDescent="0.45">
      <c r="A140" t="s">
        <v>39</v>
      </c>
      <c r="B140">
        <v>650315</v>
      </c>
      <c r="C140" t="s">
        <v>185</v>
      </c>
      <c r="D140" t="str">
        <f>VLOOKUP(B140,'Base_PAS10 Final Scope_17_08'!B:D,3,0)</f>
        <v>Base Scope</v>
      </c>
      <c r="E140" t="s">
        <v>947</v>
      </c>
      <c r="F140" t="s">
        <v>41</v>
      </c>
      <c r="G140" t="s">
        <v>338</v>
      </c>
      <c r="H140" t="s">
        <v>350</v>
      </c>
      <c r="I140" t="s">
        <v>117</v>
      </c>
      <c r="J140">
        <v>4</v>
      </c>
      <c r="K140">
        <v>2</v>
      </c>
      <c r="L140" t="s">
        <v>958</v>
      </c>
      <c r="M140" t="s">
        <v>956</v>
      </c>
      <c r="N140" t="s">
        <v>341</v>
      </c>
      <c r="O140" t="s">
        <v>47</v>
      </c>
      <c r="P140" t="s">
        <v>48</v>
      </c>
      <c r="Q140">
        <v>34000</v>
      </c>
      <c r="R140" t="s">
        <v>956</v>
      </c>
      <c r="S140">
        <v>620426</v>
      </c>
      <c r="T140"/>
      <c r="U140" t="s">
        <v>50</v>
      </c>
      <c r="V140" t="s">
        <v>51</v>
      </c>
      <c r="W140" t="s">
        <v>51</v>
      </c>
      <c r="X140" t="b">
        <v>1</v>
      </c>
      <c r="Y140" t="s">
        <v>352</v>
      </c>
      <c r="Z140"/>
      <c r="AA140"/>
      <c r="AB140" t="s">
        <v>64</v>
      </c>
      <c r="AC140" t="s">
        <v>50</v>
      </c>
      <c r="AD140" t="s">
        <v>50</v>
      </c>
      <c r="AE140" t="b">
        <v>0</v>
      </c>
      <c r="AF140"/>
      <c r="AG140">
        <v>27397</v>
      </c>
      <c r="AH140" t="s">
        <v>39</v>
      </c>
      <c r="AI140" t="s">
        <v>39</v>
      </c>
      <c r="AJ140" t="s">
        <v>39</v>
      </c>
      <c r="AK140" s="1">
        <v>42590.5</v>
      </c>
      <c r="AL140"/>
      <c r="AM140" t="s">
        <v>39</v>
      </c>
      <c r="AN140"/>
      <c r="AO140" t="s">
        <v>193</v>
      </c>
    </row>
    <row r="141" spans="1:41" ht="14.25" hidden="1" x14ac:dyDescent="0.45">
      <c r="A141" t="s">
        <v>39</v>
      </c>
      <c r="B141">
        <v>651785</v>
      </c>
      <c r="C141" t="s">
        <v>185</v>
      </c>
      <c r="D141" t="str">
        <f>VLOOKUP(B141,'Base_PAS10 Final Scope_17_08'!B:D,3,0)</f>
        <v>Base Scope</v>
      </c>
      <c r="E141" t="s">
        <v>947</v>
      </c>
      <c r="F141" t="s">
        <v>57</v>
      </c>
      <c r="G141" t="s">
        <v>338</v>
      </c>
      <c r="H141" t="s">
        <v>353</v>
      </c>
      <c r="I141" t="s">
        <v>117</v>
      </c>
      <c r="J141">
        <v>3</v>
      </c>
      <c r="K141">
        <v>2</v>
      </c>
      <c r="L141" t="s">
        <v>355</v>
      </c>
      <c r="M141" t="s">
        <v>956</v>
      </c>
      <c r="N141" t="s">
        <v>341</v>
      </c>
      <c r="O141" t="s">
        <v>47</v>
      </c>
      <c r="P141" t="s">
        <v>48</v>
      </c>
      <c r="Q141">
        <v>34000</v>
      </c>
      <c r="R141" t="s">
        <v>956</v>
      </c>
      <c r="S141">
        <v>620426</v>
      </c>
      <c r="T141"/>
      <c r="U141" t="s">
        <v>50</v>
      </c>
      <c r="V141" t="s">
        <v>62</v>
      </c>
      <c r="W141" t="s">
        <v>62</v>
      </c>
      <c r="X141" t="b">
        <v>1</v>
      </c>
      <c r="Y141" t="s">
        <v>352</v>
      </c>
      <c r="Z141"/>
      <c r="AA141"/>
      <c r="AB141" t="s">
        <v>64</v>
      </c>
      <c r="AC141" t="s">
        <v>50</v>
      </c>
      <c r="AD141" t="s">
        <v>50</v>
      </c>
      <c r="AE141" t="b">
        <v>0</v>
      </c>
      <c r="AF141" t="s">
        <v>914</v>
      </c>
      <c r="AG141"/>
      <c r="AH141" t="s">
        <v>39</v>
      </c>
      <c r="AI141" t="s">
        <v>39</v>
      </c>
      <c r="AJ141" t="s">
        <v>39</v>
      </c>
      <c r="AK141" s="1">
        <v>42590.5</v>
      </c>
      <c r="AL141"/>
      <c r="AM141" t="s">
        <v>39</v>
      </c>
      <c r="AN141"/>
      <c r="AO141" t="s">
        <v>193</v>
      </c>
    </row>
    <row r="142" spans="1:41" ht="14.25" hidden="1" x14ac:dyDescent="0.45">
      <c r="A142" t="s">
        <v>39</v>
      </c>
      <c r="B142">
        <v>651780</v>
      </c>
      <c r="C142" t="s">
        <v>185</v>
      </c>
      <c r="D142" t="str">
        <f>VLOOKUP(B142,'Base_PAS10 Final Scope_17_08'!B:D,3,0)</f>
        <v>Base Scope</v>
      </c>
      <c r="E142" t="s">
        <v>947</v>
      </c>
      <c r="F142" t="s">
        <v>41</v>
      </c>
      <c r="G142" t="s">
        <v>338</v>
      </c>
      <c r="H142" t="s">
        <v>356</v>
      </c>
      <c r="I142" t="s">
        <v>117</v>
      </c>
      <c r="J142">
        <v>6</v>
      </c>
      <c r="K142">
        <v>2</v>
      </c>
      <c r="L142" t="s">
        <v>357</v>
      </c>
      <c r="M142" t="s">
        <v>956</v>
      </c>
      <c r="N142" t="s">
        <v>341</v>
      </c>
      <c r="O142" t="s">
        <v>47</v>
      </c>
      <c r="P142" t="s">
        <v>48</v>
      </c>
      <c r="Q142">
        <v>34000</v>
      </c>
      <c r="R142" t="s">
        <v>956</v>
      </c>
      <c r="S142" s="2">
        <v>620429620427</v>
      </c>
      <c r="T142"/>
      <c r="U142" t="s">
        <v>50</v>
      </c>
      <c r="V142" t="s">
        <v>50</v>
      </c>
      <c r="W142" t="s">
        <v>62</v>
      </c>
      <c r="X142" t="b">
        <v>1</v>
      </c>
      <c r="Y142" t="s">
        <v>352</v>
      </c>
      <c r="Z142"/>
      <c r="AA142"/>
      <c r="AB142" t="s">
        <v>64</v>
      </c>
      <c r="AC142" t="s">
        <v>50</v>
      </c>
      <c r="AD142" t="s">
        <v>50</v>
      </c>
      <c r="AE142" t="b">
        <v>0</v>
      </c>
      <c r="AF142" t="s">
        <v>358</v>
      </c>
      <c r="AG142">
        <v>27387</v>
      </c>
      <c r="AH142" t="s">
        <v>39</v>
      </c>
      <c r="AI142" t="s">
        <v>39</v>
      </c>
      <c r="AJ142" t="s">
        <v>39</v>
      </c>
      <c r="AK142" s="1">
        <v>42590.5</v>
      </c>
      <c r="AL142"/>
      <c r="AM142" t="s">
        <v>39</v>
      </c>
      <c r="AN142"/>
      <c r="AO142" t="s">
        <v>193</v>
      </c>
    </row>
    <row r="143" spans="1:41" ht="14.25" hidden="1" x14ac:dyDescent="0.45">
      <c r="A143" t="s">
        <v>39</v>
      </c>
      <c r="B143">
        <v>651783</v>
      </c>
      <c r="C143" t="s">
        <v>185</v>
      </c>
      <c r="D143" t="str">
        <f>VLOOKUP(B143,'Base_PAS10 Final Scope_17_08'!B:D,3,0)</f>
        <v>Base Scope</v>
      </c>
      <c r="E143" t="s">
        <v>947</v>
      </c>
      <c r="F143" t="s">
        <v>41</v>
      </c>
      <c r="G143" t="s">
        <v>338</v>
      </c>
      <c r="H143" t="s">
        <v>359</v>
      </c>
      <c r="I143" t="s">
        <v>117</v>
      </c>
      <c r="J143">
        <v>0.5</v>
      </c>
      <c r="K143">
        <v>2</v>
      </c>
      <c r="L143" t="s">
        <v>360</v>
      </c>
      <c r="M143" t="s">
        <v>956</v>
      </c>
      <c r="N143" t="s">
        <v>341</v>
      </c>
      <c r="O143" t="s">
        <v>47</v>
      </c>
      <c r="P143" t="s">
        <v>48</v>
      </c>
      <c r="Q143">
        <v>34000</v>
      </c>
      <c r="R143" t="s">
        <v>956</v>
      </c>
      <c r="S143">
        <v>620426</v>
      </c>
      <c r="T143"/>
      <c r="U143" t="s">
        <v>50</v>
      </c>
      <c r="V143" t="s">
        <v>361</v>
      </c>
      <c r="W143" t="s">
        <v>361</v>
      </c>
      <c r="X143" t="b">
        <v>1</v>
      </c>
      <c r="Y143" t="s">
        <v>352</v>
      </c>
      <c r="Z143"/>
      <c r="AA143"/>
      <c r="AB143" t="s">
        <v>64</v>
      </c>
      <c r="AC143" t="s">
        <v>50</v>
      </c>
      <c r="AD143" t="s">
        <v>50</v>
      </c>
      <c r="AE143" t="b">
        <v>0</v>
      </c>
      <c r="AF143"/>
      <c r="AG143"/>
      <c r="AH143" t="s">
        <v>39</v>
      </c>
      <c r="AI143" t="s">
        <v>39</v>
      </c>
      <c r="AJ143" t="s">
        <v>39</v>
      </c>
      <c r="AK143" s="1">
        <v>42590.5</v>
      </c>
      <c r="AL143"/>
      <c r="AM143" t="s">
        <v>39</v>
      </c>
      <c r="AN143"/>
      <c r="AO143" t="s">
        <v>193</v>
      </c>
    </row>
    <row r="144" spans="1:41" ht="14.25" hidden="1" x14ac:dyDescent="0.45">
      <c r="A144" t="s">
        <v>39</v>
      </c>
      <c r="B144">
        <v>650321</v>
      </c>
      <c r="C144" t="s">
        <v>185</v>
      </c>
      <c r="D144" t="str">
        <f>VLOOKUP(B144,'Base_PAS10 Final Scope_17_08'!B:D,3,0)</f>
        <v>Base Scope</v>
      </c>
      <c r="E144" t="s">
        <v>947</v>
      </c>
      <c r="F144" t="s">
        <v>41</v>
      </c>
      <c r="G144" t="s">
        <v>338</v>
      </c>
      <c r="H144" t="s">
        <v>365</v>
      </c>
      <c r="I144" t="s">
        <v>117</v>
      </c>
      <c r="J144">
        <v>4</v>
      </c>
      <c r="K144">
        <v>2</v>
      </c>
      <c r="L144" t="s">
        <v>925</v>
      </c>
      <c r="M144" t="s">
        <v>956</v>
      </c>
      <c r="N144" t="s">
        <v>341</v>
      </c>
      <c r="O144" t="s">
        <v>47</v>
      </c>
      <c r="P144" t="s">
        <v>48</v>
      </c>
      <c r="Q144">
        <v>34000</v>
      </c>
      <c r="R144" t="s">
        <v>956</v>
      </c>
      <c r="S144" t="s">
        <v>367</v>
      </c>
      <c r="T144"/>
      <c r="U144" t="s">
        <v>50</v>
      </c>
      <c r="V144" t="s">
        <v>51</v>
      </c>
      <c r="W144" t="s">
        <v>51</v>
      </c>
      <c r="X144" t="b">
        <v>1</v>
      </c>
      <c r="Y144" t="s">
        <v>347</v>
      </c>
      <c r="Z144"/>
      <c r="AA144"/>
      <c r="AB144" t="s">
        <v>236</v>
      </c>
      <c r="AC144" t="s">
        <v>50</v>
      </c>
      <c r="AD144" t="s">
        <v>50</v>
      </c>
      <c r="AE144" t="b">
        <v>0</v>
      </c>
      <c r="AF144" t="s">
        <v>344</v>
      </c>
      <c r="AG144">
        <v>27404</v>
      </c>
      <c r="AH144" t="s">
        <v>39</v>
      </c>
      <c r="AI144" t="s">
        <v>39</v>
      </c>
      <c r="AJ144" t="s">
        <v>39</v>
      </c>
      <c r="AK144" s="1">
        <v>42590.5</v>
      </c>
      <c r="AL144"/>
      <c r="AM144" t="s">
        <v>39</v>
      </c>
      <c r="AN144"/>
      <c r="AO144" t="s">
        <v>193</v>
      </c>
    </row>
    <row r="145" spans="1:41" ht="14.25" hidden="1" x14ac:dyDescent="0.45">
      <c r="A145" t="s">
        <v>39</v>
      </c>
      <c r="B145">
        <v>651761</v>
      </c>
      <c r="C145" t="s">
        <v>185</v>
      </c>
      <c r="D145" t="str">
        <f>VLOOKUP(B145,'Base_PAS10 Final Scope_17_08'!B:D,3,0)</f>
        <v>Base Scope</v>
      </c>
      <c r="E145" t="s">
        <v>947</v>
      </c>
      <c r="F145" t="s">
        <v>57</v>
      </c>
      <c r="G145" t="s">
        <v>338</v>
      </c>
      <c r="H145" t="s">
        <v>427</v>
      </c>
      <c r="I145" t="s">
        <v>311</v>
      </c>
      <c r="J145">
        <v>10</v>
      </c>
      <c r="K145">
        <v>2</v>
      </c>
      <c r="L145" t="s">
        <v>428</v>
      </c>
      <c r="M145"/>
      <c r="N145" t="s">
        <v>341</v>
      </c>
      <c r="O145" t="s">
        <v>47</v>
      </c>
      <c r="P145" t="s">
        <v>48</v>
      </c>
      <c r="Q145">
        <v>34000</v>
      </c>
      <c r="R145"/>
      <c r="S145" t="s">
        <v>383</v>
      </c>
      <c r="T145"/>
      <c r="U145" t="s">
        <v>50</v>
      </c>
      <c r="V145" t="s">
        <v>62</v>
      </c>
      <c r="W145" t="s">
        <v>51</v>
      </c>
      <c r="X145" t="b">
        <v>1</v>
      </c>
      <c r="Y145" t="s">
        <v>352</v>
      </c>
      <c r="Z145"/>
      <c r="AA145"/>
      <c r="AB145" t="s">
        <v>934</v>
      </c>
      <c r="AC145" t="s">
        <v>50</v>
      </c>
      <c r="AD145" t="s">
        <v>50</v>
      </c>
      <c r="AE145" t="b">
        <v>1</v>
      </c>
      <c r="AF145"/>
      <c r="AG145">
        <v>27349</v>
      </c>
      <c r="AH145"/>
      <c r="AI145" t="s">
        <v>39</v>
      </c>
      <c r="AJ145" t="s">
        <v>39</v>
      </c>
      <c r="AK145" s="1">
        <v>42590.5</v>
      </c>
      <c r="AL145"/>
      <c r="AM145" t="s">
        <v>39</v>
      </c>
      <c r="AN145"/>
      <c r="AO145" t="s">
        <v>193</v>
      </c>
    </row>
    <row r="146" spans="1:41" ht="14.25" hidden="1" x14ac:dyDescent="0.45">
      <c r="A146" t="s">
        <v>39</v>
      </c>
      <c r="B146">
        <v>651801</v>
      </c>
      <c r="C146" t="s">
        <v>185</v>
      </c>
      <c r="D146" t="str">
        <f>VLOOKUP(B146,'Base_PAS10 Final Scope_17_08'!B:D,3,0)</f>
        <v>Base Scope</v>
      </c>
      <c r="E146" t="s">
        <v>947</v>
      </c>
      <c r="F146" t="s">
        <v>57</v>
      </c>
      <c r="G146" t="s">
        <v>338</v>
      </c>
      <c r="H146" t="s">
        <v>429</v>
      </c>
      <c r="I146" t="s">
        <v>44</v>
      </c>
      <c r="J146">
        <v>1.5</v>
      </c>
      <c r="K146">
        <v>2</v>
      </c>
      <c r="L146" t="s">
        <v>430</v>
      </c>
      <c r="M146"/>
      <c r="N146" t="s">
        <v>341</v>
      </c>
      <c r="O146" t="s">
        <v>47</v>
      </c>
      <c r="P146" t="s">
        <v>48</v>
      </c>
      <c r="Q146">
        <v>34000</v>
      </c>
      <c r="R146"/>
      <c r="S146" s="2">
        <v>620436620437</v>
      </c>
      <c r="T146"/>
      <c r="U146" t="s">
        <v>50</v>
      </c>
      <c r="V146" t="s">
        <v>62</v>
      </c>
      <c r="W146" t="s">
        <v>62</v>
      </c>
      <c r="X146" t="b">
        <v>1</v>
      </c>
      <c r="Y146" t="s">
        <v>347</v>
      </c>
      <c r="Z146"/>
      <c r="AA146"/>
      <c r="AB146" t="s">
        <v>236</v>
      </c>
      <c r="AC146" t="s">
        <v>50</v>
      </c>
      <c r="AD146" t="s">
        <v>50</v>
      </c>
      <c r="AE146" t="b">
        <v>1</v>
      </c>
      <c r="AF146"/>
      <c r="AG146"/>
      <c r="AH146"/>
      <c r="AI146" t="s">
        <v>39</v>
      </c>
      <c r="AJ146" t="s">
        <v>39</v>
      </c>
      <c r="AK146" s="1">
        <v>42590.5</v>
      </c>
      <c r="AL146"/>
      <c r="AM146" t="s">
        <v>39</v>
      </c>
      <c r="AN146"/>
      <c r="AO146" t="s">
        <v>193</v>
      </c>
    </row>
    <row r="147" spans="1:41" ht="14.25" hidden="1" x14ac:dyDescent="0.45">
      <c r="A147" t="s">
        <v>39</v>
      </c>
      <c r="B147">
        <v>651774</v>
      </c>
      <c r="C147" t="s">
        <v>185</v>
      </c>
      <c r="D147" t="str">
        <f>VLOOKUP(B147,'Base_PAS10 Final Scope_17_08'!B:D,3,0)</f>
        <v>Base Scope</v>
      </c>
      <c r="E147" t="s">
        <v>947</v>
      </c>
      <c r="F147" t="s">
        <v>57</v>
      </c>
      <c r="G147" t="s">
        <v>338</v>
      </c>
      <c r="H147" t="s">
        <v>431</v>
      </c>
      <c r="I147" t="s">
        <v>59</v>
      </c>
      <c r="J147">
        <v>0.5</v>
      </c>
      <c r="K147">
        <v>2</v>
      </c>
      <c r="L147" t="s">
        <v>432</v>
      </c>
      <c r="M147"/>
      <c r="N147" t="s">
        <v>341</v>
      </c>
      <c r="O147" t="s">
        <v>47</v>
      </c>
      <c r="P147" t="s">
        <v>48</v>
      </c>
      <c r="Q147">
        <v>34000</v>
      </c>
      <c r="R147"/>
      <c r="S147">
        <v>620429</v>
      </c>
      <c r="T147"/>
      <c r="U147" t="s">
        <v>50</v>
      </c>
      <c r="V147" t="s">
        <v>62</v>
      </c>
      <c r="W147" t="s">
        <v>62</v>
      </c>
      <c r="X147" t="b">
        <v>1</v>
      </c>
      <c r="Y147" t="s">
        <v>352</v>
      </c>
      <c r="Z147"/>
      <c r="AA147"/>
      <c r="AB147" t="s">
        <v>53</v>
      </c>
      <c r="AC147" t="s">
        <v>50</v>
      </c>
      <c r="AD147" t="s">
        <v>50</v>
      </c>
      <c r="AE147" t="b">
        <v>1</v>
      </c>
      <c r="AF147"/>
      <c r="AG147"/>
      <c r="AH147"/>
      <c r="AI147" t="s">
        <v>39</v>
      </c>
      <c r="AJ147" t="s">
        <v>39</v>
      </c>
      <c r="AK147" s="1">
        <v>42590.5</v>
      </c>
      <c r="AL147"/>
      <c r="AM147" t="s">
        <v>39</v>
      </c>
      <c r="AN147"/>
      <c r="AO147" t="s">
        <v>193</v>
      </c>
    </row>
    <row r="148" spans="1:41" ht="14.25" hidden="1" x14ac:dyDescent="0.45">
      <c r="A148" t="s">
        <v>39</v>
      </c>
      <c r="B148">
        <v>651775</v>
      </c>
      <c r="C148" t="s">
        <v>185</v>
      </c>
      <c r="D148" t="str">
        <f>VLOOKUP(B148,'Base_PAS10 Final Scope_17_08'!B:D,3,0)</f>
        <v>Base Scope</v>
      </c>
      <c r="E148" t="s">
        <v>947</v>
      </c>
      <c r="F148" t="s">
        <v>41</v>
      </c>
      <c r="G148" t="s">
        <v>338</v>
      </c>
      <c r="H148" t="s">
        <v>433</v>
      </c>
      <c r="I148" t="s">
        <v>117</v>
      </c>
      <c r="J148">
        <v>24</v>
      </c>
      <c r="K148">
        <v>2</v>
      </c>
      <c r="L148" t="s">
        <v>434</v>
      </c>
      <c r="M148" t="s">
        <v>956</v>
      </c>
      <c r="N148" t="s">
        <v>341</v>
      </c>
      <c r="O148" t="s">
        <v>47</v>
      </c>
      <c r="P148" t="s">
        <v>342</v>
      </c>
      <c r="Q148">
        <v>34000</v>
      </c>
      <c r="R148" t="s">
        <v>956</v>
      </c>
      <c r="S148" t="s">
        <v>929</v>
      </c>
      <c r="T148"/>
      <c r="U148" t="s">
        <v>50</v>
      </c>
      <c r="V148" t="s">
        <v>50</v>
      </c>
      <c r="W148" t="s">
        <v>51</v>
      </c>
      <c r="X148" t="b">
        <v>1</v>
      </c>
      <c r="Y148" t="s">
        <v>352</v>
      </c>
      <c r="Z148"/>
      <c r="AA148"/>
      <c r="AB148" t="s">
        <v>64</v>
      </c>
      <c r="AC148" t="s">
        <v>50</v>
      </c>
      <c r="AD148" t="s">
        <v>50</v>
      </c>
      <c r="AE148" t="b">
        <v>0</v>
      </c>
      <c r="AF148" t="s">
        <v>344</v>
      </c>
      <c r="AG148">
        <v>27369</v>
      </c>
      <c r="AH148" t="s">
        <v>39</v>
      </c>
      <c r="AI148" t="s">
        <v>39</v>
      </c>
      <c r="AJ148" t="s">
        <v>39</v>
      </c>
      <c r="AK148" s="1">
        <v>42590.5</v>
      </c>
      <c r="AL148"/>
      <c r="AM148" t="s">
        <v>39</v>
      </c>
      <c r="AN148"/>
      <c r="AO148" t="s">
        <v>193</v>
      </c>
    </row>
    <row r="149" spans="1:41" ht="14.25" hidden="1" x14ac:dyDescent="0.45">
      <c r="A149" t="s">
        <v>39</v>
      </c>
      <c r="B149">
        <v>651772</v>
      </c>
      <c r="C149" t="s">
        <v>185</v>
      </c>
      <c r="D149" t="str">
        <f>VLOOKUP(B149,'Base_PAS10 Final Scope_17_08'!B:D,3,0)</f>
        <v>Base Scope</v>
      </c>
      <c r="E149" t="s">
        <v>947</v>
      </c>
      <c r="F149" t="s">
        <v>41</v>
      </c>
      <c r="G149" t="s">
        <v>338</v>
      </c>
      <c r="H149" t="s">
        <v>436</v>
      </c>
      <c r="I149" t="s">
        <v>59</v>
      </c>
      <c r="J149">
        <v>0.5</v>
      </c>
      <c r="K149">
        <v>2</v>
      </c>
      <c r="L149" t="s">
        <v>959</v>
      </c>
      <c r="M149"/>
      <c r="N149" t="s">
        <v>341</v>
      </c>
      <c r="O149" t="s">
        <v>47</v>
      </c>
      <c r="P149" t="s">
        <v>48</v>
      </c>
      <c r="Q149">
        <v>34000</v>
      </c>
      <c r="R149"/>
      <c r="S149" t="s">
        <v>438</v>
      </c>
      <c r="T149"/>
      <c r="U149" t="s">
        <v>50</v>
      </c>
      <c r="V149" t="s">
        <v>51</v>
      </c>
      <c r="W149" t="s">
        <v>51</v>
      </c>
      <c r="X149" t="b">
        <v>1</v>
      </c>
      <c r="Y149" t="s">
        <v>347</v>
      </c>
      <c r="Z149"/>
      <c r="AA149"/>
      <c r="AB149" t="s">
        <v>88</v>
      </c>
      <c r="AC149" t="s">
        <v>50</v>
      </c>
      <c r="AD149" t="s">
        <v>50</v>
      </c>
      <c r="AE149" t="b">
        <v>1</v>
      </c>
      <c r="AF149" t="s">
        <v>416</v>
      </c>
      <c r="AG149">
        <v>27293</v>
      </c>
      <c r="AH149"/>
      <c r="AI149" t="s">
        <v>39</v>
      </c>
      <c r="AJ149" t="s">
        <v>39</v>
      </c>
      <c r="AK149" s="1">
        <v>42590.5</v>
      </c>
      <c r="AL149"/>
      <c r="AM149" t="s">
        <v>39</v>
      </c>
      <c r="AN149" t="s">
        <v>113</v>
      </c>
      <c r="AO149" t="s">
        <v>193</v>
      </c>
    </row>
    <row r="150" spans="1:41" ht="14.25" hidden="1" x14ac:dyDescent="0.45">
      <c r="A150" t="s">
        <v>39</v>
      </c>
      <c r="B150">
        <v>651766</v>
      </c>
      <c r="C150" t="s">
        <v>185</v>
      </c>
      <c r="D150" t="str">
        <f>VLOOKUP(B150,'Base_PAS10 Final Scope_17_08'!B:D,3,0)</f>
        <v>Base Scope</v>
      </c>
      <c r="E150" t="s">
        <v>947</v>
      </c>
      <c r="F150" t="s">
        <v>41</v>
      </c>
      <c r="G150" t="s">
        <v>338</v>
      </c>
      <c r="H150" t="s">
        <v>439</v>
      </c>
      <c r="I150" t="s">
        <v>59</v>
      </c>
      <c r="J150">
        <v>0</v>
      </c>
      <c r="K150">
        <v>2</v>
      </c>
      <c r="L150" t="s">
        <v>440</v>
      </c>
      <c r="M150"/>
      <c r="N150" t="s">
        <v>341</v>
      </c>
      <c r="O150" t="s">
        <v>47</v>
      </c>
      <c r="P150" t="s">
        <v>48</v>
      </c>
      <c r="Q150">
        <v>34000</v>
      </c>
      <c r="R150"/>
      <c r="S150">
        <v>620430</v>
      </c>
      <c r="T150"/>
      <c r="U150" t="s">
        <v>50</v>
      </c>
      <c r="V150" t="s">
        <v>51</v>
      </c>
      <c r="W150" t="s">
        <v>51</v>
      </c>
      <c r="X150" t="b">
        <v>1</v>
      </c>
      <c r="Y150" t="s">
        <v>347</v>
      </c>
      <c r="Z150"/>
      <c r="AA150"/>
      <c r="AB150" t="s">
        <v>88</v>
      </c>
      <c r="AC150" t="s">
        <v>50</v>
      </c>
      <c r="AD150" t="s">
        <v>50</v>
      </c>
      <c r="AE150" t="b">
        <v>1</v>
      </c>
      <c r="AF150"/>
      <c r="AG150">
        <v>27327</v>
      </c>
      <c r="AH150"/>
      <c r="AI150" t="s">
        <v>39</v>
      </c>
      <c r="AJ150" t="s">
        <v>39</v>
      </c>
      <c r="AK150" s="1">
        <v>42590.5</v>
      </c>
      <c r="AL150"/>
      <c r="AM150" t="s">
        <v>39</v>
      </c>
      <c r="AN150"/>
      <c r="AO150" t="s">
        <v>193</v>
      </c>
    </row>
    <row r="151" spans="1:41" ht="14.25" hidden="1" x14ac:dyDescent="0.45">
      <c r="A151" t="s">
        <v>39</v>
      </c>
      <c r="B151">
        <v>650322</v>
      </c>
      <c r="C151" t="s">
        <v>185</v>
      </c>
      <c r="D151" t="str">
        <f>VLOOKUP(B151,'Base_PAS10 Final Scope_17_08'!B:D,3,0)</f>
        <v>Base Scope</v>
      </c>
      <c r="E151" t="s">
        <v>947</v>
      </c>
      <c r="F151" t="s">
        <v>41</v>
      </c>
      <c r="G151" t="s">
        <v>338</v>
      </c>
      <c r="H151" t="s">
        <v>441</v>
      </c>
      <c r="I151" t="s">
        <v>59</v>
      </c>
      <c r="J151">
        <v>4</v>
      </c>
      <c r="K151">
        <v>2</v>
      </c>
      <c r="L151" t="s">
        <v>442</v>
      </c>
      <c r="M151"/>
      <c r="N151" t="s">
        <v>341</v>
      </c>
      <c r="O151" t="s">
        <v>47</v>
      </c>
      <c r="P151" t="s">
        <v>48</v>
      </c>
      <c r="Q151">
        <v>34000</v>
      </c>
      <c r="R151"/>
      <c r="S151">
        <v>620434</v>
      </c>
      <c r="T151"/>
      <c r="U151" t="s">
        <v>50</v>
      </c>
      <c r="V151" t="s">
        <v>50</v>
      </c>
      <c r="W151" t="s">
        <v>51</v>
      </c>
      <c r="X151" t="b">
        <v>1</v>
      </c>
      <c r="Y151" t="s">
        <v>240</v>
      </c>
      <c r="Z151"/>
      <c r="AA151"/>
      <c r="AB151" t="s">
        <v>236</v>
      </c>
      <c r="AC151" t="s">
        <v>50</v>
      </c>
      <c r="AD151" t="s">
        <v>50</v>
      </c>
      <c r="AE151" t="b">
        <v>1</v>
      </c>
      <c r="AF151" t="s">
        <v>344</v>
      </c>
      <c r="AG151">
        <v>27413</v>
      </c>
      <c r="AH151"/>
      <c r="AI151" t="s">
        <v>39</v>
      </c>
      <c r="AJ151" t="s">
        <v>39</v>
      </c>
      <c r="AK151" s="1">
        <v>42590.5</v>
      </c>
      <c r="AL151"/>
      <c r="AM151" t="s">
        <v>39</v>
      </c>
      <c r="AN151"/>
      <c r="AO151" t="s">
        <v>193</v>
      </c>
    </row>
    <row r="152" spans="1:41" ht="14.25" hidden="1" x14ac:dyDescent="0.45">
      <c r="A152" t="s">
        <v>39</v>
      </c>
      <c r="B152">
        <v>651789</v>
      </c>
      <c r="C152" t="s">
        <v>185</v>
      </c>
      <c r="D152" t="str">
        <f>VLOOKUP(B152,'Base_PAS10 Final Scope_17_08'!B:D,3,0)</f>
        <v>Base Scope</v>
      </c>
      <c r="E152" t="s">
        <v>947</v>
      </c>
      <c r="F152" t="s">
        <v>57</v>
      </c>
      <c r="G152" t="s">
        <v>338</v>
      </c>
      <c r="H152" t="s">
        <v>444</v>
      </c>
      <c r="I152" t="s">
        <v>117</v>
      </c>
      <c r="J152">
        <v>2.5</v>
      </c>
      <c r="K152">
        <v>2</v>
      </c>
      <c r="L152" t="s">
        <v>445</v>
      </c>
      <c r="M152" t="s">
        <v>956</v>
      </c>
      <c r="N152" t="s">
        <v>341</v>
      </c>
      <c r="O152" t="s">
        <v>47</v>
      </c>
      <c r="P152" t="s">
        <v>48</v>
      </c>
      <c r="Q152">
        <v>34000</v>
      </c>
      <c r="R152" t="s">
        <v>956</v>
      </c>
      <c r="S152">
        <v>620426</v>
      </c>
      <c r="T152"/>
      <c r="U152" t="s">
        <v>50</v>
      </c>
      <c r="V152" t="s">
        <v>50</v>
      </c>
      <c r="W152" t="s">
        <v>62</v>
      </c>
      <c r="X152" t="b">
        <v>1</v>
      </c>
      <c r="Y152" t="s">
        <v>352</v>
      </c>
      <c r="Z152"/>
      <c r="AA152"/>
      <c r="AB152" t="s">
        <v>64</v>
      </c>
      <c r="AC152" t="s">
        <v>50</v>
      </c>
      <c r="AD152" t="s">
        <v>50</v>
      </c>
      <c r="AE152" t="b">
        <v>0</v>
      </c>
      <c r="AF152" t="s">
        <v>914</v>
      </c>
      <c r="AG152"/>
      <c r="AH152" t="s">
        <v>39</v>
      </c>
      <c r="AI152" t="s">
        <v>39</v>
      </c>
      <c r="AJ152" t="s">
        <v>39</v>
      </c>
      <c r="AK152" s="1">
        <v>42590.5</v>
      </c>
      <c r="AL152"/>
      <c r="AM152" t="s">
        <v>39</v>
      </c>
      <c r="AN152"/>
      <c r="AO152" t="s">
        <v>193</v>
      </c>
    </row>
    <row r="153" spans="1:41" ht="14.25" hidden="1" x14ac:dyDescent="0.45">
      <c r="A153" t="s">
        <v>39</v>
      </c>
      <c r="B153">
        <v>650316</v>
      </c>
      <c r="C153" t="s">
        <v>185</v>
      </c>
      <c r="D153" t="str">
        <f>VLOOKUP(B153,'Base_PAS10 Final Scope_17_08'!B:D,3,0)</f>
        <v>Base Scope</v>
      </c>
      <c r="E153" t="s">
        <v>947</v>
      </c>
      <c r="F153" t="s">
        <v>41</v>
      </c>
      <c r="G153" t="s">
        <v>338</v>
      </c>
      <c r="H153" t="s">
        <v>446</v>
      </c>
      <c r="I153" t="s">
        <v>311</v>
      </c>
      <c r="J153">
        <v>6</v>
      </c>
      <c r="K153">
        <v>3.5</v>
      </c>
      <c r="L153" t="s">
        <v>447</v>
      </c>
      <c r="M153"/>
      <c r="N153" t="s">
        <v>341</v>
      </c>
      <c r="O153" t="s">
        <v>47</v>
      </c>
      <c r="P153" t="s">
        <v>48</v>
      </c>
      <c r="Q153">
        <v>34000</v>
      </c>
      <c r="R153"/>
      <c r="S153">
        <v>620426</v>
      </c>
      <c r="T153"/>
      <c r="U153" t="s">
        <v>50</v>
      </c>
      <c r="V153" t="s">
        <v>71</v>
      </c>
      <c r="W153" t="s">
        <v>71</v>
      </c>
      <c r="X153" t="b">
        <v>1</v>
      </c>
      <c r="Y153" t="s">
        <v>352</v>
      </c>
      <c r="Z153"/>
      <c r="AA153"/>
      <c r="AB153" t="s">
        <v>64</v>
      </c>
      <c r="AC153" t="s">
        <v>50</v>
      </c>
      <c r="AD153" t="s">
        <v>50</v>
      </c>
      <c r="AE153" t="b">
        <v>1</v>
      </c>
      <c r="AF153"/>
      <c r="AG153"/>
      <c r="AH153"/>
      <c r="AI153" t="s">
        <v>39</v>
      </c>
      <c r="AJ153" t="s">
        <v>39</v>
      </c>
      <c r="AK153" s="1">
        <v>42590.5</v>
      </c>
      <c r="AL153"/>
      <c r="AM153" t="s">
        <v>39</v>
      </c>
      <c r="AN153"/>
      <c r="AO153" t="s">
        <v>193</v>
      </c>
    </row>
    <row r="154" spans="1:41" ht="14.25" hidden="1" x14ac:dyDescent="0.45">
      <c r="A154" t="s">
        <v>39</v>
      </c>
      <c r="B154">
        <v>651790</v>
      </c>
      <c r="C154" t="s">
        <v>185</v>
      </c>
      <c r="D154" t="str">
        <f>VLOOKUP(B154,'Base_PAS10 Final Scope_17_08'!B:D,3,0)</f>
        <v>Base Scope</v>
      </c>
      <c r="E154" t="s">
        <v>947</v>
      </c>
      <c r="F154" t="s">
        <v>41</v>
      </c>
      <c r="G154" t="s">
        <v>338</v>
      </c>
      <c r="H154" t="s">
        <v>365</v>
      </c>
      <c r="I154" t="s">
        <v>117</v>
      </c>
      <c r="J154">
        <v>4</v>
      </c>
      <c r="K154">
        <v>2</v>
      </c>
      <c r="L154" t="s">
        <v>926</v>
      </c>
      <c r="M154" t="s">
        <v>956</v>
      </c>
      <c r="N154" t="s">
        <v>341</v>
      </c>
      <c r="O154" t="s">
        <v>47</v>
      </c>
      <c r="P154" t="s">
        <v>48</v>
      </c>
      <c r="Q154">
        <v>34000</v>
      </c>
      <c r="R154" t="s">
        <v>956</v>
      </c>
      <c r="S154" t="s">
        <v>449</v>
      </c>
      <c r="T154"/>
      <c r="U154" t="s">
        <v>50</v>
      </c>
      <c r="V154" t="s">
        <v>51</v>
      </c>
      <c r="W154" t="s">
        <v>51</v>
      </c>
      <c r="X154" t="b">
        <v>1</v>
      </c>
      <c r="Y154" t="s">
        <v>347</v>
      </c>
      <c r="Z154"/>
      <c r="AA154"/>
      <c r="AB154" t="s">
        <v>236</v>
      </c>
      <c r="AC154" t="s">
        <v>50</v>
      </c>
      <c r="AD154" t="s">
        <v>50</v>
      </c>
      <c r="AE154" t="b">
        <v>0</v>
      </c>
      <c r="AF154"/>
      <c r="AG154">
        <v>27419</v>
      </c>
      <c r="AH154" t="s">
        <v>39</v>
      </c>
      <c r="AI154" t="s">
        <v>39</v>
      </c>
      <c r="AJ154" t="s">
        <v>39</v>
      </c>
      <c r="AK154" s="1">
        <v>42590.5</v>
      </c>
      <c r="AL154"/>
      <c r="AM154" t="s">
        <v>39</v>
      </c>
      <c r="AN154"/>
      <c r="AO154" t="s">
        <v>193</v>
      </c>
    </row>
    <row r="155" spans="1:41" ht="14.25" hidden="1" x14ac:dyDescent="0.45">
      <c r="A155" t="s">
        <v>39</v>
      </c>
      <c r="B155">
        <v>651793</v>
      </c>
      <c r="C155" t="s">
        <v>185</v>
      </c>
      <c r="D155" t="str">
        <f>VLOOKUP(B155,'Base_PAS10 Final Scope_17_08'!B:D,3,0)</f>
        <v>Base Scope</v>
      </c>
      <c r="E155" t="s">
        <v>947</v>
      </c>
      <c r="F155" t="s">
        <v>41</v>
      </c>
      <c r="G155" t="s">
        <v>338</v>
      </c>
      <c r="H155" t="s">
        <v>450</v>
      </c>
      <c r="I155" t="s">
        <v>311</v>
      </c>
      <c r="J155">
        <v>6</v>
      </c>
      <c r="K155">
        <v>3.5</v>
      </c>
      <c r="L155" t="s">
        <v>451</v>
      </c>
      <c r="M155"/>
      <c r="N155" t="s">
        <v>341</v>
      </c>
      <c r="O155" t="s">
        <v>47</v>
      </c>
      <c r="P155" t="s">
        <v>48</v>
      </c>
      <c r="Q155">
        <v>34000</v>
      </c>
      <c r="R155"/>
      <c r="S155">
        <v>620426</v>
      </c>
      <c r="T155"/>
      <c r="U155" t="s">
        <v>50</v>
      </c>
      <c r="V155" t="s">
        <v>71</v>
      </c>
      <c r="W155" t="s">
        <v>71</v>
      </c>
      <c r="X155" t="b">
        <v>1</v>
      </c>
      <c r="Y155" t="s">
        <v>352</v>
      </c>
      <c r="Z155"/>
      <c r="AA155"/>
      <c r="AB155" t="s">
        <v>236</v>
      </c>
      <c r="AC155" t="s">
        <v>50</v>
      </c>
      <c r="AD155" t="s">
        <v>50</v>
      </c>
      <c r="AE155" t="b">
        <v>1</v>
      </c>
      <c r="AF155"/>
      <c r="AG155"/>
      <c r="AH155"/>
      <c r="AI155" t="s">
        <v>39</v>
      </c>
      <c r="AJ155" t="s">
        <v>39</v>
      </c>
      <c r="AK155" s="1">
        <v>42590.5</v>
      </c>
      <c r="AL155"/>
      <c r="AM155" t="s">
        <v>39</v>
      </c>
      <c r="AN155"/>
      <c r="AO155" t="s">
        <v>193</v>
      </c>
    </row>
    <row r="156" spans="1:41" ht="14.25" hidden="1" x14ac:dyDescent="0.45">
      <c r="A156" t="s">
        <v>39</v>
      </c>
      <c r="B156">
        <v>651794</v>
      </c>
      <c r="C156" t="s">
        <v>185</v>
      </c>
      <c r="D156" t="str">
        <f>VLOOKUP(B156,'Base_PAS10 Final Scope_17_08'!B:D,3,0)</f>
        <v>Base Scope</v>
      </c>
      <c r="E156" t="s">
        <v>947</v>
      </c>
      <c r="F156" t="s">
        <v>57</v>
      </c>
      <c r="G156" t="s">
        <v>338</v>
      </c>
      <c r="H156" t="s">
        <v>452</v>
      </c>
      <c r="I156" t="s">
        <v>44</v>
      </c>
      <c r="J156">
        <v>1</v>
      </c>
      <c r="K156">
        <v>2</v>
      </c>
      <c r="L156" t="s">
        <v>453</v>
      </c>
      <c r="M156"/>
      <c r="N156" t="s">
        <v>341</v>
      </c>
      <c r="O156" t="s">
        <v>47</v>
      </c>
      <c r="P156" t="s">
        <v>48</v>
      </c>
      <c r="Q156">
        <v>34000</v>
      </c>
      <c r="R156"/>
      <c r="S156">
        <v>620431</v>
      </c>
      <c r="T156"/>
      <c r="U156" t="s">
        <v>50</v>
      </c>
      <c r="V156" t="s">
        <v>62</v>
      </c>
      <c r="W156" t="s">
        <v>62</v>
      </c>
      <c r="X156" t="b">
        <v>1</v>
      </c>
      <c r="Y156" t="s">
        <v>347</v>
      </c>
      <c r="Z156"/>
      <c r="AA156"/>
      <c r="AB156" t="s">
        <v>80</v>
      </c>
      <c r="AC156" t="s">
        <v>50</v>
      </c>
      <c r="AD156" t="s">
        <v>50</v>
      </c>
      <c r="AE156" t="b">
        <v>1</v>
      </c>
      <c r="AF156"/>
      <c r="AG156"/>
      <c r="AH156"/>
      <c r="AI156" t="s">
        <v>39</v>
      </c>
      <c r="AJ156" t="s">
        <v>39</v>
      </c>
      <c r="AK156" s="1">
        <v>42590.5</v>
      </c>
      <c r="AL156"/>
      <c r="AM156" t="s">
        <v>39</v>
      </c>
      <c r="AN156"/>
      <c r="AO156" t="s">
        <v>193</v>
      </c>
    </row>
    <row r="157" spans="1:41" ht="14.25" hidden="1" x14ac:dyDescent="0.45">
      <c r="A157" t="s">
        <v>39</v>
      </c>
      <c r="B157">
        <v>651795</v>
      </c>
      <c r="C157" t="s">
        <v>185</v>
      </c>
      <c r="D157" t="str">
        <f>VLOOKUP(B157,'Base_PAS10 Final Scope_17_08'!B:D,3,0)</f>
        <v>Base Scope</v>
      </c>
      <c r="E157" t="s">
        <v>947</v>
      </c>
      <c r="F157" t="s">
        <v>57</v>
      </c>
      <c r="G157" t="s">
        <v>338</v>
      </c>
      <c r="H157" t="s">
        <v>454</v>
      </c>
      <c r="I157" t="s">
        <v>44</v>
      </c>
      <c r="J157">
        <v>1.5</v>
      </c>
      <c r="K157">
        <v>2</v>
      </c>
      <c r="L157" t="s">
        <v>455</v>
      </c>
      <c r="M157"/>
      <c r="N157" t="s">
        <v>341</v>
      </c>
      <c r="O157" t="s">
        <v>47</v>
      </c>
      <c r="P157" t="s">
        <v>380</v>
      </c>
      <c r="Q157">
        <v>34000</v>
      </c>
      <c r="R157"/>
      <c r="S157">
        <v>620431</v>
      </c>
      <c r="T157"/>
      <c r="U157" t="s">
        <v>50</v>
      </c>
      <c r="V157" t="s">
        <v>62</v>
      </c>
      <c r="W157" t="s">
        <v>62</v>
      </c>
      <c r="X157" t="b">
        <v>1</v>
      </c>
      <c r="Y157" t="s">
        <v>347</v>
      </c>
      <c r="Z157"/>
      <c r="AA157"/>
      <c r="AB157" t="s">
        <v>80</v>
      </c>
      <c r="AC157" t="s">
        <v>50</v>
      </c>
      <c r="AD157" t="s">
        <v>50</v>
      </c>
      <c r="AE157" t="b">
        <v>1</v>
      </c>
      <c r="AF157"/>
      <c r="AG157" t="s">
        <v>456</v>
      </c>
      <c r="AH157"/>
      <c r="AI157" t="s">
        <v>39</v>
      </c>
      <c r="AJ157" t="s">
        <v>39</v>
      </c>
      <c r="AK157" s="1">
        <v>42590.5</v>
      </c>
      <c r="AL157"/>
      <c r="AM157" t="s">
        <v>39</v>
      </c>
      <c r="AN157"/>
      <c r="AO157" t="s">
        <v>193</v>
      </c>
    </row>
    <row r="158" spans="1:41" ht="14.25" hidden="1" x14ac:dyDescent="0.45">
      <c r="A158" t="s">
        <v>39</v>
      </c>
      <c r="B158">
        <v>651803</v>
      </c>
      <c r="C158" t="s">
        <v>185</v>
      </c>
      <c r="D158" t="str">
        <f>VLOOKUP(B158,'Base_PAS10 Final Scope_17_08'!B:D,3,0)</f>
        <v>Base Scope</v>
      </c>
      <c r="E158" t="s">
        <v>947</v>
      </c>
      <c r="F158" t="s">
        <v>57</v>
      </c>
      <c r="G158" t="s">
        <v>338</v>
      </c>
      <c r="H158" t="s">
        <v>457</v>
      </c>
      <c r="I158" t="s">
        <v>311</v>
      </c>
      <c r="J158">
        <v>1.5</v>
      </c>
      <c r="K158">
        <v>2</v>
      </c>
      <c r="L158" t="s">
        <v>458</v>
      </c>
      <c r="M158"/>
      <c r="N158" t="s">
        <v>341</v>
      </c>
      <c r="O158" t="s">
        <v>47</v>
      </c>
      <c r="P158" t="s">
        <v>48</v>
      </c>
      <c r="Q158">
        <v>34000</v>
      </c>
      <c r="R158"/>
      <c r="S158" t="s">
        <v>383</v>
      </c>
      <c r="T158"/>
      <c r="U158" t="s">
        <v>50</v>
      </c>
      <c r="V158" t="s">
        <v>62</v>
      </c>
      <c r="W158" t="s">
        <v>62</v>
      </c>
      <c r="X158" t="b">
        <v>1</v>
      </c>
      <c r="Y158" t="s">
        <v>352</v>
      </c>
      <c r="Z158"/>
      <c r="AA158"/>
      <c r="AB158" t="s">
        <v>236</v>
      </c>
      <c r="AC158" t="s">
        <v>50</v>
      </c>
      <c r="AD158" t="s">
        <v>50</v>
      </c>
      <c r="AE158" t="b">
        <v>1</v>
      </c>
      <c r="AF158"/>
      <c r="AG158"/>
      <c r="AH158"/>
      <c r="AI158" t="s">
        <v>39</v>
      </c>
      <c r="AJ158" t="s">
        <v>39</v>
      </c>
      <c r="AK158" s="1">
        <v>42590.5</v>
      </c>
      <c r="AL158"/>
      <c r="AM158" t="s">
        <v>39</v>
      </c>
      <c r="AN158"/>
      <c r="AO158" t="s">
        <v>193</v>
      </c>
    </row>
    <row r="159" spans="1:41" ht="14.25" hidden="1" x14ac:dyDescent="0.45">
      <c r="A159" t="s">
        <v>39</v>
      </c>
      <c r="B159">
        <v>651802</v>
      </c>
      <c r="C159" t="s">
        <v>185</v>
      </c>
      <c r="D159" t="str">
        <f>VLOOKUP(B159,'Base_PAS10 Final Scope_17_08'!B:D,3,0)</f>
        <v>Base Scope</v>
      </c>
      <c r="E159" t="s">
        <v>947</v>
      </c>
      <c r="F159" t="s">
        <v>57</v>
      </c>
      <c r="G159" t="s">
        <v>338</v>
      </c>
      <c r="H159" t="s">
        <v>459</v>
      </c>
      <c r="I159" t="s">
        <v>311</v>
      </c>
      <c r="J159">
        <v>1.5</v>
      </c>
      <c r="K159">
        <v>2</v>
      </c>
      <c r="L159" t="s">
        <v>460</v>
      </c>
      <c r="M159"/>
      <c r="N159" t="s">
        <v>341</v>
      </c>
      <c r="O159" t="s">
        <v>47</v>
      </c>
      <c r="P159" t="s">
        <v>48</v>
      </c>
      <c r="Q159">
        <v>34000</v>
      </c>
      <c r="R159"/>
      <c r="S159" s="2">
        <v>620436620437</v>
      </c>
      <c r="T159"/>
      <c r="U159" t="s">
        <v>50</v>
      </c>
      <c r="V159" t="s">
        <v>62</v>
      </c>
      <c r="W159" t="s">
        <v>62</v>
      </c>
      <c r="X159" t="b">
        <v>1</v>
      </c>
      <c r="Y159" t="s">
        <v>347</v>
      </c>
      <c r="Z159"/>
      <c r="AA159"/>
      <c r="AB159" t="s">
        <v>80</v>
      </c>
      <c r="AC159" t="s">
        <v>50</v>
      </c>
      <c r="AD159" t="s">
        <v>50</v>
      </c>
      <c r="AE159" t="b">
        <v>1</v>
      </c>
      <c r="AF159"/>
      <c r="AG159"/>
      <c r="AH159"/>
      <c r="AI159" t="s">
        <v>39</v>
      </c>
      <c r="AJ159" t="s">
        <v>39</v>
      </c>
      <c r="AK159" s="1">
        <v>42590.5</v>
      </c>
      <c r="AL159"/>
      <c r="AM159" t="s">
        <v>39</v>
      </c>
      <c r="AN159"/>
      <c r="AO159" t="s">
        <v>193</v>
      </c>
    </row>
    <row r="160" spans="1:41" ht="14.25" hidden="1" x14ac:dyDescent="0.45">
      <c r="A160" t="s">
        <v>39</v>
      </c>
      <c r="B160">
        <v>650311</v>
      </c>
      <c r="C160" t="s">
        <v>185</v>
      </c>
      <c r="D160" t="str">
        <f>VLOOKUP(B160,'Base_PAS10 Final Scope_17_08'!B:D,3,0)</f>
        <v>Base Scope</v>
      </c>
      <c r="E160" t="s">
        <v>947</v>
      </c>
      <c r="F160" t="s">
        <v>57</v>
      </c>
      <c r="G160" t="s">
        <v>338</v>
      </c>
      <c r="H160" t="s">
        <v>461</v>
      </c>
      <c r="I160" t="s">
        <v>59</v>
      </c>
      <c r="J160">
        <v>1.5</v>
      </c>
      <c r="K160">
        <v>2</v>
      </c>
      <c r="L160" t="s">
        <v>462</v>
      </c>
      <c r="M160"/>
      <c r="N160" t="s">
        <v>341</v>
      </c>
      <c r="O160" t="s">
        <v>47</v>
      </c>
      <c r="P160" t="s">
        <v>48</v>
      </c>
      <c r="Q160">
        <v>34000</v>
      </c>
      <c r="R160"/>
      <c r="S160">
        <v>620434</v>
      </c>
      <c r="T160"/>
      <c r="U160" t="s">
        <v>50</v>
      </c>
      <c r="V160" t="s">
        <v>62</v>
      </c>
      <c r="W160" t="s">
        <v>62</v>
      </c>
      <c r="X160" t="b">
        <v>1</v>
      </c>
      <c r="Y160" t="s">
        <v>240</v>
      </c>
      <c r="Z160"/>
      <c r="AA160"/>
      <c r="AB160" t="s">
        <v>80</v>
      </c>
      <c r="AC160" t="s">
        <v>50</v>
      </c>
      <c r="AD160" t="s">
        <v>50</v>
      </c>
      <c r="AE160" t="b">
        <v>1</v>
      </c>
      <c r="AF160"/>
      <c r="AG160"/>
      <c r="AH160"/>
      <c r="AI160" t="s">
        <v>39</v>
      </c>
      <c r="AJ160" t="s">
        <v>39</v>
      </c>
      <c r="AK160" s="1">
        <v>42590.5</v>
      </c>
      <c r="AL160" t="s">
        <v>113</v>
      </c>
      <c r="AM160" t="s">
        <v>39</v>
      </c>
      <c r="AN160" t="s">
        <v>113</v>
      </c>
      <c r="AO160" t="s">
        <v>193</v>
      </c>
    </row>
    <row r="161" spans="1:41" ht="14.25" hidden="1" x14ac:dyDescent="0.45">
      <c r="A161" t="s">
        <v>39</v>
      </c>
      <c r="B161">
        <v>651782</v>
      </c>
      <c r="C161" t="s">
        <v>185</v>
      </c>
      <c r="D161" t="str">
        <f>VLOOKUP(B161,'Base_PAS10 Final Scope_17_08'!B:D,3,0)</f>
        <v>Base Scope</v>
      </c>
      <c r="E161" t="s">
        <v>947</v>
      </c>
      <c r="F161" t="s">
        <v>41</v>
      </c>
      <c r="G161" t="s">
        <v>338</v>
      </c>
      <c r="H161" t="s">
        <v>463</v>
      </c>
      <c r="I161" t="s">
        <v>117</v>
      </c>
      <c r="J161">
        <v>1.5</v>
      </c>
      <c r="K161">
        <v>2</v>
      </c>
      <c r="L161" t="s">
        <v>464</v>
      </c>
      <c r="M161" t="s">
        <v>956</v>
      </c>
      <c r="N161" t="s">
        <v>341</v>
      </c>
      <c r="O161" t="s">
        <v>47</v>
      </c>
      <c r="P161" t="s">
        <v>48</v>
      </c>
      <c r="Q161">
        <v>34000</v>
      </c>
      <c r="R161" t="s">
        <v>956</v>
      </c>
      <c r="S161">
        <v>620426</v>
      </c>
      <c r="T161"/>
      <c r="U161" t="s">
        <v>50</v>
      </c>
      <c r="V161" t="s">
        <v>361</v>
      </c>
      <c r="W161" t="s">
        <v>361</v>
      </c>
      <c r="X161" t="b">
        <v>1</v>
      </c>
      <c r="Y161" t="s">
        <v>352</v>
      </c>
      <c r="Z161"/>
      <c r="AA161"/>
      <c r="AB161" t="s">
        <v>64</v>
      </c>
      <c r="AC161" t="s">
        <v>50</v>
      </c>
      <c r="AD161" t="s">
        <v>50</v>
      </c>
      <c r="AE161" t="b">
        <v>0</v>
      </c>
      <c r="AF161"/>
      <c r="AG161"/>
      <c r="AH161" t="s">
        <v>39</v>
      </c>
      <c r="AI161" t="s">
        <v>39</v>
      </c>
      <c r="AJ161" t="s">
        <v>39</v>
      </c>
      <c r="AK161" s="1">
        <v>42590.5</v>
      </c>
      <c r="AL161"/>
      <c r="AM161" t="s">
        <v>39</v>
      </c>
      <c r="AN161"/>
      <c r="AO161" t="s">
        <v>193</v>
      </c>
    </row>
    <row r="162" spans="1:41" ht="14.25" hidden="1" x14ac:dyDescent="0.45">
      <c r="A162" t="s">
        <v>39</v>
      </c>
      <c r="B162">
        <v>651781</v>
      </c>
      <c r="C162" t="s">
        <v>185</v>
      </c>
      <c r="D162" t="str">
        <f>VLOOKUP(B162,'Base_PAS10 Final Scope_17_08'!B:D,3,0)</f>
        <v>Base Scope</v>
      </c>
      <c r="E162" t="s">
        <v>947</v>
      </c>
      <c r="F162" t="s">
        <v>41</v>
      </c>
      <c r="G162" t="s">
        <v>338</v>
      </c>
      <c r="H162" t="s">
        <v>465</v>
      </c>
      <c r="I162" t="s">
        <v>117</v>
      </c>
      <c r="J162">
        <v>2</v>
      </c>
      <c r="K162">
        <v>2</v>
      </c>
      <c r="L162" t="s">
        <v>467</v>
      </c>
      <c r="M162" t="s">
        <v>956</v>
      </c>
      <c r="N162" t="s">
        <v>341</v>
      </c>
      <c r="O162" t="s">
        <v>47</v>
      </c>
      <c r="P162" t="s">
        <v>48</v>
      </c>
      <c r="Q162">
        <v>34000</v>
      </c>
      <c r="R162" t="s">
        <v>956</v>
      </c>
      <c r="S162">
        <v>620426</v>
      </c>
      <c r="T162"/>
      <c r="U162" t="s">
        <v>50</v>
      </c>
      <c r="V162" t="s">
        <v>468</v>
      </c>
      <c r="W162" t="s">
        <v>468</v>
      </c>
      <c r="X162" t="b">
        <v>1</v>
      </c>
      <c r="Y162" t="s">
        <v>352</v>
      </c>
      <c r="Z162"/>
      <c r="AA162"/>
      <c r="AB162" t="s">
        <v>64</v>
      </c>
      <c r="AC162" t="s">
        <v>50</v>
      </c>
      <c r="AD162" t="s">
        <v>50</v>
      </c>
      <c r="AE162" t="b">
        <v>0</v>
      </c>
      <c r="AF162" t="s">
        <v>914</v>
      </c>
      <c r="AG162"/>
      <c r="AH162" t="s">
        <v>39</v>
      </c>
      <c r="AI162" t="s">
        <v>39</v>
      </c>
      <c r="AJ162" t="s">
        <v>39</v>
      </c>
      <c r="AK162" s="1">
        <v>42590.5</v>
      </c>
      <c r="AL162"/>
      <c r="AM162" t="s">
        <v>39</v>
      </c>
      <c r="AN162"/>
      <c r="AO162" t="s">
        <v>193</v>
      </c>
    </row>
    <row r="163" spans="1:41" ht="14.25" hidden="1" x14ac:dyDescent="0.45">
      <c r="A163" t="s">
        <v>39</v>
      </c>
      <c r="B163">
        <v>651786</v>
      </c>
      <c r="C163" t="s">
        <v>185</v>
      </c>
      <c r="D163" t="str">
        <f>VLOOKUP(B163,'Base_PAS10 Final Scope_17_08'!B:D,3,0)</f>
        <v>Base Scope</v>
      </c>
      <c r="E163" t="s">
        <v>947</v>
      </c>
      <c r="F163" t="s">
        <v>57</v>
      </c>
      <c r="G163" t="s">
        <v>338</v>
      </c>
      <c r="H163" t="s">
        <v>469</v>
      </c>
      <c r="I163" t="s">
        <v>117</v>
      </c>
      <c r="J163">
        <v>1</v>
      </c>
      <c r="K163">
        <v>2</v>
      </c>
      <c r="L163" t="s">
        <v>470</v>
      </c>
      <c r="M163" t="s">
        <v>956</v>
      </c>
      <c r="N163" t="s">
        <v>341</v>
      </c>
      <c r="O163" t="s">
        <v>47</v>
      </c>
      <c r="P163" t="s">
        <v>48</v>
      </c>
      <c r="Q163">
        <v>34000</v>
      </c>
      <c r="R163" t="s">
        <v>956</v>
      </c>
      <c r="S163">
        <v>620426</v>
      </c>
      <c r="T163"/>
      <c r="U163" t="s">
        <v>50</v>
      </c>
      <c r="V163" t="s">
        <v>62</v>
      </c>
      <c r="W163" t="s">
        <v>62</v>
      </c>
      <c r="X163" t="b">
        <v>1</v>
      </c>
      <c r="Y163" t="s">
        <v>352</v>
      </c>
      <c r="Z163"/>
      <c r="AA163"/>
      <c r="AB163" t="s">
        <v>64</v>
      </c>
      <c r="AC163" t="s">
        <v>50</v>
      </c>
      <c r="AD163" t="s">
        <v>50</v>
      </c>
      <c r="AE163" t="b">
        <v>0</v>
      </c>
      <c r="AF163" t="s">
        <v>914</v>
      </c>
      <c r="AG163"/>
      <c r="AH163" t="s">
        <v>39</v>
      </c>
      <c r="AI163" t="s">
        <v>39</v>
      </c>
      <c r="AJ163" t="s">
        <v>39</v>
      </c>
      <c r="AK163" s="1">
        <v>42590.5</v>
      </c>
      <c r="AL163"/>
      <c r="AM163" t="s">
        <v>39</v>
      </c>
      <c r="AN163"/>
      <c r="AO163" t="s">
        <v>193</v>
      </c>
    </row>
    <row r="164" spans="1:41" ht="14.25" hidden="1" x14ac:dyDescent="0.45">
      <c r="A164" t="s">
        <v>39</v>
      </c>
      <c r="B164">
        <v>651784</v>
      </c>
      <c r="C164" t="s">
        <v>185</v>
      </c>
      <c r="D164" t="str">
        <f>VLOOKUP(B164,'Base_PAS10 Final Scope_17_08'!B:D,3,0)</f>
        <v>Base Scope</v>
      </c>
      <c r="E164" t="s">
        <v>947</v>
      </c>
      <c r="F164" t="s">
        <v>41</v>
      </c>
      <c r="G164" t="s">
        <v>338</v>
      </c>
      <c r="H164" t="s">
        <v>471</v>
      </c>
      <c r="I164" t="s">
        <v>117</v>
      </c>
      <c r="J164">
        <v>0.5</v>
      </c>
      <c r="K164">
        <v>2</v>
      </c>
      <c r="L164" t="s">
        <v>472</v>
      </c>
      <c r="M164" t="s">
        <v>956</v>
      </c>
      <c r="N164" t="s">
        <v>341</v>
      </c>
      <c r="O164" t="s">
        <v>47</v>
      </c>
      <c r="P164" t="s">
        <v>48</v>
      </c>
      <c r="Q164">
        <v>34000</v>
      </c>
      <c r="R164" t="s">
        <v>956</v>
      </c>
      <c r="S164">
        <v>620426</v>
      </c>
      <c r="T164"/>
      <c r="U164" t="s">
        <v>50</v>
      </c>
      <c r="V164" t="s">
        <v>361</v>
      </c>
      <c r="W164" t="s">
        <v>361</v>
      </c>
      <c r="X164" t="b">
        <v>1</v>
      </c>
      <c r="Y164" t="s">
        <v>352</v>
      </c>
      <c r="Z164"/>
      <c r="AA164"/>
      <c r="AB164" t="s">
        <v>64</v>
      </c>
      <c r="AC164" t="s">
        <v>50</v>
      </c>
      <c r="AD164" t="s">
        <v>50</v>
      </c>
      <c r="AE164" t="b">
        <v>0</v>
      </c>
      <c r="AF164"/>
      <c r="AG164"/>
      <c r="AH164" t="s">
        <v>39</v>
      </c>
      <c r="AI164" t="s">
        <v>39</v>
      </c>
      <c r="AJ164" t="s">
        <v>39</v>
      </c>
      <c r="AK164" s="1">
        <v>42590.5</v>
      </c>
      <c r="AL164"/>
      <c r="AM164" t="s">
        <v>39</v>
      </c>
      <c r="AN164"/>
      <c r="AO164" t="s">
        <v>193</v>
      </c>
    </row>
    <row r="165" spans="1:41" ht="14.25" hidden="1" x14ac:dyDescent="0.45">
      <c r="A165" t="s">
        <v>39</v>
      </c>
      <c r="B165">
        <v>651788</v>
      </c>
      <c r="C165" t="s">
        <v>185</v>
      </c>
      <c r="D165" t="str">
        <f>VLOOKUP(B165,'Base_PAS10 Final Scope_17_08'!B:D,3,0)</f>
        <v>Base Scope</v>
      </c>
      <c r="E165" t="s">
        <v>947</v>
      </c>
      <c r="F165" t="s">
        <v>41</v>
      </c>
      <c r="G165" t="s">
        <v>338</v>
      </c>
      <c r="H165" t="s">
        <v>473</v>
      </c>
      <c r="I165" t="s">
        <v>117</v>
      </c>
      <c r="J165">
        <v>2</v>
      </c>
      <c r="K165">
        <v>2</v>
      </c>
      <c r="L165" t="s">
        <v>474</v>
      </c>
      <c r="M165" t="s">
        <v>956</v>
      </c>
      <c r="N165" t="s">
        <v>341</v>
      </c>
      <c r="O165" t="s">
        <v>47</v>
      </c>
      <c r="P165" t="s">
        <v>48</v>
      </c>
      <c r="Q165">
        <v>34000</v>
      </c>
      <c r="R165" t="s">
        <v>956</v>
      </c>
      <c r="S165">
        <v>620426</v>
      </c>
      <c r="T165"/>
      <c r="U165" t="s">
        <v>50</v>
      </c>
      <c r="V165" t="s">
        <v>402</v>
      </c>
      <c r="W165" t="s">
        <v>402</v>
      </c>
      <c r="X165" t="b">
        <v>1</v>
      </c>
      <c r="Y165" t="s">
        <v>352</v>
      </c>
      <c r="Z165"/>
      <c r="AA165"/>
      <c r="AB165" t="s">
        <v>64</v>
      </c>
      <c r="AC165" t="s">
        <v>50</v>
      </c>
      <c r="AD165" t="s">
        <v>50</v>
      </c>
      <c r="AE165" t="b">
        <v>0</v>
      </c>
      <c r="AF165" t="s">
        <v>914</v>
      </c>
      <c r="AG165"/>
      <c r="AH165" t="s">
        <v>39</v>
      </c>
      <c r="AI165" t="s">
        <v>39</v>
      </c>
      <c r="AJ165" t="s">
        <v>39</v>
      </c>
      <c r="AK165" s="1">
        <v>42590.5</v>
      </c>
      <c r="AL165"/>
      <c r="AM165" t="s">
        <v>39</v>
      </c>
      <c r="AN165"/>
      <c r="AO165" t="s">
        <v>193</v>
      </c>
    </row>
    <row r="166" spans="1:41" ht="14.25" hidden="1" x14ac:dyDescent="0.45">
      <c r="A166" t="s">
        <v>39</v>
      </c>
      <c r="B166">
        <v>651787</v>
      </c>
      <c r="C166" t="s">
        <v>185</v>
      </c>
      <c r="D166" t="str">
        <f>VLOOKUP(B166,'Base_PAS10 Final Scope_17_08'!B:D,3,0)</f>
        <v>Base Scope</v>
      </c>
      <c r="E166" t="s">
        <v>947</v>
      </c>
      <c r="F166" t="s">
        <v>57</v>
      </c>
      <c r="G166" t="s">
        <v>338</v>
      </c>
      <c r="H166" t="s">
        <v>475</v>
      </c>
      <c r="I166" t="s">
        <v>117</v>
      </c>
      <c r="J166">
        <v>3</v>
      </c>
      <c r="K166">
        <v>2</v>
      </c>
      <c r="L166" t="s">
        <v>476</v>
      </c>
      <c r="M166" t="s">
        <v>956</v>
      </c>
      <c r="N166" t="s">
        <v>341</v>
      </c>
      <c r="O166" t="s">
        <v>47</v>
      </c>
      <c r="P166" t="s">
        <v>48</v>
      </c>
      <c r="Q166">
        <v>34000</v>
      </c>
      <c r="R166" t="s">
        <v>956</v>
      </c>
      <c r="S166">
        <v>620426</v>
      </c>
      <c r="T166"/>
      <c r="U166" t="s">
        <v>50</v>
      </c>
      <c r="V166" t="s">
        <v>62</v>
      </c>
      <c r="W166" t="s">
        <v>62</v>
      </c>
      <c r="X166" t="b">
        <v>1</v>
      </c>
      <c r="Y166" t="s">
        <v>352</v>
      </c>
      <c r="Z166"/>
      <c r="AA166"/>
      <c r="AB166" t="s">
        <v>64</v>
      </c>
      <c r="AC166" t="s">
        <v>50</v>
      </c>
      <c r="AD166" t="s">
        <v>50</v>
      </c>
      <c r="AE166" t="b">
        <v>0</v>
      </c>
      <c r="AF166" t="s">
        <v>914</v>
      </c>
      <c r="AG166"/>
      <c r="AH166" t="s">
        <v>39</v>
      </c>
      <c r="AI166" t="s">
        <v>39</v>
      </c>
      <c r="AJ166" t="s">
        <v>39</v>
      </c>
      <c r="AK166" s="1">
        <v>42590.5</v>
      </c>
      <c r="AL166"/>
      <c r="AM166" t="s">
        <v>39</v>
      </c>
      <c r="AN166"/>
      <c r="AO166" t="s">
        <v>193</v>
      </c>
    </row>
    <row r="167" spans="1:41" ht="14.25" hidden="1" x14ac:dyDescent="0.45">
      <c r="A167" t="s">
        <v>39</v>
      </c>
      <c r="B167">
        <v>651800</v>
      </c>
      <c r="C167" t="s">
        <v>185</v>
      </c>
      <c r="D167" t="str">
        <f>VLOOKUP(B167,'Base_PAS10 Final Scope_17_08'!B:D,3,0)</f>
        <v>Base Scope</v>
      </c>
      <c r="E167" t="s">
        <v>947</v>
      </c>
      <c r="F167" t="s">
        <v>57</v>
      </c>
      <c r="G167" t="s">
        <v>338</v>
      </c>
      <c r="H167" t="s">
        <v>477</v>
      </c>
      <c r="I167" t="s">
        <v>44</v>
      </c>
      <c r="J167">
        <v>2.5</v>
      </c>
      <c r="K167">
        <v>2</v>
      </c>
      <c r="L167" t="s">
        <v>478</v>
      </c>
      <c r="M167"/>
      <c r="N167" t="s">
        <v>341</v>
      </c>
      <c r="O167" t="s">
        <v>47</v>
      </c>
      <c r="P167" t="s">
        <v>48</v>
      </c>
      <c r="Q167">
        <v>34000</v>
      </c>
      <c r="R167"/>
      <c r="S167" t="s">
        <v>479</v>
      </c>
      <c r="T167"/>
      <c r="U167" t="s">
        <v>50</v>
      </c>
      <c r="V167" t="s">
        <v>62</v>
      </c>
      <c r="W167" t="s">
        <v>62</v>
      </c>
      <c r="X167" t="b">
        <v>1</v>
      </c>
      <c r="Y167" t="s">
        <v>347</v>
      </c>
      <c r="Z167"/>
      <c r="AA167"/>
      <c r="AB167" t="s">
        <v>236</v>
      </c>
      <c r="AC167" t="s">
        <v>50</v>
      </c>
      <c r="AD167" t="s">
        <v>50</v>
      </c>
      <c r="AE167" t="b">
        <v>1</v>
      </c>
      <c r="AF167"/>
      <c r="AG167"/>
      <c r="AH167"/>
      <c r="AI167" t="s">
        <v>39</v>
      </c>
      <c r="AJ167" t="s">
        <v>39</v>
      </c>
      <c r="AK167" s="1">
        <v>42590.5</v>
      </c>
      <c r="AL167"/>
      <c r="AM167" t="s">
        <v>39</v>
      </c>
      <c r="AN167"/>
      <c r="AO167" t="s">
        <v>193</v>
      </c>
    </row>
    <row r="168" spans="1:41" ht="14.25" hidden="1" x14ac:dyDescent="0.45">
      <c r="A168" t="s">
        <v>39</v>
      </c>
      <c r="B168">
        <v>651797</v>
      </c>
      <c r="C168" t="s">
        <v>185</v>
      </c>
      <c r="D168" t="str">
        <f>VLOOKUP(B168,'Base_PAS10 Final Scope_17_08'!B:D,3,0)</f>
        <v>Base Scope</v>
      </c>
      <c r="E168" t="s">
        <v>947</v>
      </c>
      <c r="F168" t="s">
        <v>41</v>
      </c>
      <c r="G168" t="s">
        <v>338</v>
      </c>
      <c r="H168" t="s">
        <v>480</v>
      </c>
      <c r="I168" t="s">
        <v>59</v>
      </c>
      <c r="J168">
        <v>4</v>
      </c>
      <c r="K168">
        <v>2</v>
      </c>
      <c r="L168" t="s">
        <v>481</v>
      </c>
      <c r="M168"/>
      <c r="N168" t="s">
        <v>341</v>
      </c>
      <c r="O168" t="s">
        <v>47</v>
      </c>
      <c r="P168" t="s">
        <v>48</v>
      </c>
      <c r="Q168">
        <v>34000</v>
      </c>
      <c r="R168"/>
      <c r="S168">
        <v>620427</v>
      </c>
      <c r="T168"/>
      <c r="U168" t="s">
        <v>50</v>
      </c>
      <c r="V168" t="s">
        <v>51</v>
      </c>
      <c r="W168" t="s">
        <v>51</v>
      </c>
      <c r="X168" t="b">
        <v>1</v>
      </c>
      <c r="Y168" t="s">
        <v>240</v>
      </c>
      <c r="Z168"/>
      <c r="AA168"/>
      <c r="AB168" t="s">
        <v>88</v>
      </c>
      <c r="AC168" t="s">
        <v>50</v>
      </c>
      <c r="AD168" t="s">
        <v>50</v>
      </c>
      <c r="AE168" t="b">
        <v>1</v>
      </c>
      <c r="AF168"/>
      <c r="AG168">
        <v>27337</v>
      </c>
      <c r="AH168"/>
      <c r="AI168" t="s">
        <v>39</v>
      </c>
      <c r="AJ168" t="s">
        <v>39</v>
      </c>
      <c r="AK168" s="1">
        <v>42590.5</v>
      </c>
      <c r="AL168"/>
      <c r="AM168" t="s">
        <v>39</v>
      </c>
      <c r="AN168"/>
      <c r="AO168" t="s">
        <v>193</v>
      </c>
    </row>
    <row r="169" spans="1:41" ht="14.25" hidden="1" x14ac:dyDescent="0.45">
      <c r="A169" t="s">
        <v>39</v>
      </c>
      <c r="B169">
        <v>649935</v>
      </c>
      <c r="C169" t="s">
        <v>185</v>
      </c>
      <c r="D169" t="str">
        <f>VLOOKUP(B169,'Base_PAS10 Final Scope_17_08'!B:D,3,0)</f>
        <v>Base Scope</v>
      </c>
      <c r="E169" t="s">
        <v>947</v>
      </c>
      <c r="F169" t="s">
        <v>57</v>
      </c>
      <c r="G169" t="s">
        <v>338</v>
      </c>
      <c r="H169" t="s">
        <v>482</v>
      </c>
      <c r="I169" t="s">
        <v>117</v>
      </c>
      <c r="J169">
        <v>7</v>
      </c>
      <c r="K169">
        <v>3.5</v>
      </c>
      <c r="L169" t="s">
        <v>483</v>
      </c>
      <c r="M169"/>
      <c r="N169" t="s">
        <v>341</v>
      </c>
      <c r="O169" t="s">
        <v>47</v>
      </c>
      <c r="P169" t="s">
        <v>117</v>
      </c>
      <c r="Q169">
        <v>34000</v>
      </c>
      <c r="R169"/>
      <c r="S169">
        <v>620432</v>
      </c>
      <c r="T169"/>
      <c r="U169" t="s">
        <v>50</v>
      </c>
      <c r="V169" t="s">
        <v>71</v>
      </c>
      <c r="W169" t="s">
        <v>71</v>
      </c>
      <c r="X169" t="b">
        <v>1</v>
      </c>
      <c r="Y169" t="s">
        <v>347</v>
      </c>
      <c r="Z169"/>
      <c r="AA169"/>
      <c r="AB169" t="s">
        <v>50</v>
      </c>
      <c r="AC169" t="s">
        <v>50</v>
      </c>
      <c r="AD169" t="s">
        <v>50</v>
      </c>
      <c r="AE169" t="b">
        <v>1</v>
      </c>
      <c r="AF169"/>
      <c r="AG169"/>
      <c r="AH169"/>
      <c r="AI169" t="s">
        <v>39</v>
      </c>
      <c r="AJ169" t="s">
        <v>39</v>
      </c>
      <c r="AK169" s="1">
        <v>42590.5</v>
      </c>
      <c r="AL169" t="s">
        <v>113</v>
      </c>
      <c r="AM169" t="s">
        <v>39</v>
      </c>
      <c r="AN169" t="s">
        <v>113</v>
      </c>
      <c r="AO169" t="s">
        <v>193</v>
      </c>
    </row>
    <row r="170" spans="1:41" ht="14.25" hidden="1" x14ac:dyDescent="0.45">
      <c r="A170" t="s">
        <v>39</v>
      </c>
      <c r="B170">
        <v>651708</v>
      </c>
      <c r="C170" t="s">
        <v>185</v>
      </c>
      <c r="D170" t="str">
        <f>VLOOKUP(B170,'Base_PAS10 Final Scope_17_08'!B:D,3,0)</f>
        <v>Base Scope</v>
      </c>
      <c r="E170" t="s">
        <v>947</v>
      </c>
      <c r="F170" t="s">
        <v>57</v>
      </c>
      <c r="G170" t="s">
        <v>338</v>
      </c>
      <c r="H170" t="s">
        <v>484</v>
      </c>
      <c r="I170" t="s">
        <v>143</v>
      </c>
      <c r="J170">
        <v>16</v>
      </c>
      <c r="K170">
        <v>3.5</v>
      </c>
      <c r="L170" t="s">
        <v>486</v>
      </c>
      <c r="M170" t="s">
        <v>960</v>
      </c>
      <c r="N170" t="s">
        <v>341</v>
      </c>
      <c r="O170" t="s">
        <v>47</v>
      </c>
      <c r="P170" t="s">
        <v>48</v>
      </c>
      <c r="Q170">
        <v>34050</v>
      </c>
      <c r="R170" t="s">
        <v>960</v>
      </c>
      <c r="S170">
        <v>620428</v>
      </c>
      <c r="T170"/>
      <c r="U170" t="s">
        <v>50</v>
      </c>
      <c r="V170" t="s">
        <v>71</v>
      </c>
      <c r="W170" t="s">
        <v>71</v>
      </c>
      <c r="X170" t="b">
        <v>1</v>
      </c>
      <c r="Y170" t="s">
        <v>347</v>
      </c>
      <c r="Z170"/>
      <c r="AA170"/>
      <c r="AB170" t="s">
        <v>236</v>
      </c>
      <c r="AC170" t="s">
        <v>50</v>
      </c>
      <c r="AD170" t="s">
        <v>50</v>
      </c>
      <c r="AE170" t="b">
        <v>0</v>
      </c>
      <c r="AF170"/>
      <c r="AG170"/>
      <c r="AH170" t="s">
        <v>39</v>
      </c>
      <c r="AI170" t="s">
        <v>113</v>
      </c>
      <c r="AJ170" t="s">
        <v>39</v>
      </c>
      <c r="AK170" s="1">
        <v>42590.5</v>
      </c>
      <c r="AL170" t="s">
        <v>39</v>
      </c>
      <c r="AM170" t="s">
        <v>113</v>
      </c>
      <c r="AN170" t="s">
        <v>113</v>
      </c>
      <c r="AO170" t="s">
        <v>193</v>
      </c>
    </row>
    <row r="171" spans="1:41" ht="14.25" hidden="1" x14ac:dyDescent="0.45">
      <c r="A171" t="s">
        <v>39</v>
      </c>
      <c r="B171">
        <v>651711</v>
      </c>
      <c r="C171" t="s">
        <v>185</v>
      </c>
      <c r="D171" t="str">
        <f>VLOOKUP(B171,'Base_PAS10 Final Scope_17_08'!B:D,3,0)</f>
        <v>Base Scope</v>
      </c>
      <c r="E171" t="s">
        <v>947</v>
      </c>
      <c r="F171" t="s">
        <v>41</v>
      </c>
      <c r="G171" t="s">
        <v>338</v>
      </c>
      <c r="H171" t="s">
        <v>487</v>
      </c>
      <c r="I171" t="s">
        <v>59</v>
      </c>
      <c r="J171">
        <v>1.5</v>
      </c>
      <c r="K171">
        <v>2</v>
      </c>
      <c r="L171" t="s">
        <v>488</v>
      </c>
      <c r="M171"/>
      <c r="N171" t="s">
        <v>341</v>
      </c>
      <c r="O171" t="s">
        <v>47</v>
      </c>
      <c r="P171" t="s">
        <v>48</v>
      </c>
      <c r="Q171">
        <v>34000</v>
      </c>
      <c r="R171"/>
      <c r="S171">
        <v>620429</v>
      </c>
      <c r="T171"/>
      <c r="U171" t="s">
        <v>50</v>
      </c>
      <c r="V171" t="s">
        <v>51</v>
      </c>
      <c r="W171" t="s">
        <v>51</v>
      </c>
      <c r="X171" t="b">
        <v>1</v>
      </c>
      <c r="Y171" t="s">
        <v>352</v>
      </c>
      <c r="Z171"/>
      <c r="AA171"/>
      <c r="AB171" t="s">
        <v>53</v>
      </c>
      <c r="AC171" t="s">
        <v>50</v>
      </c>
      <c r="AD171" t="s">
        <v>50</v>
      </c>
      <c r="AE171" t="b">
        <v>1</v>
      </c>
      <c r="AF171"/>
      <c r="AG171">
        <v>27373</v>
      </c>
      <c r="AH171"/>
      <c r="AI171" t="s">
        <v>39</v>
      </c>
      <c r="AJ171" t="s">
        <v>39</v>
      </c>
      <c r="AK171" s="1">
        <v>42590.5</v>
      </c>
      <c r="AL171"/>
      <c r="AM171" t="s">
        <v>39</v>
      </c>
      <c r="AN171"/>
      <c r="AO171" t="s">
        <v>193</v>
      </c>
    </row>
    <row r="172" spans="1:41" ht="14.25" hidden="1" x14ac:dyDescent="0.45">
      <c r="A172" t="s">
        <v>39</v>
      </c>
      <c r="B172">
        <v>651713</v>
      </c>
      <c r="C172" t="s">
        <v>185</v>
      </c>
      <c r="D172" t="str">
        <f>VLOOKUP(B172,'Base_PAS10 Final Scope_17_08'!B:D,3,0)</f>
        <v>Base Scope</v>
      </c>
      <c r="E172" t="s">
        <v>947</v>
      </c>
      <c r="F172" t="s">
        <v>57</v>
      </c>
      <c r="G172" t="s">
        <v>338</v>
      </c>
      <c r="H172" t="s">
        <v>489</v>
      </c>
      <c r="I172" t="s">
        <v>59</v>
      </c>
      <c r="J172">
        <v>2</v>
      </c>
      <c r="K172">
        <v>2</v>
      </c>
      <c r="L172" t="s">
        <v>490</v>
      </c>
      <c r="M172"/>
      <c r="N172" t="s">
        <v>341</v>
      </c>
      <c r="O172" t="s">
        <v>47</v>
      </c>
      <c r="P172" t="s">
        <v>48</v>
      </c>
      <c r="Q172">
        <v>34000</v>
      </c>
      <c r="R172" t="s">
        <v>491</v>
      </c>
      <c r="S172">
        <v>620427</v>
      </c>
      <c r="T172"/>
      <c r="U172" t="s">
        <v>50</v>
      </c>
      <c r="V172" t="s">
        <v>62</v>
      </c>
      <c r="W172" t="s">
        <v>62</v>
      </c>
      <c r="X172" t="b">
        <v>1</v>
      </c>
      <c r="Y172" t="s">
        <v>492</v>
      </c>
      <c r="Z172"/>
      <c r="AA172"/>
      <c r="AB172" t="s">
        <v>53</v>
      </c>
      <c r="AC172" t="s">
        <v>50</v>
      </c>
      <c r="AD172" t="s">
        <v>50</v>
      </c>
      <c r="AE172" t="b">
        <v>1</v>
      </c>
      <c r="AF172"/>
      <c r="AG172"/>
      <c r="AH172"/>
      <c r="AI172" t="s">
        <v>113</v>
      </c>
      <c r="AJ172" t="s">
        <v>39</v>
      </c>
      <c r="AK172" s="1">
        <v>42590.5</v>
      </c>
      <c r="AL172" t="s">
        <v>39</v>
      </c>
      <c r="AM172" t="s">
        <v>39</v>
      </c>
      <c r="AN172" t="s">
        <v>113</v>
      </c>
      <c r="AO172" t="s">
        <v>193</v>
      </c>
    </row>
    <row r="173" spans="1:41" ht="14.25" hidden="1" x14ac:dyDescent="0.45">
      <c r="A173" t="s">
        <v>39</v>
      </c>
      <c r="B173">
        <v>651716</v>
      </c>
      <c r="C173" t="s">
        <v>185</v>
      </c>
      <c r="D173" t="str">
        <f>VLOOKUP(B173,'Base_PAS10 Final Scope_17_08'!B:D,3,0)</f>
        <v>Base Scope</v>
      </c>
      <c r="E173" t="s">
        <v>947</v>
      </c>
      <c r="F173" t="s">
        <v>57</v>
      </c>
      <c r="G173" t="s">
        <v>338</v>
      </c>
      <c r="H173" t="s">
        <v>498</v>
      </c>
      <c r="I173" t="s">
        <v>117</v>
      </c>
      <c r="J173">
        <v>31</v>
      </c>
      <c r="K173">
        <v>2</v>
      </c>
      <c r="L173" t="s">
        <v>499</v>
      </c>
      <c r="M173" t="s">
        <v>956</v>
      </c>
      <c r="N173" t="s">
        <v>341</v>
      </c>
      <c r="O173" t="s">
        <v>47</v>
      </c>
      <c r="P173" t="s">
        <v>48</v>
      </c>
      <c r="Q173">
        <v>34000</v>
      </c>
      <c r="R173" t="s">
        <v>956</v>
      </c>
      <c r="S173" t="s">
        <v>386</v>
      </c>
      <c r="T173"/>
      <c r="U173" t="s">
        <v>50</v>
      </c>
      <c r="V173" t="s">
        <v>62</v>
      </c>
      <c r="W173" t="s">
        <v>62</v>
      </c>
      <c r="X173" t="b">
        <v>1</v>
      </c>
      <c r="Y173" t="s">
        <v>352</v>
      </c>
      <c r="Z173"/>
      <c r="AA173"/>
      <c r="AB173" t="s">
        <v>236</v>
      </c>
      <c r="AC173" t="s">
        <v>50</v>
      </c>
      <c r="AD173" t="s">
        <v>50</v>
      </c>
      <c r="AE173" t="b">
        <v>0</v>
      </c>
      <c r="AF173" t="s">
        <v>914</v>
      </c>
      <c r="AG173"/>
      <c r="AH173" t="s">
        <v>39</v>
      </c>
      <c r="AI173" t="s">
        <v>39</v>
      </c>
      <c r="AJ173" t="s">
        <v>39</v>
      </c>
      <c r="AK173" s="1">
        <v>42590.5</v>
      </c>
      <c r="AL173"/>
      <c r="AM173" t="s">
        <v>39</v>
      </c>
      <c r="AN173"/>
      <c r="AO173" t="s">
        <v>193</v>
      </c>
    </row>
    <row r="174" spans="1:41" ht="14.25" hidden="1" x14ac:dyDescent="0.45">
      <c r="A174" t="s">
        <v>39</v>
      </c>
      <c r="B174">
        <v>651721</v>
      </c>
      <c r="C174" t="s">
        <v>185</v>
      </c>
      <c r="D174" t="str">
        <f>VLOOKUP(B174,'Base_PAS10 Final Scope_17_08'!B:D,3,0)</f>
        <v>Base Scope</v>
      </c>
      <c r="E174" t="s">
        <v>947</v>
      </c>
      <c r="F174" t="s">
        <v>57</v>
      </c>
      <c r="G174" t="s">
        <v>338</v>
      </c>
      <c r="H174" t="s">
        <v>493</v>
      </c>
      <c r="I174" t="s">
        <v>117</v>
      </c>
      <c r="J174">
        <v>4</v>
      </c>
      <c r="K174">
        <v>2</v>
      </c>
      <c r="L174" t="s">
        <v>494</v>
      </c>
      <c r="M174" t="s">
        <v>956</v>
      </c>
      <c r="N174" t="s">
        <v>341</v>
      </c>
      <c r="O174" t="s">
        <v>47</v>
      </c>
      <c r="P174" t="s">
        <v>48</v>
      </c>
      <c r="Q174">
        <v>34000</v>
      </c>
      <c r="R174" t="s">
        <v>956</v>
      </c>
      <c r="S174" t="s">
        <v>495</v>
      </c>
      <c r="T174"/>
      <c r="U174" t="s">
        <v>50</v>
      </c>
      <c r="V174" t="s">
        <v>50</v>
      </c>
      <c r="W174" t="s">
        <v>62</v>
      </c>
      <c r="X174" t="b">
        <v>1</v>
      </c>
      <c r="Y174" t="s">
        <v>240</v>
      </c>
      <c r="Z174"/>
      <c r="AA174"/>
      <c r="AB174" t="s">
        <v>236</v>
      </c>
      <c r="AC174" t="s">
        <v>50</v>
      </c>
      <c r="AD174" t="s">
        <v>50</v>
      </c>
      <c r="AE174" t="b">
        <v>0</v>
      </c>
      <c r="AF174" t="s">
        <v>344</v>
      </c>
      <c r="AG174"/>
      <c r="AH174" t="s">
        <v>39</v>
      </c>
      <c r="AI174" t="s">
        <v>39</v>
      </c>
      <c r="AJ174" t="s">
        <v>39</v>
      </c>
      <c r="AK174" s="1">
        <v>42590.5</v>
      </c>
      <c r="AL174"/>
      <c r="AM174" t="s">
        <v>39</v>
      </c>
      <c r="AN174"/>
      <c r="AO174" t="s">
        <v>193</v>
      </c>
    </row>
    <row r="175" spans="1:41" ht="14.25" hidden="1" x14ac:dyDescent="0.45">
      <c r="A175" t="s">
        <v>39</v>
      </c>
      <c r="B175">
        <v>651718</v>
      </c>
      <c r="C175" t="s">
        <v>185</v>
      </c>
      <c r="D175" t="str">
        <f>VLOOKUP(B175,'Base_PAS10 Final Scope_17_08'!B:D,3,0)</f>
        <v>Base Scope</v>
      </c>
      <c r="E175" t="s">
        <v>947</v>
      </c>
      <c r="F175" t="s">
        <v>57</v>
      </c>
      <c r="G175" t="s">
        <v>338</v>
      </c>
      <c r="H175" t="s">
        <v>496</v>
      </c>
      <c r="I175" t="s">
        <v>44</v>
      </c>
      <c r="J175">
        <v>1</v>
      </c>
      <c r="K175">
        <v>2</v>
      </c>
      <c r="L175" t="s">
        <v>497</v>
      </c>
      <c r="M175"/>
      <c r="N175" t="s">
        <v>341</v>
      </c>
      <c r="O175" t="s">
        <v>47</v>
      </c>
      <c r="P175" t="s">
        <v>48</v>
      </c>
      <c r="Q175">
        <v>34000</v>
      </c>
      <c r="R175"/>
      <c r="S175" t="s">
        <v>495</v>
      </c>
      <c r="T175"/>
      <c r="U175" t="s">
        <v>50</v>
      </c>
      <c r="V175" t="s">
        <v>62</v>
      </c>
      <c r="W175" t="s">
        <v>62</v>
      </c>
      <c r="X175" t="b">
        <v>1</v>
      </c>
      <c r="Y175" t="s">
        <v>240</v>
      </c>
      <c r="Z175"/>
      <c r="AA175"/>
      <c r="AB175" t="s">
        <v>88</v>
      </c>
      <c r="AC175" t="s">
        <v>50</v>
      </c>
      <c r="AD175" t="s">
        <v>50</v>
      </c>
      <c r="AE175" t="b">
        <v>1</v>
      </c>
      <c r="AF175" t="s">
        <v>344</v>
      </c>
      <c r="AG175"/>
      <c r="AH175"/>
      <c r="AI175" t="s">
        <v>39</v>
      </c>
      <c r="AJ175" t="s">
        <v>39</v>
      </c>
      <c r="AK175" s="1">
        <v>42590.5</v>
      </c>
      <c r="AL175"/>
      <c r="AM175" t="s">
        <v>39</v>
      </c>
      <c r="AN175"/>
      <c r="AO175" t="s">
        <v>193</v>
      </c>
    </row>
    <row r="176" spans="1:41" ht="14.25" hidden="1" x14ac:dyDescent="0.45">
      <c r="A176" t="s">
        <v>39</v>
      </c>
      <c r="B176">
        <v>651728</v>
      </c>
      <c r="C176" t="s">
        <v>185</v>
      </c>
      <c r="D176" t="str">
        <f>VLOOKUP(B176,'Base_PAS10 Final Scope_17_08'!B:D,3,0)</f>
        <v>Base Scope</v>
      </c>
      <c r="E176" t="s">
        <v>947</v>
      </c>
      <c r="F176" t="s">
        <v>57</v>
      </c>
      <c r="G176" t="s">
        <v>338</v>
      </c>
      <c r="H176" t="s">
        <v>503</v>
      </c>
      <c r="I176" t="s">
        <v>44</v>
      </c>
      <c r="J176">
        <v>2.5</v>
      </c>
      <c r="K176">
        <v>2</v>
      </c>
      <c r="L176" t="s">
        <v>504</v>
      </c>
      <c r="M176"/>
      <c r="N176" t="s">
        <v>341</v>
      </c>
      <c r="O176" t="s">
        <v>47</v>
      </c>
      <c r="P176" t="s">
        <v>48</v>
      </c>
      <c r="Q176">
        <v>34000</v>
      </c>
      <c r="R176"/>
      <c r="S176" t="s">
        <v>383</v>
      </c>
      <c r="T176"/>
      <c r="U176" t="s">
        <v>50</v>
      </c>
      <c r="V176" t="s">
        <v>50</v>
      </c>
      <c r="W176" t="s">
        <v>71</v>
      </c>
      <c r="X176" t="b">
        <v>1</v>
      </c>
      <c r="Y176" t="s">
        <v>347</v>
      </c>
      <c r="Z176"/>
      <c r="AA176"/>
      <c r="AB176" t="s">
        <v>927</v>
      </c>
      <c r="AC176" t="s">
        <v>50</v>
      </c>
      <c r="AD176" t="s">
        <v>50</v>
      </c>
      <c r="AE176" t="b">
        <v>1</v>
      </c>
      <c r="AF176"/>
      <c r="AG176"/>
      <c r="AH176"/>
      <c r="AI176" t="s">
        <v>39</v>
      </c>
      <c r="AJ176" t="s">
        <v>39</v>
      </c>
      <c r="AK176" s="1">
        <v>42590.5</v>
      </c>
      <c r="AL176"/>
      <c r="AM176" t="s">
        <v>39</v>
      </c>
      <c r="AN176" t="s">
        <v>113</v>
      </c>
      <c r="AO176" t="s">
        <v>193</v>
      </c>
    </row>
    <row r="177" spans="1:41" ht="14.25" hidden="1" x14ac:dyDescent="0.45">
      <c r="A177" t="s">
        <v>39</v>
      </c>
      <c r="B177">
        <v>651720</v>
      </c>
      <c r="C177" t="s">
        <v>185</v>
      </c>
      <c r="D177" t="str">
        <f>VLOOKUP(B177,'Base_PAS10 Final Scope_17_08'!B:D,3,0)</f>
        <v>Base Scope</v>
      </c>
      <c r="E177" t="s">
        <v>947</v>
      </c>
      <c r="F177" t="s">
        <v>57</v>
      </c>
      <c r="G177" t="s">
        <v>338</v>
      </c>
      <c r="H177" t="s">
        <v>500</v>
      </c>
      <c r="I177" t="s">
        <v>311</v>
      </c>
      <c r="J177">
        <v>4.5</v>
      </c>
      <c r="K177">
        <v>2</v>
      </c>
      <c r="L177" t="s">
        <v>501</v>
      </c>
      <c r="M177"/>
      <c r="N177" t="s">
        <v>341</v>
      </c>
      <c r="O177" t="s">
        <v>47</v>
      </c>
      <c r="P177" t="s">
        <v>48</v>
      </c>
      <c r="Q177">
        <v>34000</v>
      </c>
      <c r="R177"/>
      <c r="S177" t="s">
        <v>502</v>
      </c>
      <c r="T177"/>
      <c r="U177" t="s">
        <v>50</v>
      </c>
      <c r="V177" t="s">
        <v>62</v>
      </c>
      <c r="W177" t="s">
        <v>62</v>
      </c>
      <c r="X177" t="b">
        <v>1</v>
      </c>
      <c r="Y177" t="s">
        <v>347</v>
      </c>
      <c r="Z177"/>
      <c r="AA177"/>
      <c r="AB177" t="s">
        <v>927</v>
      </c>
      <c r="AC177" t="s">
        <v>50</v>
      </c>
      <c r="AD177" t="s">
        <v>50</v>
      </c>
      <c r="AE177" t="b">
        <v>1</v>
      </c>
      <c r="AF177" t="s">
        <v>416</v>
      </c>
      <c r="AG177"/>
      <c r="AH177"/>
      <c r="AI177" t="s">
        <v>39</v>
      </c>
      <c r="AJ177" t="s">
        <v>39</v>
      </c>
      <c r="AK177" s="1">
        <v>42590.5</v>
      </c>
      <c r="AL177" t="s">
        <v>39</v>
      </c>
      <c r="AM177" t="s">
        <v>39</v>
      </c>
      <c r="AN177" t="s">
        <v>113</v>
      </c>
      <c r="AO177" t="s">
        <v>193</v>
      </c>
    </row>
    <row r="178" spans="1:41" ht="14.25" hidden="1" x14ac:dyDescent="0.45">
      <c r="A178" t="s">
        <v>39</v>
      </c>
      <c r="B178">
        <v>651729</v>
      </c>
      <c r="C178" t="s">
        <v>185</v>
      </c>
      <c r="D178" t="str">
        <f>VLOOKUP(B178,'Base_PAS10 Final Scope_17_08'!B:D,3,0)</f>
        <v>Base Scope</v>
      </c>
      <c r="E178" t="s">
        <v>947</v>
      </c>
      <c r="F178" t="s">
        <v>41</v>
      </c>
      <c r="G178" t="s">
        <v>338</v>
      </c>
      <c r="H178" t="s">
        <v>505</v>
      </c>
      <c r="I178" t="s">
        <v>117</v>
      </c>
      <c r="J178">
        <v>3.5</v>
      </c>
      <c r="K178">
        <v>2</v>
      </c>
      <c r="L178" t="s">
        <v>506</v>
      </c>
      <c r="M178" t="s">
        <v>956</v>
      </c>
      <c r="N178" t="s">
        <v>341</v>
      </c>
      <c r="O178" t="s">
        <v>47</v>
      </c>
      <c r="P178" t="s">
        <v>48</v>
      </c>
      <c r="Q178">
        <v>34000</v>
      </c>
      <c r="R178" t="s">
        <v>956</v>
      </c>
      <c r="S178">
        <v>620426</v>
      </c>
      <c r="T178"/>
      <c r="U178" t="s">
        <v>50</v>
      </c>
      <c r="V178" t="s">
        <v>399</v>
      </c>
      <c r="W178" t="s">
        <v>399</v>
      </c>
      <c r="X178" t="b">
        <v>1</v>
      </c>
      <c r="Y178" t="s">
        <v>352</v>
      </c>
      <c r="Z178"/>
      <c r="AA178"/>
      <c r="AB178" t="s">
        <v>64</v>
      </c>
      <c r="AC178" t="s">
        <v>50</v>
      </c>
      <c r="AD178" t="s">
        <v>50</v>
      </c>
      <c r="AE178" t="b">
        <v>0</v>
      </c>
      <c r="AF178"/>
      <c r="AG178"/>
      <c r="AH178" t="s">
        <v>39</v>
      </c>
      <c r="AI178" t="s">
        <v>39</v>
      </c>
      <c r="AJ178" t="s">
        <v>39</v>
      </c>
      <c r="AK178" s="1">
        <v>42590.5</v>
      </c>
      <c r="AL178" t="s">
        <v>39</v>
      </c>
      <c r="AM178" t="s">
        <v>39</v>
      </c>
      <c r="AN178" t="s">
        <v>113</v>
      </c>
      <c r="AO178" t="s">
        <v>193</v>
      </c>
    </row>
    <row r="179" spans="1:41" ht="14.25" hidden="1" x14ac:dyDescent="0.45">
      <c r="A179" t="s">
        <v>39</v>
      </c>
      <c r="B179">
        <v>651727</v>
      </c>
      <c r="C179" t="s">
        <v>185</v>
      </c>
      <c r="D179" t="str">
        <f>VLOOKUP(B179,'Base_PAS10 Final Scope_17_08'!B:D,3,0)</f>
        <v>Base Scope</v>
      </c>
      <c r="E179" t="s">
        <v>947</v>
      </c>
      <c r="F179" t="s">
        <v>57</v>
      </c>
      <c r="G179" t="s">
        <v>338</v>
      </c>
      <c r="H179" t="s">
        <v>507</v>
      </c>
      <c r="I179" t="s">
        <v>59</v>
      </c>
      <c r="J179">
        <v>1</v>
      </c>
      <c r="K179">
        <v>2</v>
      </c>
      <c r="L179" t="s">
        <v>508</v>
      </c>
      <c r="M179"/>
      <c r="N179" t="s">
        <v>341</v>
      </c>
      <c r="O179" t="s">
        <v>47</v>
      </c>
      <c r="P179" t="s">
        <v>48</v>
      </c>
      <c r="Q179">
        <v>34000</v>
      </c>
      <c r="R179" t="s">
        <v>491</v>
      </c>
      <c r="S179">
        <v>620427</v>
      </c>
      <c r="T179"/>
      <c r="U179" t="s">
        <v>50</v>
      </c>
      <c r="V179" t="s">
        <v>62</v>
      </c>
      <c r="W179" t="s">
        <v>62</v>
      </c>
      <c r="X179" t="b">
        <v>1</v>
      </c>
      <c r="Y179" t="s">
        <v>240</v>
      </c>
      <c r="Z179"/>
      <c r="AA179"/>
      <c r="AB179" t="s">
        <v>64</v>
      </c>
      <c r="AC179" t="s">
        <v>50</v>
      </c>
      <c r="AD179" t="s">
        <v>50</v>
      </c>
      <c r="AE179" t="b">
        <v>1</v>
      </c>
      <c r="AF179"/>
      <c r="AG179"/>
      <c r="AH179"/>
      <c r="AI179" t="s">
        <v>113</v>
      </c>
      <c r="AJ179" t="s">
        <v>39</v>
      </c>
      <c r="AK179" s="1">
        <v>42590.5</v>
      </c>
      <c r="AL179" t="s">
        <v>39</v>
      </c>
      <c r="AM179" t="s">
        <v>39</v>
      </c>
      <c r="AN179" t="s">
        <v>113</v>
      </c>
      <c r="AO179" t="s">
        <v>193</v>
      </c>
    </row>
    <row r="180" spans="1:41" ht="14.25" hidden="1" x14ac:dyDescent="0.45">
      <c r="A180" t="s">
        <v>39</v>
      </c>
      <c r="B180">
        <v>651732</v>
      </c>
      <c r="C180" t="s">
        <v>185</v>
      </c>
      <c r="D180" t="str">
        <f>VLOOKUP(B180,'Base_PAS10 Final Scope_17_08'!B:D,3,0)</f>
        <v>Base Scope</v>
      </c>
      <c r="E180" t="s">
        <v>947</v>
      </c>
      <c r="F180" t="s">
        <v>57</v>
      </c>
      <c r="G180" t="s">
        <v>338</v>
      </c>
      <c r="H180" t="s">
        <v>509</v>
      </c>
      <c r="I180" t="s">
        <v>59</v>
      </c>
      <c r="J180">
        <v>2</v>
      </c>
      <c r="K180">
        <v>2</v>
      </c>
      <c r="L180" t="s">
        <v>510</v>
      </c>
      <c r="M180"/>
      <c r="N180" t="s">
        <v>341</v>
      </c>
      <c r="O180" t="s">
        <v>47</v>
      </c>
      <c r="P180" t="s">
        <v>48</v>
      </c>
      <c r="Q180">
        <v>34000</v>
      </c>
      <c r="R180"/>
      <c r="S180">
        <v>620435</v>
      </c>
      <c r="T180"/>
      <c r="U180" t="s">
        <v>50</v>
      </c>
      <c r="V180" t="s">
        <v>71</v>
      </c>
      <c r="W180" t="s">
        <v>71</v>
      </c>
      <c r="X180" t="b">
        <v>1</v>
      </c>
      <c r="Y180" t="s">
        <v>347</v>
      </c>
      <c r="Z180"/>
      <c r="AA180"/>
      <c r="AB180" t="s">
        <v>88</v>
      </c>
      <c r="AC180" t="s">
        <v>50</v>
      </c>
      <c r="AD180" t="s">
        <v>50</v>
      </c>
      <c r="AE180" t="b">
        <v>1</v>
      </c>
      <c r="AF180"/>
      <c r="AG180"/>
      <c r="AH180"/>
      <c r="AI180" t="s">
        <v>113</v>
      </c>
      <c r="AJ180" t="s">
        <v>39</v>
      </c>
      <c r="AK180" s="1">
        <v>42590.5</v>
      </c>
      <c r="AL180" t="s">
        <v>39</v>
      </c>
      <c r="AM180" t="s">
        <v>39</v>
      </c>
      <c r="AN180" t="s">
        <v>113</v>
      </c>
      <c r="AO180" t="s">
        <v>193</v>
      </c>
    </row>
    <row r="181" spans="1:41" ht="14.25" hidden="1" x14ac:dyDescent="0.45">
      <c r="A181" t="s">
        <v>39</v>
      </c>
      <c r="B181">
        <v>651734</v>
      </c>
      <c r="C181" t="s">
        <v>185</v>
      </c>
      <c r="D181" t="str">
        <f>VLOOKUP(B181,'Base_PAS10 Final Scope_17_08'!B:D,3,0)</f>
        <v>Base Scope</v>
      </c>
      <c r="E181" t="s">
        <v>947</v>
      </c>
      <c r="F181" t="s">
        <v>41</v>
      </c>
      <c r="G181" t="s">
        <v>338</v>
      </c>
      <c r="H181" t="s">
        <v>513</v>
      </c>
      <c r="I181" t="s">
        <v>117</v>
      </c>
      <c r="J181">
        <v>3</v>
      </c>
      <c r="K181">
        <v>2</v>
      </c>
      <c r="L181" t="s">
        <v>514</v>
      </c>
      <c r="M181" t="s">
        <v>956</v>
      </c>
      <c r="N181" t="s">
        <v>341</v>
      </c>
      <c r="O181" t="s">
        <v>47</v>
      </c>
      <c r="P181" t="s">
        <v>48</v>
      </c>
      <c r="Q181">
        <v>34000</v>
      </c>
      <c r="R181" t="s">
        <v>956</v>
      </c>
      <c r="S181" t="s">
        <v>515</v>
      </c>
      <c r="T181"/>
      <c r="U181" t="s">
        <v>50</v>
      </c>
      <c r="V181" t="s">
        <v>361</v>
      </c>
      <c r="W181" t="s">
        <v>361</v>
      </c>
      <c r="X181" t="b">
        <v>1</v>
      </c>
      <c r="Y181" t="s">
        <v>352</v>
      </c>
      <c r="Z181"/>
      <c r="AA181"/>
      <c r="AB181" t="s">
        <v>64</v>
      </c>
      <c r="AC181" t="s">
        <v>50</v>
      </c>
      <c r="AD181" t="s">
        <v>50</v>
      </c>
      <c r="AE181" t="b">
        <v>0</v>
      </c>
      <c r="AF181" t="s">
        <v>914</v>
      </c>
      <c r="AG181"/>
      <c r="AH181" t="s">
        <v>39</v>
      </c>
      <c r="AI181" t="s">
        <v>39</v>
      </c>
      <c r="AJ181" t="s">
        <v>39</v>
      </c>
      <c r="AK181" s="1">
        <v>42590.5</v>
      </c>
      <c r="AL181"/>
      <c r="AM181" t="s">
        <v>39</v>
      </c>
      <c r="AN181"/>
      <c r="AO181" t="s">
        <v>193</v>
      </c>
    </row>
    <row r="182" spans="1:41" ht="14.25" hidden="1" x14ac:dyDescent="0.45">
      <c r="A182" t="s">
        <v>39</v>
      </c>
      <c r="B182">
        <v>651730</v>
      </c>
      <c r="C182" t="s">
        <v>185</v>
      </c>
      <c r="D182" t="str">
        <f>VLOOKUP(B182,'Base_PAS10 Final Scope_17_08'!B:D,3,0)</f>
        <v>Base Scope</v>
      </c>
      <c r="E182" t="s">
        <v>947</v>
      </c>
      <c r="F182" t="s">
        <v>41</v>
      </c>
      <c r="G182" t="s">
        <v>338</v>
      </c>
      <c r="H182" t="s">
        <v>511</v>
      </c>
      <c r="I182" t="s">
        <v>117</v>
      </c>
      <c r="J182">
        <v>2</v>
      </c>
      <c r="K182">
        <v>2</v>
      </c>
      <c r="L182" t="s">
        <v>512</v>
      </c>
      <c r="M182" t="s">
        <v>956</v>
      </c>
      <c r="N182" t="s">
        <v>341</v>
      </c>
      <c r="O182" t="s">
        <v>47</v>
      </c>
      <c r="P182" t="s">
        <v>48</v>
      </c>
      <c r="Q182">
        <v>34000</v>
      </c>
      <c r="R182" t="s">
        <v>956</v>
      </c>
      <c r="S182">
        <v>620426</v>
      </c>
      <c r="T182"/>
      <c r="U182" t="s">
        <v>50</v>
      </c>
      <c r="V182" t="s">
        <v>399</v>
      </c>
      <c r="W182" t="s">
        <v>399</v>
      </c>
      <c r="X182" t="b">
        <v>1</v>
      </c>
      <c r="Y182" t="s">
        <v>352</v>
      </c>
      <c r="Z182"/>
      <c r="AA182"/>
      <c r="AB182" t="s">
        <v>64</v>
      </c>
      <c r="AC182" t="s">
        <v>50</v>
      </c>
      <c r="AD182" t="s">
        <v>50</v>
      </c>
      <c r="AE182" t="b">
        <v>0</v>
      </c>
      <c r="AF182"/>
      <c r="AG182"/>
      <c r="AH182" t="s">
        <v>39</v>
      </c>
      <c r="AI182" t="s">
        <v>39</v>
      </c>
      <c r="AJ182" t="s">
        <v>39</v>
      </c>
      <c r="AK182" s="1">
        <v>42590.5</v>
      </c>
      <c r="AL182" t="s">
        <v>39</v>
      </c>
      <c r="AM182" t="s">
        <v>39</v>
      </c>
      <c r="AN182" t="s">
        <v>113</v>
      </c>
      <c r="AO182" t="s">
        <v>193</v>
      </c>
    </row>
    <row r="183" spans="1:41" ht="14.25" x14ac:dyDescent="0.45">
      <c r="A183" t="s">
        <v>39</v>
      </c>
      <c r="B183">
        <v>680613</v>
      </c>
      <c r="C183"/>
      <c r="D183" t="e">
        <f>VLOOKUP(B183,'Base_PAS10 Final Scope_17_08'!B:D,3,0)</f>
        <v>#N/A</v>
      </c>
      <c r="E183" t="s">
        <v>947</v>
      </c>
      <c r="F183" t="s">
        <v>41</v>
      </c>
      <c r="G183" s="10" t="s">
        <v>338</v>
      </c>
      <c r="H183" t="s">
        <v>378</v>
      </c>
      <c r="I183" t="s">
        <v>466</v>
      </c>
      <c r="J183">
        <v>3.5</v>
      </c>
      <c r="K183">
        <v>2</v>
      </c>
      <c r="L183" t="s">
        <v>961</v>
      </c>
      <c r="M183"/>
      <c r="N183" t="s">
        <v>341</v>
      </c>
      <c r="O183" t="s">
        <v>47</v>
      </c>
      <c r="P183" t="s">
        <v>48</v>
      </c>
      <c r="Q183">
        <v>34000</v>
      </c>
      <c r="R183" t="s">
        <v>962</v>
      </c>
      <c r="S183">
        <v>620434</v>
      </c>
      <c r="T183"/>
      <c r="U183" t="s">
        <v>50</v>
      </c>
      <c r="V183" t="s">
        <v>50</v>
      </c>
      <c r="W183" t="s">
        <v>71</v>
      </c>
      <c r="X183" t="b">
        <v>1</v>
      </c>
      <c r="Y183" t="s">
        <v>240</v>
      </c>
      <c r="Z183"/>
      <c r="AA183"/>
      <c r="AB183" t="s">
        <v>952</v>
      </c>
      <c r="AC183" t="s">
        <v>50</v>
      </c>
      <c r="AD183" t="s">
        <v>50</v>
      </c>
      <c r="AE183" t="b">
        <v>0</v>
      </c>
      <c r="AF183"/>
      <c r="AG183">
        <v>27523</v>
      </c>
      <c r="AH183"/>
      <c r="AI183" t="s">
        <v>39</v>
      </c>
      <c r="AJ183" t="s">
        <v>39</v>
      </c>
      <c r="AK183" s="1">
        <v>42636.5</v>
      </c>
      <c r="AL183"/>
      <c r="AM183"/>
      <c r="AN183"/>
      <c r="AO183" t="s">
        <v>193</v>
      </c>
    </row>
    <row r="184" spans="1:41" ht="14.25" hidden="1" x14ac:dyDescent="0.45">
      <c r="A184" t="s">
        <v>39</v>
      </c>
      <c r="B184">
        <v>651736</v>
      </c>
      <c r="C184" t="s">
        <v>185</v>
      </c>
      <c r="D184" t="str">
        <f>VLOOKUP(B184,'Base_PAS10 Final Scope_17_08'!B:D,3,0)</f>
        <v>Base Scope</v>
      </c>
      <c r="E184" t="s">
        <v>947</v>
      </c>
      <c r="F184" t="s">
        <v>57</v>
      </c>
      <c r="G184" t="s">
        <v>338</v>
      </c>
      <c r="H184" t="s">
        <v>516</v>
      </c>
      <c r="I184" t="s">
        <v>311</v>
      </c>
      <c r="J184">
        <v>3</v>
      </c>
      <c r="K184">
        <v>2</v>
      </c>
      <c r="L184" t="s">
        <v>517</v>
      </c>
      <c r="M184"/>
      <c r="N184" t="s">
        <v>341</v>
      </c>
      <c r="O184" t="s">
        <v>47</v>
      </c>
      <c r="P184" t="s">
        <v>48</v>
      </c>
      <c r="Q184">
        <v>34000</v>
      </c>
      <c r="R184"/>
      <c r="S184" t="s">
        <v>502</v>
      </c>
      <c r="T184"/>
      <c r="U184" t="s">
        <v>50</v>
      </c>
      <c r="V184" t="s">
        <v>62</v>
      </c>
      <c r="W184" t="s">
        <v>62</v>
      </c>
      <c r="X184" t="b">
        <v>1</v>
      </c>
      <c r="Y184" t="s">
        <v>352</v>
      </c>
      <c r="Z184"/>
      <c r="AA184"/>
      <c r="AB184" t="s">
        <v>236</v>
      </c>
      <c r="AC184" t="s">
        <v>50</v>
      </c>
      <c r="AD184" t="s">
        <v>50</v>
      </c>
      <c r="AE184" t="b">
        <v>1</v>
      </c>
      <c r="AF184" t="s">
        <v>416</v>
      </c>
      <c r="AG184"/>
      <c r="AH184"/>
      <c r="AI184" t="s">
        <v>39</v>
      </c>
      <c r="AJ184" t="s">
        <v>39</v>
      </c>
      <c r="AK184" s="1">
        <v>42590.5</v>
      </c>
      <c r="AL184"/>
      <c r="AM184" t="s">
        <v>39</v>
      </c>
      <c r="AN184"/>
      <c r="AO184" t="s">
        <v>193</v>
      </c>
    </row>
    <row r="185" spans="1:41" ht="14.25" hidden="1" x14ac:dyDescent="0.45">
      <c r="A185" t="s">
        <v>39</v>
      </c>
      <c r="B185">
        <v>651738</v>
      </c>
      <c r="C185" t="s">
        <v>185</v>
      </c>
      <c r="D185" t="str">
        <f>VLOOKUP(B185,'Base_PAS10 Final Scope_17_08'!B:D,3,0)</f>
        <v>Base Scope</v>
      </c>
      <c r="E185" t="s">
        <v>947</v>
      </c>
      <c r="F185" t="s">
        <v>41</v>
      </c>
      <c r="G185" t="s">
        <v>338</v>
      </c>
      <c r="H185" t="s">
        <v>518</v>
      </c>
      <c r="I185" t="s">
        <v>117</v>
      </c>
      <c r="J185">
        <v>3</v>
      </c>
      <c r="K185">
        <v>2</v>
      </c>
      <c r="L185" t="s">
        <v>519</v>
      </c>
      <c r="M185" t="s">
        <v>956</v>
      </c>
      <c r="N185" t="s">
        <v>341</v>
      </c>
      <c r="O185" t="s">
        <v>47</v>
      </c>
      <c r="P185" t="s">
        <v>48</v>
      </c>
      <c r="Q185">
        <v>34000</v>
      </c>
      <c r="R185" t="s">
        <v>956</v>
      </c>
      <c r="S185" s="2">
        <v>620429620426</v>
      </c>
      <c r="T185"/>
      <c r="U185" t="s">
        <v>50</v>
      </c>
      <c r="V185" t="s">
        <v>468</v>
      </c>
      <c r="W185" t="s">
        <v>468</v>
      </c>
      <c r="X185" t="b">
        <v>1</v>
      </c>
      <c r="Y185" t="s">
        <v>352</v>
      </c>
      <c r="Z185"/>
      <c r="AA185"/>
      <c r="AB185" t="s">
        <v>64</v>
      </c>
      <c r="AC185" t="s">
        <v>50</v>
      </c>
      <c r="AD185" t="s">
        <v>50</v>
      </c>
      <c r="AE185" t="b">
        <v>0</v>
      </c>
      <c r="AF185" t="s">
        <v>914</v>
      </c>
      <c r="AG185"/>
      <c r="AH185" t="s">
        <v>39</v>
      </c>
      <c r="AI185" t="s">
        <v>39</v>
      </c>
      <c r="AJ185" t="s">
        <v>39</v>
      </c>
      <c r="AK185" s="1">
        <v>42590.5</v>
      </c>
      <c r="AL185"/>
      <c r="AM185" t="s">
        <v>39</v>
      </c>
      <c r="AN185"/>
      <c r="AO185" t="s">
        <v>193</v>
      </c>
    </row>
    <row r="186" spans="1:41" ht="14.25" hidden="1" x14ac:dyDescent="0.45">
      <c r="A186" t="s">
        <v>39</v>
      </c>
      <c r="B186">
        <v>651746</v>
      </c>
      <c r="C186" t="s">
        <v>185</v>
      </c>
      <c r="D186" t="str">
        <f>VLOOKUP(B186,'Base_PAS10 Final Scope_17_08'!B:D,3,0)</f>
        <v>Base Scope</v>
      </c>
      <c r="E186" t="s">
        <v>947</v>
      </c>
      <c r="F186" t="s">
        <v>41</v>
      </c>
      <c r="G186" t="s">
        <v>338</v>
      </c>
      <c r="H186" t="s">
        <v>522</v>
      </c>
      <c r="I186" t="s">
        <v>59</v>
      </c>
      <c r="J186">
        <v>3.5</v>
      </c>
      <c r="K186">
        <v>2</v>
      </c>
      <c r="L186" t="s">
        <v>523</v>
      </c>
      <c r="M186"/>
      <c r="N186" t="s">
        <v>341</v>
      </c>
      <c r="O186" t="s">
        <v>47</v>
      </c>
      <c r="P186" t="s">
        <v>48</v>
      </c>
      <c r="Q186">
        <v>34000</v>
      </c>
      <c r="R186"/>
      <c r="S186">
        <v>620427</v>
      </c>
      <c r="T186"/>
      <c r="U186" t="s">
        <v>50</v>
      </c>
      <c r="V186" t="s">
        <v>51</v>
      </c>
      <c r="W186" t="s">
        <v>51</v>
      </c>
      <c r="X186" t="b">
        <v>1</v>
      </c>
      <c r="Y186" t="s">
        <v>240</v>
      </c>
      <c r="Z186"/>
      <c r="AA186"/>
      <c r="AB186" t="s">
        <v>80</v>
      </c>
      <c r="AC186" t="s">
        <v>50</v>
      </c>
      <c r="AD186" t="s">
        <v>50</v>
      </c>
      <c r="AE186" t="b">
        <v>1</v>
      </c>
      <c r="AF186"/>
      <c r="AG186">
        <v>27332</v>
      </c>
      <c r="AH186"/>
      <c r="AI186" t="s">
        <v>39</v>
      </c>
      <c r="AJ186" t="s">
        <v>39</v>
      </c>
      <c r="AK186" s="1">
        <v>42590.5</v>
      </c>
      <c r="AL186"/>
      <c r="AM186" t="s">
        <v>39</v>
      </c>
      <c r="AN186"/>
      <c r="AO186" t="s">
        <v>193</v>
      </c>
    </row>
    <row r="187" spans="1:41" ht="14.25" hidden="1" x14ac:dyDescent="0.45">
      <c r="A187" t="s">
        <v>39</v>
      </c>
      <c r="B187">
        <v>651747</v>
      </c>
      <c r="C187" t="s">
        <v>185</v>
      </c>
      <c r="D187" t="str">
        <f>VLOOKUP(B187,'Base_PAS10 Final Scope_17_08'!B:D,3,0)</f>
        <v>Base Scope</v>
      </c>
      <c r="E187" t="s">
        <v>947</v>
      </c>
      <c r="F187" t="s">
        <v>57</v>
      </c>
      <c r="G187" t="s">
        <v>338</v>
      </c>
      <c r="H187" t="s">
        <v>520</v>
      </c>
      <c r="I187" t="s">
        <v>44</v>
      </c>
      <c r="J187">
        <v>2.5</v>
      </c>
      <c r="K187">
        <v>2</v>
      </c>
      <c r="L187" t="s">
        <v>521</v>
      </c>
      <c r="M187"/>
      <c r="N187" t="s">
        <v>341</v>
      </c>
      <c r="O187" t="s">
        <v>47</v>
      </c>
      <c r="P187" t="s">
        <v>48</v>
      </c>
      <c r="Q187">
        <v>34000</v>
      </c>
      <c r="R187"/>
      <c r="S187" t="s">
        <v>383</v>
      </c>
      <c r="T187"/>
      <c r="U187" t="s">
        <v>50</v>
      </c>
      <c r="V187" t="s">
        <v>62</v>
      </c>
      <c r="W187" t="s">
        <v>51</v>
      </c>
      <c r="X187" t="b">
        <v>1</v>
      </c>
      <c r="Y187" t="s">
        <v>347</v>
      </c>
      <c r="Z187"/>
      <c r="AA187"/>
      <c r="AB187" t="s">
        <v>236</v>
      </c>
      <c r="AC187" t="s">
        <v>50</v>
      </c>
      <c r="AD187" t="s">
        <v>50</v>
      </c>
      <c r="AE187" t="b">
        <v>1</v>
      </c>
      <c r="AF187"/>
      <c r="AG187">
        <v>27338</v>
      </c>
      <c r="AH187"/>
      <c r="AI187" t="s">
        <v>39</v>
      </c>
      <c r="AJ187" t="s">
        <v>39</v>
      </c>
      <c r="AK187" s="1">
        <v>42590.5</v>
      </c>
      <c r="AL187"/>
      <c r="AM187" t="s">
        <v>39</v>
      </c>
      <c r="AN187"/>
      <c r="AO187" t="s">
        <v>193</v>
      </c>
    </row>
    <row r="188" spans="1:41" ht="14.25" hidden="1" x14ac:dyDescent="0.45">
      <c r="A188" t="s">
        <v>39</v>
      </c>
      <c r="B188">
        <v>651752</v>
      </c>
      <c r="C188" t="s">
        <v>185</v>
      </c>
      <c r="D188" t="str">
        <f>VLOOKUP(B188,'Base_PAS10 Final Scope_17_08'!B:D,3,0)</f>
        <v>Base Scope</v>
      </c>
      <c r="E188" t="s">
        <v>947</v>
      </c>
      <c r="F188" t="s">
        <v>57</v>
      </c>
      <c r="G188" t="s">
        <v>338</v>
      </c>
      <c r="H188" t="s">
        <v>527</v>
      </c>
      <c r="I188" t="s">
        <v>311</v>
      </c>
      <c r="J188">
        <v>8</v>
      </c>
      <c r="K188">
        <v>2</v>
      </c>
      <c r="L188" t="s">
        <v>528</v>
      </c>
      <c r="M188"/>
      <c r="N188" t="s">
        <v>341</v>
      </c>
      <c r="O188" t="s">
        <v>47</v>
      </c>
      <c r="P188" t="s">
        <v>48</v>
      </c>
      <c r="Q188">
        <v>34000</v>
      </c>
      <c r="R188"/>
      <c r="S188" t="s">
        <v>383</v>
      </c>
      <c r="T188"/>
      <c r="U188" t="s">
        <v>50</v>
      </c>
      <c r="V188" t="s">
        <v>62</v>
      </c>
      <c r="W188" t="s">
        <v>51</v>
      </c>
      <c r="X188" t="b">
        <v>1</v>
      </c>
      <c r="Y188" t="s">
        <v>347</v>
      </c>
      <c r="Z188"/>
      <c r="AA188"/>
      <c r="AB188" t="s">
        <v>236</v>
      </c>
      <c r="AC188" t="s">
        <v>50</v>
      </c>
      <c r="AD188" t="s">
        <v>50</v>
      </c>
      <c r="AE188" t="b">
        <v>1</v>
      </c>
      <c r="AF188"/>
      <c r="AG188">
        <v>27348</v>
      </c>
      <c r="AH188"/>
      <c r="AI188" t="s">
        <v>39</v>
      </c>
      <c r="AJ188" t="s">
        <v>39</v>
      </c>
      <c r="AK188" s="1">
        <v>42590.5</v>
      </c>
      <c r="AL188"/>
      <c r="AM188" t="s">
        <v>39</v>
      </c>
      <c r="AN188"/>
      <c r="AO188" t="s">
        <v>193</v>
      </c>
    </row>
    <row r="189" spans="1:41" ht="14.25" hidden="1" x14ac:dyDescent="0.45">
      <c r="A189" t="s">
        <v>39</v>
      </c>
      <c r="B189">
        <v>651759</v>
      </c>
      <c r="C189" t="s">
        <v>185</v>
      </c>
      <c r="D189" t="str">
        <f>VLOOKUP(B189,'Base_PAS10 Final Scope_17_08'!B:D,3,0)</f>
        <v>Base Scope</v>
      </c>
      <c r="E189" t="s">
        <v>947</v>
      </c>
      <c r="F189" t="s">
        <v>41</v>
      </c>
      <c r="G189" t="s">
        <v>338</v>
      </c>
      <c r="H189" t="s">
        <v>529</v>
      </c>
      <c r="I189" t="s">
        <v>94</v>
      </c>
      <c r="J189">
        <v>3</v>
      </c>
      <c r="K189">
        <v>2</v>
      </c>
      <c r="L189" t="s">
        <v>530</v>
      </c>
      <c r="M189" t="s">
        <v>957</v>
      </c>
      <c r="N189" t="s">
        <v>341</v>
      </c>
      <c r="O189" t="s">
        <v>47</v>
      </c>
      <c r="P189" t="s">
        <v>48</v>
      </c>
      <c r="Q189">
        <v>34000</v>
      </c>
      <c r="R189" t="s">
        <v>957</v>
      </c>
      <c r="S189">
        <v>620428</v>
      </c>
      <c r="T189"/>
      <c r="U189" t="s">
        <v>50</v>
      </c>
      <c r="V189" t="s">
        <v>51</v>
      </c>
      <c r="W189" t="s">
        <v>51</v>
      </c>
      <c r="X189" t="b">
        <v>1</v>
      </c>
      <c r="Y189" t="s">
        <v>347</v>
      </c>
      <c r="Z189" t="s">
        <v>919</v>
      </c>
      <c r="AA189"/>
      <c r="AB189" t="s">
        <v>236</v>
      </c>
      <c r="AC189" t="s">
        <v>50</v>
      </c>
      <c r="AD189" t="s">
        <v>50</v>
      </c>
      <c r="AE189" t="b">
        <v>1</v>
      </c>
      <c r="AF189"/>
      <c r="AG189">
        <v>27288</v>
      </c>
      <c r="AH189" t="s">
        <v>39</v>
      </c>
      <c r="AI189" t="s">
        <v>39</v>
      </c>
      <c r="AJ189" t="s">
        <v>39</v>
      </c>
      <c r="AK189" s="1">
        <v>42590.5</v>
      </c>
      <c r="AL189"/>
      <c r="AM189" t="s">
        <v>113</v>
      </c>
      <c r="AN189" t="s">
        <v>113</v>
      </c>
      <c r="AO189" t="s">
        <v>193</v>
      </c>
    </row>
    <row r="190" spans="1:41" ht="14.25" hidden="1" x14ac:dyDescent="0.45">
      <c r="A190" t="s">
        <v>39</v>
      </c>
      <c r="B190">
        <v>651768</v>
      </c>
      <c r="C190" t="s">
        <v>185</v>
      </c>
      <c r="D190" t="str">
        <f>VLOOKUP(B190,'Base_PAS10 Final Scope_17_08'!B:D,3,0)</f>
        <v>Base Scope</v>
      </c>
      <c r="E190" t="s">
        <v>947</v>
      </c>
      <c r="F190" t="s">
        <v>57</v>
      </c>
      <c r="G190" t="s">
        <v>338</v>
      </c>
      <c r="H190" t="s">
        <v>531</v>
      </c>
      <c r="I190" t="s">
        <v>311</v>
      </c>
      <c r="J190">
        <v>5</v>
      </c>
      <c r="K190">
        <v>2</v>
      </c>
      <c r="L190" t="s">
        <v>963</v>
      </c>
      <c r="M190"/>
      <c r="N190" t="s">
        <v>341</v>
      </c>
      <c r="O190" t="s">
        <v>47</v>
      </c>
      <c r="P190" t="s">
        <v>48</v>
      </c>
      <c r="Q190">
        <v>34000</v>
      </c>
      <c r="R190"/>
      <c r="S190" t="s">
        <v>383</v>
      </c>
      <c r="T190"/>
      <c r="U190" t="s">
        <v>50</v>
      </c>
      <c r="V190" t="s">
        <v>62</v>
      </c>
      <c r="W190" t="s">
        <v>51</v>
      </c>
      <c r="X190" t="b">
        <v>1</v>
      </c>
      <c r="Y190" t="s">
        <v>347</v>
      </c>
      <c r="Z190"/>
      <c r="AA190"/>
      <c r="AB190" t="s">
        <v>64</v>
      </c>
      <c r="AC190" t="s">
        <v>50</v>
      </c>
      <c r="AD190" t="s">
        <v>50</v>
      </c>
      <c r="AE190" t="b">
        <v>1</v>
      </c>
      <c r="AF190"/>
      <c r="AG190">
        <v>27345</v>
      </c>
      <c r="AH190"/>
      <c r="AI190" t="s">
        <v>39</v>
      </c>
      <c r="AJ190" t="s">
        <v>39</v>
      </c>
      <c r="AK190" s="1">
        <v>42590.5</v>
      </c>
      <c r="AL190"/>
      <c r="AM190" t="s">
        <v>39</v>
      </c>
      <c r="AN190"/>
      <c r="AO190" t="s">
        <v>193</v>
      </c>
    </row>
    <row r="191" spans="1:41" ht="14.25" hidden="1" x14ac:dyDescent="0.45">
      <c r="A191" t="s">
        <v>39</v>
      </c>
      <c r="B191">
        <v>651767</v>
      </c>
      <c r="C191" t="s">
        <v>185</v>
      </c>
      <c r="D191" t="str">
        <f>VLOOKUP(B191,'Base_PAS10 Final Scope_17_08'!B:D,3,0)</f>
        <v>Base Scope</v>
      </c>
      <c r="E191" t="s">
        <v>947</v>
      </c>
      <c r="F191" t="s">
        <v>41</v>
      </c>
      <c r="G191" t="s">
        <v>338</v>
      </c>
      <c r="H191" t="s">
        <v>537</v>
      </c>
      <c r="I191" t="s">
        <v>117</v>
      </c>
      <c r="J191">
        <v>2</v>
      </c>
      <c r="K191">
        <v>2</v>
      </c>
      <c r="L191" t="s">
        <v>538</v>
      </c>
      <c r="M191" t="s">
        <v>956</v>
      </c>
      <c r="N191" t="s">
        <v>341</v>
      </c>
      <c r="O191" t="s">
        <v>47</v>
      </c>
      <c r="P191" t="s">
        <v>48</v>
      </c>
      <c r="Q191">
        <v>34000</v>
      </c>
      <c r="R191" t="s">
        <v>956</v>
      </c>
      <c r="S191">
        <v>620426</v>
      </c>
      <c r="T191"/>
      <c r="U191" t="s">
        <v>50</v>
      </c>
      <c r="V191" t="s">
        <v>50</v>
      </c>
      <c r="W191" t="s">
        <v>361</v>
      </c>
      <c r="X191" t="b">
        <v>1</v>
      </c>
      <c r="Y191" t="s">
        <v>352</v>
      </c>
      <c r="Z191"/>
      <c r="AA191"/>
      <c r="AB191" t="s">
        <v>64</v>
      </c>
      <c r="AC191" t="s">
        <v>50</v>
      </c>
      <c r="AD191" t="s">
        <v>50</v>
      </c>
      <c r="AE191" t="b">
        <v>0</v>
      </c>
      <c r="AF191" t="s">
        <v>914</v>
      </c>
      <c r="AG191"/>
      <c r="AH191" t="s">
        <v>39</v>
      </c>
      <c r="AI191" t="s">
        <v>39</v>
      </c>
      <c r="AJ191" t="s">
        <v>39</v>
      </c>
      <c r="AK191" s="1">
        <v>42590.5</v>
      </c>
      <c r="AL191"/>
      <c r="AM191" t="s">
        <v>39</v>
      </c>
      <c r="AN191"/>
      <c r="AO191" t="s">
        <v>193</v>
      </c>
    </row>
    <row r="192" spans="1:41" ht="14.25" hidden="1" x14ac:dyDescent="0.45">
      <c r="A192" t="s">
        <v>39</v>
      </c>
      <c r="B192">
        <v>651764</v>
      </c>
      <c r="C192" t="s">
        <v>185</v>
      </c>
      <c r="D192" t="str">
        <f>VLOOKUP(B192,'Base_PAS10 Final Scope_17_08'!B:D,3,0)</f>
        <v>Base Scope</v>
      </c>
      <c r="E192" t="s">
        <v>947</v>
      </c>
      <c r="F192" t="s">
        <v>41</v>
      </c>
      <c r="G192" t="s">
        <v>338</v>
      </c>
      <c r="H192" t="s">
        <v>524</v>
      </c>
      <c r="I192" t="s">
        <v>94</v>
      </c>
      <c r="J192">
        <v>5</v>
      </c>
      <c r="K192">
        <v>3</v>
      </c>
      <c r="L192" t="s">
        <v>525</v>
      </c>
      <c r="M192" t="s">
        <v>957</v>
      </c>
      <c r="N192" t="s">
        <v>341</v>
      </c>
      <c r="O192" t="s">
        <v>47</v>
      </c>
      <c r="P192" t="s">
        <v>48</v>
      </c>
      <c r="Q192">
        <v>34000</v>
      </c>
      <c r="R192" t="s">
        <v>957</v>
      </c>
      <c r="S192" t="s">
        <v>930</v>
      </c>
      <c r="T192"/>
      <c r="U192" t="s">
        <v>50</v>
      </c>
      <c r="V192" t="s">
        <v>50</v>
      </c>
      <c r="W192" t="s">
        <v>51</v>
      </c>
      <c r="X192" t="b">
        <v>1</v>
      </c>
      <c r="Y192" t="s">
        <v>347</v>
      </c>
      <c r="Z192" t="s">
        <v>919</v>
      </c>
      <c r="AA192"/>
      <c r="AB192" t="s">
        <v>236</v>
      </c>
      <c r="AC192" t="s">
        <v>50</v>
      </c>
      <c r="AD192" t="s">
        <v>50</v>
      </c>
      <c r="AE192" t="b">
        <v>1</v>
      </c>
      <c r="AF192" t="s">
        <v>344</v>
      </c>
      <c r="AG192">
        <v>27326</v>
      </c>
      <c r="AH192" t="s">
        <v>39</v>
      </c>
      <c r="AI192" t="s">
        <v>39</v>
      </c>
      <c r="AJ192" t="s">
        <v>39</v>
      </c>
      <c r="AK192" s="1">
        <v>42590.5</v>
      </c>
      <c r="AL192"/>
      <c r="AM192"/>
      <c r="AN192"/>
      <c r="AO192" t="s">
        <v>193</v>
      </c>
    </row>
    <row r="193" spans="1:41" ht="14.25" hidden="1" x14ac:dyDescent="0.45">
      <c r="A193" t="s">
        <v>39</v>
      </c>
      <c r="B193">
        <v>651769</v>
      </c>
      <c r="C193" t="s">
        <v>185</v>
      </c>
      <c r="D193" t="str">
        <f>VLOOKUP(B193,'Base_PAS10 Final Scope_17_08'!B:D,3,0)</f>
        <v>Base Scope</v>
      </c>
      <c r="E193" t="s">
        <v>947</v>
      </c>
      <c r="F193" t="s">
        <v>41</v>
      </c>
      <c r="G193" t="s">
        <v>338</v>
      </c>
      <c r="H193" t="s">
        <v>535</v>
      </c>
      <c r="I193" t="s">
        <v>44</v>
      </c>
      <c r="J193">
        <v>1</v>
      </c>
      <c r="K193">
        <v>2</v>
      </c>
      <c r="L193" t="s">
        <v>536</v>
      </c>
      <c r="M193"/>
      <c r="N193" t="s">
        <v>341</v>
      </c>
      <c r="O193" t="s">
        <v>47</v>
      </c>
      <c r="P193" t="s">
        <v>48</v>
      </c>
      <c r="Q193">
        <v>34000</v>
      </c>
      <c r="R193"/>
      <c r="S193">
        <v>620431</v>
      </c>
      <c r="T193"/>
      <c r="U193" t="s">
        <v>50</v>
      </c>
      <c r="V193" t="s">
        <v>51</v>
      </c>
      <c r="W193" t="s">
        <v>51</v>
      </c>
      <c r="X193" t="b">
        <v>1</v>
      </c>
      <c r="Y193" t="s">
        <v>347</v>
      </c>
      <c r="Z193"/>
      <c r="AA193"/>
      <c r="AB193" t="s">
        <v>80</v>
      </c>
      <c r="AC193" t="s">
        <v>50</v>
      </c>
      <c r="AD193" t="s">
        <v>50</v>
      </c>
      <c r="AE193" t="b">
        <v>1</v>
      </c>
      <c r="AF193"/>
      <c r="AG193">
        <v>27343</v>
      </c>
      <c r="AH193"/>
      <c r="AI193" t="s">
        <v>39</v>
      </c>
      <c r="AJ193" t="s">
        <v>39</v>
      </c>
      <c r="AK193" s="1">
        <v>42590.5</v>
      </c>
      <c r="AL193"/>
      <c r="AM193" t="s">
        <v>39</v>
      </c>
      <c r="AN193"/>
      <c r="AO193" t="s">
        <v>193</v>
      </c>
    </row>
    <row r="194" spans="1:41" ht="14.25" hidden="1" x14ac:dyDescent="0.45">
      <c r="A194" t="s">
        <v>39</v>
      </c>
      <c r="B194">
        <v>651770</v>
      </c>
      <c r="C194" t="s">
        <v>185</v>
      </c>
      <c r="D194" t="str">
        <f>VLOOKUP(B194,'Base_PAS10 Final Scope_17_08'!B:D,3,0)</f>
        <v>Base Scope</v>
      </c>
      <c r="E194" t="s">
        <v>947</v>
      </c>
      <c r="F194" t="s">
        <v>41</v>
      </c>
      <c r="G194" t="s">
        <v>338</v>
      </c>
      <c r="H194" t="s">
        <v>541</v>
      </c>
      <c r="I194" t="s">
        <v>117</v>
      </c>
      <c r="J194">
        <v>5</v>
      </c>
      <c r="K194">
        <v>2</v>
      </c>
      <c r="L194" t="s">
        <v>542</v>
      </c>
      <c r="M194" t="s">
        <v>956</v>
      </c>
      <c r="N194" t="s">
        <v>341</v>
      </c>
      <c r="O194" t="s">
        <v>47</v>
      </c>
      <c r="P194" t="s">
        <v>48</v>
      </c>
      <c r="Q194">
        <v>34000</v>
      </c>
      <c r="R194" t="s">
        <v>956</v>
      </c>
      <c r="S194">
        <v>620426</v>
      </c>
      <c r="T194"/>
      <c r="U194" t="s">
        <v>50</v>
      </c>
      <c r="V194" t="s">
        <v>50</v>
      </c>
      <c r="W194" t="s">
        <v>405</v>
      </c>
      <c r="X194" t="b">
        <v>1</v>
      </c>
      <c r="Y194" t="s">
        <v>352</v>
      </c>
      <c r="Z194"/>
      <c r="AA194"/>
      <c r="AB194" t="s">
        <v>64</v>
      </c>
      <c r="AC194" t="s">
        <v>50</v>
      </c>
      <c r="AD194" t="s">
        <v>50</v>
      </c>
      <c r="AE194" t="b">
        <v>0</v>
      </c>
      <c r="AF194" t="s">
        <v>914</v>
      </c>
      <c r="AG194"/>
      <c r="AH194" t="s">
        <v>39</v>
      </c>
      <c r="AI194" t="s">
        <v>39</v>
      </c>
      <c r="AJ194" t="s">
        <v>39</v>
      </c>
      <c r="AK194" s="1">
        <v>42590.5</v>
      </c>
      <c r="AL194"/>
      <c r="AM194" t="s">
        <v>39</v>
      </c>
      <c r="AN194"/>
      <c r="AO194" t="s">
        <v>193</v>
      </c>
    </row>
    <row r="195" spans="1:41" ht="14.25" hidden="1" x14ac:dyDescent="0.45">
      <c r="A195" t="s">
        <v>39</v>
      </c>
      <c r="B195">
        <v>651771</v>
      </c>
      <c r="C195" t="s">
        <v>185</v>
      </c>
      <c r="D195" t="str">
        <f>VLOOKUP(B195,'Base_PAS10 Final Scope_17_08'!B:D,3,0)</f>
        <v>Base Scope</v>
      </c>
      <c r="E195" t="s">
        <v>947</v>
      </c>
      <c r="F195" t="s">
        <v>57</v>
      </c>
      <c r="G195" t="s">
        <v>338</v>
      </c>
      <c r="H195" t="s">
        <v>533</v>
      </c>
      <c r="I195" t="s">
        <v>311</v>
      </c>
      <c r="J195">
        <v>7</v>
      </c>
      <c r="K195">
        <v>2</v>
      </c>
      <c r="L195" t="s">
        <v>534</v>
      </c>
      <c r="M195"/>
      <c r="N195" t="s">
        <v>341</v>
      </c>
      <c r="O195" t="s">
        <v>47</v>
      </c>
      <c r="P195" t="s">
        <v>48</v>
      </c>
      <c r="Q195">
        <v>34000</v>
      </c>
      <c r="R195"/>
      <c r="S195" t="s">
        <v>383</v>
      </c>
      <c r="T195"/>
      <c r="U195" t="s">
        <v>50</v>
      </c>
      <c r="V195" t="s">
        <v>62</v>
      </c>
      <c r="W195" t="s">
        <v>51</v>
      </c>
      <c r="X195" t="b">
        <v>1</v>
      </c>
      <c r="Y195" t="s">
        <v>352</v>
      </c>
      <c r="Z195"/>
      <c r="AA195"/>
      <c r="AB195" t="s">
        <v>64</v>
      </c>
      <c r="AC195" t="s">
        <v>50</v>
      </c>
      <c r="AD195" t="s">
        <v>50</v>
      </c>
      <c r="AE195" t="b">
        <v>1</v>
      </c>
      <c r="AF195"/>
      <c r="AG195">
        <v>27346</v>
      </c>
      <c r="AH195"/>
      <c r="AI195" t="s">
        <v>39</v>
      </c>
      <c r="AJ195" t="s">
        <v>39</v>
      </c>
      <c r="AK195" s="1">
        <v>42590.5</v>
      </c>
      <c r="AL195"/>
      <c r="AM195" t="s">
        <v>39</v>
      </c>
      <c r="AN195"/>
      <c r="AO195" t="s">
        <v>193</v>
      </c>
    </row>
    <row r="196" spans="1:41" ht="14.25" hidden="1" x14ac:dyDescent="0.45">
      <c r="A196" t="s">
        <v>39</v>
      </c>
      <c r="B196">
        <v>651773</v>
      </c>
      <c r="C196" t="s">
        <v>185</v>
      </c>
      <c r="D196" t="str">
        <f>VLOOKUP(B196,'Base_PAS10 Final Scope_17_08'!B:D,3,0)</f>
        <v>Base Scope</v>
      </c>
      <c r="E196" t="s">
        <v>947</v>
      </c>
      <c r="F196" t="s">
        <v>41</v>
      </c>
      <c r="G196" t="s">
        <v>338</v>
      </c>
      <c r="H196" t="s">
        <v>539</v>
      </c>
      <c r="I196" t="s">
        <v>117</v>
      </c>
      <c r="J196">
        <v>2</v>
      </c>
      <c r="K196">
        <v>2</v>
      </c>
      <c r="L196" t="s">
        <v>540</v>
      </c>
      <c r="M196" t="s">
        <v>956</v>
      </c>
      <c r="N196" t="s">
        <v>341</v>
      </c>
      <c r="O196" t="s">
        <v>47</v>
      </c>
      <c r="P196" t="s">
        <v>48</v>
      </c>
      <c r="Q196">
        <v>34000</v>
      </c>
      <c r="R196" t="s">
        <v>956</v>
      </c>
      <c r="S196">
        <v>620426</v>
      </c>
      <c r="T196"/>
      <c r="U196" t="s">
        <v>50</v>
      </c>
      <c r="V196" t="s">
        <v>399</v>
      </c>
      <c r="W196" t="s">
        <v>399</v>
      </c>
      <c r="X196" t="b">
        <v>1</v>
      </c>
      <c r="Y196" t="s">
        <v>352</v>
      </c>
      <c r="Z196"/>
      <c r="AA196"/>
      <c r="AB196" t="s">
        <v>64</v>
      </c>
      <c r="AC196" t="s">
        <v>50</v>
      </c>
      <c r="AD196" t="s">
        <v>50</v>
      </c>
      <c r="AE196" t="b">
        <v>0</v>
      </c>
      <c r="AF196" t="s">
        <v>914</v>
      </c>
      <c r="AG196"/>
      <c r="AH196" t="s">
        <v>39</v>
      </c>
      <c r="AI196" t="s">
        <v>39</v>
      </c>
      <c r="AJ196" t="s">
        <v>39</v>
      </c>
      <c r="AK196" s="1">
        <v>42590.5</v>
      </c>
      <c r="AL196"/>
      <c r="AM196" t="s">
        <v>39</v>
      </c>
      <c r="AN196"/>
      <c r="AO196" t="s">
        <v>193</v>
      </c>
    </row>
    <row r="197" spans="1:41" ht="14.25" hidden="1" x14ac:dyDescent="0.45">
      <c r="A197" t="s">
        <v>39</v>
      </c>
      <c r="B197">
        <v>611194</v>
      </c>
      <c r="C197" t="s">
        <v>185</v>
      </c>
      <c r="D197" t="str">
        <f>VLOOKUP(B197,'Base_PAS10 Final Scope_17_08'!B:D,3,0)</f>
        <v>Base Scope</v>
      </c>
      <c r="E197" t="s">
        <v>947</v>
      </c>
      <c r="F197" t="s">
        <v>41</v>
      </c>
      <c r="G197" t="s">
        <v>543</v>
      </c>
      <c r="H197" t="s">
        <v>544</v>
      </c>
      <c r="I197" t="s">
        <v>59</v>
      </c>
      <c r="J197">
        <v>2</v>
      </c>
      <c r="K197">
        <v>2</v>
      </c>
      <c r="L197" t="s">
        <v>545</v>
      </c>
      <c r="M197" t="s">
        <v>546</v>
      </c>
      <c r="N197" t="s">
        <v>46</v>
      </c>
      <c r="O197" t="s">
        <v>47</v>
      </c>
      <c r="P197" t="s">
        <v>48</v>
      </c>
      <c r="Q197">
        <v>70000</v>
      </c>
      <c r="R197" t="s">
        <v>547</v>
      </c>
      <c r="S197">
        <v>602744</v>
      </c>
      <c r="T197"/>
      <c r="U197" t="s">
        <v>50</v>
      </c>
      <c r="V197" t="s">
        <v>51</v>
      </c>
      <c r="W197" t="s">
        <v>51</v>
      </c>
      <c r="X197" t="b">
        <v>1</v>
      </c>
      <c r="Y197" t="s">
        <v>492</v>
      </c>
      <c r="Z197"/>
      <c r="AA197"/>
      <c r="AB197" t="s">
        <v>53</v>
      </c>
      <c r="AC197" t="s">
        <v>548</v>
      </c>
      <c r="AD197" t="s">
        <v>66</v>
      </c>
      <c r="AE197" t="b">
        <v>1</v>
      </c>
      <c r="AF197"/>
      <c r="AG197">
        <v>26564</v>
      </c>
      <c r="AH197"/>
      <c r="AI197" t="s">
        <v>113</v>
      </c>
      <c r="AJ197" t="s">
        <v>39</v>
      </c>
      <c r="AK197" s="1">
        <v>42590.5</v>
      </c>
      <c r="AL197" t="s">
        <v>39</v>
      </c>
      <c r="AM197" t="s">
        <v>39</v>
      </c>
      <c r="AN197"/>
      <c r="AO197" t="s">
        <v>193</v>
      </c>
    </row>
    <row r="198" spans="1:41" ht="14.25" hidden="1" x14ac:dyDescent="0.45">
      <c r="A198" t="s">
        <v>39</v>
      </c>
      <c r="B198">
        <v>611193</v>
      </c>
      <c r="C198" t="s">
        <v>185</v>
      </c>
      <c r="D198" t="str">
        <f>VLOOKUP(B198,'Base_PAS10 Final Scope_17_08'!B:D,3,0)</f>
        <v>Base Scope</v>
      </c>
      <c r="E198" t="s">
        <v>947</v>
      </c>
      <c r="F198" t="s">
        <v>41</v>
      </c>
      <c r="G198" t="s">
        <v>543</v>
      </c>
      <c r="H198" t="s">
        <v>549</v>
      </c>
      <c r="I198" t="s">
        <v>59</v>
      </c>
      <c r="J198">
        <v>2</v>
      </c>
      <c r="K198">
        <v>2</v>
      </c>
      <c r="L198" t="s">
        <v>550</v>
      </c>
      <c r="M198" t="s">
        <v>546</v>
      </c>
      <c r="N198" t="s">
        <v>46</v>
      </c>
      <c r="O198" t="s">
        <v>47</v>
      </c>
      <c r="P198" t="s">
        <v>48</v>
      </c>
      <c r="Q198">
        <v>70000</v>
      </c>
      <c r="R198" t="s">
        <v>547</v>
      </c>
      <c r="S198">
        <v>602744</v>
      </c>
      <c r="T198"/>
      <c r="U198" t="s">
        <v>50</v>
      </c>
      <c r="V198" t="s">
        <v>51</v>
      </c>
      <c r="W198" t="s">
        <v>51</v>
      </c>
      <c r="X198" t="b">
        <v>1</v>
      </c>
      <c r="Y198" t="s">
        <v>492</v>
      </c>
      <c r="Z198"/>
      <c r="AA198"/>
      <c r="AB198" t="s">
        <v>88</v>
      </c>
      <c r="AC198" t="s">
        <v>551</v>
      </c>
      <c r="AD198" t="s">
        <v>66</v>
      </c>
      <c r="AE198" t="b">
        <v>1</v>
      </c>
      <c r="AF198"/>
      <c r="AG198">
        <v>26161</v>
      </c>
      <c r="AH198"/>
      <c r="AI198" t="s">
        <v>113</v>
      </c>
      <c r="AJ198" t="s">
        <v>39</v>
      </c>
      <c r="AK198" s="1">
        <v>42590.5</v>
      </c>
      <c r="AL198" t="s">
        <v>39</v>
      </c>
      <c r="AM198" t="s">
        <v>39</v>
      </c>
      <c r="AN198"/>
      <c r="AO198" t="s">
        <v>193</v>
      </c>
    </row>
    <row r="199" spans="1:41" ht="14.25" hidden="1" x14ac:dyDescent="0.45">
      <c r="A199" t="s">
        <v>39</v>
      </c>
      <c r="B199">
        <v>611192</v>
      </c>
      <c r="C199" t="s">
        <v>185</v>
      </c>
      <c r="D199" t="str">
        <f>VLOOKUP(B199,'Base_PAS10 Final Scope_17_08'!B:D,3,0)</f>
        <v>Base Scope</v>
      </c>
      <c r="E199" t="s">
        <v>947</v>
      </c>
      <c r="F199" t="s">
        <v>57</v>
      </c>
      <c r="G199" t="s">
        <v>543</v>
      </c>
      <c r="H199" t="s">
        <v>552</v>
      </c>
      <c r="I199" t="s">
        <v>59</v>
      </c>
      <c r="J199">
        <v>2</v>
      </c>
      <c r="K199">
        <v>2</v>
      </c>
      <c r="L199" t="s">
        <v>553</v>
      </c>
      <c r="M199" t="s">
        <v>546</v>
      </c>
      <c r="N199" t="s">
        <v>46</v>
      </c>
      <c r="O199" t="s">
        <v>47</v>
      </c>
      <c r="P199" t="s">
        <v>48</v>
      </c>
      <c r="Q199">
        <v>70000</v>
      </c>
      <c r="R199" t="s">
        <v>547</v>
      </c>
      <c r="S199">
        <v>602744</v>
      </c>
      <c r="T199"/>
      <c r="U199" t="s">
        <v>50</v>
      </c>
      <c r="V199" t="s">
        <v>62</v>
      </c>
      <c r="W199" t="s">
        <v>62</v>
      </c>
      <c r="X199" t="b">
        <v>1</v>
      </c>
      <c r="Y199" t="s">
        <v>492</v>
      </c>
      <c r="Z199"/>
      <c r="AA199"/>
      <c r="AB199" t="s">
        <v>80</v>
      </c>
      <c r="AC199" t="s">
        <v>551</v>
      </c>
      <c r="AD199" t="s">
        <v>111</v>
      </c>
      <c r="AE199" t="b">
        <v>1</v>
      </c>
      <c r="AF199"/>
      <c r="AG199">
        <v>26125</v>
      </c>
      <c r="AH199"/>
      <c r="AI199" t="s">
        <v>113</v>
      </c>
      <c r="AJ199" t="s">
        <v>39</v>
      </c>
      <c r="AK199" s="1">
        <v>42590.5</v>
      </c>
      <c r="AL199" t="s">
        <v>39</v>
      </c>
      <c r="AM199" t="s">
        <v>39</v>
      </c>
      <c r="AN199"/>
      <c r="AO199" t="s">
        <v>193</v>
      </c>
    </row>
    <row r="200" spans="1:41" ht="14.25" hidden="1" x14ac:dyDescent="0.45">
      <c r="A200" t="s">
        <v>39</v>
      </c>
      <c r="B200">
        <v>613288</v>
      </c>
      <c r="C200" t="s">
        <v>185</v>
      </c>
      <c r="D200" t="str">
        <f>VLOOKUP(B200,'Base_PAS10 Final Scope_17_08'!B:D,3,0)</f>
        <v>Base Scope</v>
      </c>
      <c r="E200" t="s">
        <v>947</v>
      </c>
      <c r="F200" t="s">
        <v>57</v>
      </c>
      <c r="G200" t="s">
        <v>543</v>
      </c>
      <c r="H200" t="s">
        <v>554</v>
      </c>
      <c r="I200" t="s">
        <v>59</v>
      </c>
      <c r="J200">
        <v>2.5</v>
      </c>
      <c r="K200">
        <v>2</v>
      </c>
      <c r="L200" t="s">
        <v>555</v>
      </c>
      <c r="M200" t="s">
        <v>546</v>
      </c>
      <c r="N200" t="s">
        <v>46</v>
      </c>
      <c r="O200" t="s">
        <v>47</v>
      </c>
      <c r="P200" t="s">
        <v>48</v>
      </c>
      <c r="Q200">
        <v>70000</v>
      </c>
      <c r="R200" t="s">
        <v>556</v>
      </c>
      <c r="S200">
        <v>602746</v>
      </c>
      <c r="T200"/>
      <c r="U200" t="s">
        <v>50</v>
      </c>
      <c r="V200" t="s">
        <v>62</v>
      </c>
      <c r="W200" t="s">
        <v>62</v>
      </c>
      <c r="X200" t="b">
        <v>1</v>
      </c>
      <c r="Y200" t="s">
        <v>492</v>
      </c>
      <c r="Z200"/>
      <c r="AA200"/>
      <c r="AB200" t="s">
        <v>88</v>
      </c>
      <c r="AC200" t="s">
        <v>557</v>
      </c>
      <c r="AD200" t="s">
        <v>66</v>
      </c>
      <c r="AE200" t="b">
        <v>1</v>
      </c>
      <c r="AF200"/>
      <c r="AG200">
        <v>25856</v>
      </c>
      <c r="AH200"/>
      <c r="AI200" t="s">
        <v>113</v>
      </c>
      <c r="AJ200" t="s">
        <v>39</v>
      </c>
      <c r="AK200" s="1">
        <v>42590.5</v>
      </c>
      <c r="AL200" t="s">
        <v>39</v>
      </c>
      <c r="AM200" t="s">
        <v>39</v>
      </c>
      <c r="AN200"/>
      <c r="AO200" t="s">
        <v>193</v>
      </c>
    </row>
    <row r="201" spans="1:41" ht="14.25" hidden="1" x14ac:dyDescent="0.45">
      <c r="A201" t="s">
        <v>39</v>
      </c>
      <c r="B201">
        <v>627360</v>
      </c>
      <c r="C201" t="s">
        <v>185</v>
      </c>
      <c r="D201" t="str">
        <f>VLOOKUP(B201,'Base_PAS10 Final Scope_17_08'!B:D,3,0)</f>
        <v>Base Scope</v>
      </c>
      <c r="E201" t="s">
        <v>947</v>
      </c>
      <c r="F201" t="s">
        <v>57</v>
      </c>
      <c r="G201" t="s">
        <v>543</v>
      </c>
      <c r="H201" t="s">
        <v>558</v>
      </c>
      <c r="I201" t="s">
        <v>59</v>
      </c>
      <c r="J201">
        <v>2</v>
      </c>
      <c r="K201">
        <v>2</v>
      </c>
      <c r="L201" t="s">
        <v>559</v>
      </c>
      <c r="M201" t="s">
        <v>546</v>
      </c>
      <c r="N201" t="s">
        <v>46</v>
      </c>
      <c r="O201" t="s">
        <v>47</v>
      </c>
      <c r="P201" t="s">
        <v>48</v>
      </c>
      <c r="Q201">
        <v>70000</v>
      </c>
      <c r="R201" t="s">
        <v>556</v>
      </c>
      <c r="S201">
        <v>602746</v>
      </c>
      <c r="T201"/>
      <c r="U201" t="s">
        <v>50</v>
      </c>
      <c r="V201" t="s">
        <v>62</v>
      </c>
      <c r="W201" t="s">
        <v>62</v>
      </c>
      <c r="X201" t="b">
        <v>1</v>
      </c>
      <c r="Y201" t="s">
        <v>492</v>
      </c>
      <c r="Z201"/>
      <c r="AA201"/>
      <c r="AB201" t="s">
        <v>64</v>
      </c>
      <c r="AC201" t="s">
        <v>260</v>
      </c>
      <c r="AD201" t="s">
        <v>560</v>
      </c>
      <c r="AE201" t="b">
        <v>1</v>
      </c>
      <c r="AF201"/>
      <c r="AG201">
        <v>26890</v>
      </c>
      <c r="AH201"/>
      <c r="AI201" t="s">
        <v>113</v>
      </c>
      <c r="AJ201" t="s">
        <v>39</v>
      </c>
      <c r="AK201" s="1">
        <v>42590.5</v>
      </c>
      <c r="AL201" t="s">
        <v>39</v>
      </c>
      <c r="AM201" t="s">
        <v>39</v>
      </c>
      <c r="AN201"/>
      <c r="AO201" t="s">
        <v>193</v>
      </c>
    </row>
    <row r="202" spans="1:41" ht="14.25" hidden="1" x14ac:dyDescent="0.45">
      <c r="A202" t="s">
        <v>39</v>
      </c>
      <c r="B202">
        <v>627361</v>
      </c>
      <c r="C202" t="s">
        <v>185</v>
      </c>
      <c r="D202" t="str">
        <f>VLOOKUP(B202,'Base_PAS10 Final Scope_17_08'!B:D,3,0)</f>
        <v>Base Scope</v>
      </c>
      <c r="E202" t="s">
        <v>947</v>
      </c>
      <c r="F202" t="s">
        <v>57</v>
      </c>
      <c r="G202" t="s">
        <v>543</v>
      </c>
      <c r="H202" t="s">
        <v>561</v>
      </c>
      <c r="I202" t="s">
        <v>59</v>
      </c>
      <c r="J202">
        <v>2</v>
      </c>
      <c r="K202">
        <v>2</v>
      </c>
      <c r="L202" t="s">
        <v>562</v>
      </c>
      <c r="M202" t="s">
        <v>546</v>
      </c>
      <c r="N202" t="s">
        <v>46</v>
      </c>
      <c r="O202" t="s">
        <v>47</v>
      </c>
      <c r="P202" t="s">
        <v>48</v>
      </c>
      <c r="Q202">
        <v>70000</v>
      </c>
      <c r="R202" t="s">
        <v>563</v>
      </c>
      <c r="S202">
        <v>602748</v>
      </c>
      <c r="T202"/>
      <c r="U202" t="s">
        <v>50</v>
      </c>
      <c r="V202" t="s">
        <v>62</v>
      </c>
      <c r="W202" t="s">
        <v>62</v>
      </c>
      <c r="X202" t="b">
        <v>1</v>
      </c>
      <c r="Y202" t="s">
        <v>492</v>
      </c>
      <c r="Z202"/>
      <c r="AA202"/>
      <c r="AB202" t="s">
        <v>64</v>
      </c>
      <c r="AC202" t="s">
        <v>557</v>
      </c>
      <c r="AD202" t="s">
        <v>111</v>
      </c>
      <c r="AE202" t="b">
        <v>1</v>
      </c>
      <c r="AF202"/>
      <c r="AG202">
        <v>26880</v>
      </c>
      <c r="AH202"/>
      <c r="AI202" t="s">
        <v>113</v>
      </c>
      <c r="AJ202" t="s">
        <v>39</v>
      </c>
      <c r="AK202" s="1">
        <v>42590.5</v>
      </c>
      <c r="AL202" t="s">
        <v>39</v>
      </c>
      <c r="AM202" t="s">
        <v>39</v>
      </c>
      <c r="AN202"/>
      <c r="AO202" t="s">
        <v>193</v>
      </c>
    </row>
    <row r="203" spans="1:41" ht="14.25" hidden="1" x14ac:dyDescent="0.45">
      <c r="A203" t="s">
        <v>39</v>
      </c>
      <c r="B203">
        <v>613289</v>
      </c>
      <c r="C203" t="s">
        <v>185</v>
      </c>
      <c r="D203" t="str">
        <f>VLOOKUP(B203,'Base_PAS10 Final Scope_17_08'!B:D,3,0)</f>
        <v>Base Scope</v>
      </c>
      <c r="E203" t="s">
        <v>947</v>
      </c>
      <c r="F203" t="s">
        <v>57</v>
      </c>
      <c r="G203" t="s">
        <v>543</v>
      </c>
      <c r="H203" t="s">
        <v>567</v>
      </c>
      <c r="I203" t="s">
        <v>59</v>
      </c>
      <c r="J203">
        <v>2.5</v>
      </c>
      <c r="K203">
        <v>2</v>
      </c>
      <c r="L203" t="s">
        <v>568</v>
      </c>
      <c r="M203" t="s">
        <v>546</v>
      </c>
      <c r="N203" t="s">
        <v>46</v>
      </c>
      <c r="O203" t="s">
        <v>47</v>
      </c>
      <c r="P203" t="s">
        <v>48</v>
      </c>
      <c r="Q203">
        <v>70000</v>
      </c>
      <c r="R203" t="s">
        <v>556</v>
      </c>
      <c r="S203">
        <v>602746</v>
      </c>
      <c r="T203"/>
      <c r="U203" t="s">
        <v>50</v>
      </c>
      <c r="V203" t="s">
        <v>62</v>
      </c>
      <c r="W203" t="s">
        <v>62</v>
      </c>
      <c r="X203" t="b">
        <v>1</v>
      </c>
      <c r="Y203" t="s">
        <v>492</v>
      </c>
      <c r="Z203"/>
      <c r="AA203"/>
      <c r="AB203" t="s">
        <v>53</v>
      </c>
      <c r="AC203" t="s">
        <v>557</v>
      </c>
      <c r="AD203" t="s">
        <v>66</v>
      </c>
      <c r="AE203" t="b">
        <v>1</v>
      </c>
      <c r="AF203"/>
      <c r="AG203">
        <v>23375</v>
      </c>
      <c r="AH203"/>
      <c r="AI203" t="s">
        <v>113</v>
      </c>
      <c r="AJ203" t="s">
        <v>39</v>
      </c>
      <c r="AK203" s="1">
        <v>42590.5</v>
      </c>
      <c r="AL203" t="s">
        <v>39</v>
      </c>
      <c r="AM203" t="s">
        <v>39</v>
      </c>
      <c r="AN203"/>
      <c r="AO203" t="s">
        <v>193</v>
      </c>
    </row>
    <row r="204" spans="1:41" ht="14.25" hidden="1" x14ac:dyDescent="0.45">
      <c r="A204" t="s">
        <v>39</v>
      </c>
      <c r="B204">
        <v>613290</v>
      </c>
      <c r="C204" t="s">
        <v>185</v>
      </c>
      <c r="D204" t="str">
        <f>VLOOKUP(B204,'Base_PAS10 Final Scope_17_08'!B:D,3,0)</f>
        <v>Base Scope</v>
      </c>
      <c r="E204" t="s">
        <v>947</v>
      </c>
      <c r="F204" t="s">
        <v>57</v>
      </c>
      <c r="G204" t="s">
        <v>543</v>
      </c>
      <c r="H204" t="s">
        <v>564</v>
      </c>
      <c r="I204" t="s">
        <v>59</v>
      </c>
      <c r="J204">
        <v>3</v>
      </c>
      <c r="K204">
        <v>2</v>
      </c>
      <c r="L204" t="s">
        <v>565</v>
      </c>
      <c r="M204"/>
      <c r="N204" t="s">
        <v>46</v>
      </c>
      <c r="O204" t="s">
        <v>47</v>
      </c>
      <c r="P204" t="s">
        <v>48</v>
      </c>
      <c r="Q204">
        <v>70000</v>
      </c>
      <c r="R204" t="s">
        <v>566</v>
      </c>
      <c r="S204">
        <v>602748</v>
      </c>
      <c r="T204"/>
      <c r="U204" t="s">
        <v>50</v>
      </c>
      <c r="V204" t="s">
        <v>62</v>
      </c>
      <c r="W204" t="s">
        <v>62</v>
      </c>
      <c r="X204" t="b">
        <v>1</v>
      </c>
      <c r="Y204" t="s">
        <v>492</v>
      </c>
      <c r="Z204"/>
      <c r="AA204"/>
      <c r="AB204" t="s">
        <v>88</v>
      </c>
      <c r="AC204" t="s">
        <v>557</v>
      </c>
      <c r="AD204" t="s">
        <v>111</v>
      </c>
      <c r="AE204" t="b">
        <v>1</v>
      </c>
      <c r="AF204"/>
      <c r="AG204">
        <v>23208</v>
      </c>
      <c r="AH204"/>
      <c r="AI204" t="s">
        <v>113</v>
      </c>
      <c r="AJ204" t="s">
        <v>39</v>
      </c>
      <c r="AK204" s="1">
        <v>42590.5</v>
      </c>
      <c r="AL204" t="s">
        <v>39</v>
      </c>
      <c r="AM204" t="s">
        <v>39</v>
      </c>
      <c r="AN204"/>
      <c r="AO204" t="s">
        <v>193</v>
      </c>
    </row>
    <row r="205" spans="1:41" ht="14.25" hidden="1" x14ac:dyDescent="0.45">
      <c r="A205" t="s">
        <v>39</v>
      </c>
      <c r="B205">
        <v>613291</v>
      </c>
      <c r="C205" t="s">
        <v>185</v>
      </c>
      <c r="D205" t="str">
        <f>VLOOKUP(B205,'Base_PAS10 Final Scope_17_08'!B:D,3,0)</f>
        <v>Base Scope</v>
      </c>
      <c r="E205" t="s">
        <v>947</v>
      </c>
      <c r="F205" t="s">
        <v>57</v>
      </c>
      <c r="G205" t="s">
        <v>543</v>
      </c>
      <c r="H205" t="s">
        <v>569</v>
      </c>
      <c r="I205" t="s">
        <v>59</v>
      </c>
      <c r="J205">
        <v>4</v>
      </c>
      <c r="K205">
        <v>2</v>
      </c>
      <c r="L205" t="s">
        <v>570</v>
      </c>
      <c r="M205" t="s">
        <v>546</v>
      </c>
      <c r="N205" t="s">
        <v>46</v>
      </c>
      <c r="O205" t="s">
        <v>47</v>
      </c>
      <c r="P205" t="s">
        <v>48</v>
      </c>
      <c r="Q205">
        <v>70000</v>
      </c>
      <c r="R205" t="s">
        <v>571</v>
      </c>
      <c r="S205">
        <v>602747</v>
      </c>
      <c r="T205"/>
      <c r="U205" t="s">
        <v>50</v>
      </c>
      <c r="V205" t="s">
        <v>62</v>
      </c>
      <c r="W205" t="s">
        <v>62</v>
      </c>
      <c r="X205" t="b">
        <v>1</v>
      </c>
      <c r="Y205" t="s">
        <v>492</v>
      </c>
      <c r="Z205"/>
      <c r="AA205"/>
      <c r="AB205" t="s">
        <v>88</v>
      </c>
      <c r="AC205" t="s">
        <v>557</v>
      </c>
      <c r="AD205" t="s">
        <v>66</v>
      </c>
      <c r="AE205" t="b">
        <v>1</v>
      </c>
      <c r="AF205"/>
      <c r="AG205">
        <v>23141</v>
      </c>
      <c r="AH205"/>
      <c r="AI205" t="s">
        <v>113</v>
      </c>
      <c r="AJ205" t="s">
        <v>39</v>
      </c>
      <c r="AK205" s="1">
        <v>42590.5</v>
      </c>
      <c r="AL205" t="s">
        <v>39</v>
      </c>
      <c r="AM205" t="s">
        <v>39</v>
      </c>
      <c r="AN205"/>
      <c r="AO205" t="s">
        <v>193</v>
      </c>
    </row>
    <row r="206" spans="1:41" ht="14.25" hidden="1" x14ac:dyDescent="0.45">
      <c r="A206" t="s">
        <v>39</v>
      </c>
      <c r="B206">
        <v>648537</v>
      </c>
      <c r="C206" t="s">
        <v>185</v>
      </c>
      <c r="D206" t="str">
        <f>VLOOKUP(B206,'Base_PAS10 Final Scope_17_08'!B:D,3,0)</f>
        <v>Base Scope</v>
      </c>
      <c r="E206" t="s">
        <v>947</v>
      </c>
      <c r="F206" t="s">
        <v>41</v>
      </c>
      <c r="G206" t="s">
        <v>597</v>
      </c>
      <c r="H206" t="s">
        <v>633</v>
      </c>
      <c r="I206" t="s">
        <v>117</v>
      </c>
      <c r="J206">
        <v>0.5</v>
      </c>
      <c r="K206">
        <v>2</v>
      </c>
      <c r="L206" t="s">
        <v>634</v>
      </c>
      <c r="M206" t="s">
        <v>924</v>
      </c>
      <c r="N206" t="s">
        <v>341</v>
      </c>
      <c r="O206" t="s">
        <v>47</v>
      </c>
      <c r="P206" t="s">
        <v>48</v>
      </c>
      <c r="Q206">
        <v>32000</v>
      </c>
      <c r="R206" t="s">
        <v>924</v>
      </c>
      <c r="S206">
        <v>620425</v>
      </c>
      <c r="T206"/>
      <c r="U206" t="s">
        <v>50</v>
      </c>
      <c r="V206" t="s">
        <v>399</v>
      </c>
      <c r="W206" t="s">
        <v>399</v>
      </c>
      <c r="X206" t="b">
        <v>1</v>
      </c>
      <c r="Y206" t="s">
        <v>492</v>
      </c>
      <c r="Z206"/>
      <c r="AA206"/>
      <c r="AB206" t="s">
        <v>64</v>
      </c>
      <c r="AC206" t="s">
        <v>92</v>
      </c>
      <c r="AD206" t="s">
        <v>120</v>
      </c>
      <c r="AE206" t="b">
        <v>0</v>
      </c>
      <c r="AF206"/>
      <c r="AG206"/>
      <c r="AH206" t="s">
        <v>39</v>
      </c>
      <c r="AI206" t="s">
        <v>113</v>
      </c>
      <c r="AJ206" t="s">
        <v>39</v>
      </c>
      <c r="AK206" s="1">
        <v>42590.5</v>
      </c>
      <c r="AL206" t="s">
        <v>39</v>
      </c>
      <c r="AM206" t="s">
        <v>39</v>
      </c>
      <c r="AN206" t="s">
        <v>113</v>
      </c>
      <c r="AO206" t="s">
        <v>193</v>
      </c>
    </row>
    <row r="207" spans="1:41" ht="14.25" hidden="1" x14ac:dyDescent="0.45">
      <c r="A207" t="s">
        <v>39</v>
      </c>
      <c r="B207">
        <v>648536</v>
      </c>
      <c r="C207" t="s">
        <v>185</v>
      </c>
      <c r="D207" t="str">
        <f>VLOOKUP(B207,'Base_PAS10 Final Scope_17_08'!B:D,3,0)</f>
        <v>Base Scope</v>
      </c>
      <c r="E207" t="s">
        <v>947</v>
      </c>
      <c r="F207" t="s">
        <v>41</v>
      </c>
      <c r="G207" t="s">
        <v>597</v>
      </c>
      <c r="H207" t="s">
        <v>635</v>
      </c>
      <c r="I207" t="s">
        <v>117</v>
      </c>
      <c r="J207">
        <v>1</v>
      </c>
      <c r="K207">
        <v>2</v>
      </c>
      <c r="L207" t="s">
        <v>636</v>
      </c>
      <c r="M207" t="s">
        <v>924</v>
      </c>
      <c r="N207" t="s">
        <v>341</v>
      </c>
      <c r="O207" t="s">
        <v>47</v>
      </c>
      <c r="P207" t="s">
        <v>48</v>
      </c>
      <c r="Q207">
        <v>32000</v>
      </c>
      <c r="R207" t="s">
        <v>924</v>
      </c>
      <c r="S207">
        <v>620425</v>
      </c>
      <c r="T207"/>
      <c r="U207" t="s">
        <v>50</v>
      </c>
      <c r="V207" t="s">
        <v>616</v>
      </c>
      <c r="W207" t="s">
        <v>616</v>
      </c>
      <c r="X207" t="b">
        <v>1</v>
      </c>
      <c r="Y207" t="s">
        <v>240</v>
      </c>
      <c r="Z207"/>
      <c r="AA207"/>
      <c r="AB207" t="s">
        <v>80</v>
      </c>
      <c r="AC207" t="s">
        <v>84</v>
      </c>
      <c r="AD207" t="s">
        <v>120</v>
      </c>
      <c r="AE207" t="b">
        <v>0</v>
      </c>
      <c r="AF207"/>
      <c r="AG207"/>
      <c r="AH207" t="s">
        <v>39</v>
      </c>
      <c r="AI207" t="s">
        <v>113</v>
      </c>
      <c r="AJ207" t="s">
        <v>39</v>
      </c>
      <c r="AK207" s="1">
        <v>42590.5</v>
      </c>
      <c r="AL207" t="s">
        <v>39</v>
      </c>
      <c r="AM207" t="s">
        <v>39</v>
      </c>
      <c r="AN207" t="s">
        <v>113</v>
      </c>
      <c r="AO207" t="s">
        <v>193</v>
      </c>
    </row>
    <row r="208" spans="1:41" ht="14.25" hidden="1" x14ac:dyDescent="0.45">
      <c r="A208" t="s">
        <v>39</v>
      </c>
      <c r="B208">
        <v>649734</v>
      </c>
      <c r="C208" t="s">
        <v>185</v>
      </c>
      <c r="D208" t="str">
        <f>VLOOKUP(B208,'Base_PAS10 Final Scope_17_08'!B:D,3,0)</f>
        <v>Base Scope</v>
      </c>
      <c r="E208" t="s">
        <v>947</v>
      </c>
      <c r="F208" t="s">
        <v>41</v>
      </c>
      <c r="G208" t="s">
        <v>597</v>
      </c>
      <c r="H208" t="s">
        <v>637</v>
      </c>
      <c r="I208" t="s">
        <v>59</v>
      </c>
      <c r="J208">
        <v>1.5</v>
      </c>
      <c r="K208">
        <v>3.5</v>
      </c>
      <c r="L208" t="s">
        <v>638</v>
      </c>
      <c r="M208"/>
      <c r="N208" t="s">
        <v>341</v>
      </c>
      <c r="O208" t="s">
        <v>47</v>
      </c>
      <c r="P208" t="s">
        <v>48</v>
      </c>
      <c r="Q208">
        <v>32000</v>
      </c>
      <c r="R208"/>
      <c r="S208">
        <v>623379</v>
      </c>
      <c r="T208"/>
      <c r="U208" t="s">
        <v>50</v>
      </c>
      <c r="V208" t="s">
        <v>62</v>
      </c>
      <c r="W208" t="s">
        <v>62</v>
      </c>
      <c r="X208" t="b">
        <v>1</v>
      </c>
      <c r="Y208" t="s">
        <v>352</v>
      </c>
      <c r="Z208"/>
      <c r="AA208"/>
      <c r="AB208" t="s">
        <v>53</v>
      </c>
      <c r="AC208" t="s">
        <v>576</v>
      </c>
      <c r="AD208" t="s">
        <v>66</v>
      </c>
      <c r="AE208" t="b">
        <v>1</v>
      </c>
      <c r="AF208"/>
      <c r="AG208"/>
      <c r="AH208"/>
      <c r="AI208" t="s">
        <v>113</v>
      </c>
      <c r="AJ208" t="s">
        <v>39</v>
      </c>
      <c r="AK208" s="1">
        <v>42590.5</v>
      </c>
      <c r="AL208" t="s">
        <v>39</v>
      </c>
      <c r="AM208" t="s">
        <v>39</v>
      </c>
      <c r="AN208" t="s">
        <v>113</v>
      </c>
      <c r="AO208" t="s">
        <v>193</v>
      </c>
    </row>
    <row r="209" spans="1:41" ht="14.25" hidden="1" x14ac:dyDescent="0.45">
      <c r="A209" t="s">
        <v>39</v>
      </c>
      <c r="B209">
        <v>648551</v>
      </c>
      <c r="C209" t="s">
        <v>185</v>
      </c>
      <c r="D209" t="str">
        <f>VLOOKUP(B209,'Base_PAS10 Final Scope_17_08'!B:D,3,0)</f>
        <v>Base Scope</v>
      </c>
      <c r="E209" t="s">
        <v>947</v>
      </c>
      <c r="F209" t="s">
        <v>41</v>
      </c>
      <c r="G209" t="s">
        <v>597</v>
      </c>
      <c r="H209" t="s">
        <v>647</v>
      </c>
      <c r="I209" t="s">
        <v>44</v>
      </c>
      <c r="J209">
        <v>2</v>
      </c>
      <c r="K209">
        <v>2</v>
      </c>
      <c r="L209" t="s">
        <v>648</v>
      </c>
      <c r="M209"/>
      <c r="N209" t="s">
        <v>341</v>
      </c>
      <c r="O209" t="s">
        <v>47</v>
      </c>
      <c r="P209" t="s">
        <v>48</v>
      </c>
      <c r="Q209">
        <v>32000</v>
      </c>
      <c r="R209"/>
      <c r="S209">
        <v>620425</v>
      </c>
      <c r="T209"/>
      <c r="U209" t="s">
        <v>50</v>
      </c>
      <c r="V209" t="s">
        <v>616</v>
      </c>
      <c r="W209" t="s">
        <v>616</v>
      </c>
      <c r="X209" t="b">
        <v>1</v>
      </c>
      <c r="Y209" t="s">
        <v>240</v>
      </c>
      <c r="Z209"/>
      <c r="AA209"/>
      <c r="AB209" t="s">
        <v>64</v>
      </c>
      <c r="AC209" t="s">
        <v>92</v>
      </c>
      <c r="AD209" t="s">
        <v>120</v>
      </c>
      <c r="AE209" t="b">
        <v>1</v>
      </c>
      <c r="AF209"/>
      <c r="AG209"/>
      <c r="AH209"/>
      <c r="AI209" t="s">
        <v>113</v>
      </c>
      <c r="AJ209" t="s">
        <v>39</v>
      </c>
      <c r="AK209" s="1">
        <v>42590.5</v>
      </c>
      <c r="AL209" t="s">
        <v>39</v>
      </c>
      <c r="AM209" t="s">
        <v>39</v>
      </c>
      <c r="AN209" t="s">
        <v>113</v>
      </c>
      <c r="AO209" t="s">
        <v>193</v>
      </c>
    </row>
    <row r="210" spans="1:41" ht="14.25" hidden="1" x14ac:dyDescent="0.45">
      <c r="A210" t="s">
        <v>39</v>
      </c>
      <c r="B210">
        <v>648546</v>
      </c>
      <c r="C210" t="s">
        <v>185</v>
      </c>
      <c r="D210" t="str">
        <f>VLOOKUP(B210,'Base_PAS10 Final Scope_17_08'!B:D,3,0)</f>
        <v>Base Scope</v>
      </c>
      <c r="E210" t="s">
        <v>947</v>
      </c>
      <c r="F210" t="s">
        <v>41</v>
      </c>
      <c r="G210" t="s">
        <v>597</v>
      </c>
      <c r="H210" t="s">
        <v>643</v>
      </c>
      <c r="I210" t="s">
        <v>117</v>
      </c>
      <c r="J210">
        <v>1</v>
      </c>
      <c r="K210">
        <v>2</v>
      </c>
      <c r="L210" t="s">
        <v>644</v>
      </c>
      <c r="M210" t="s">
        <v>924</v>
      </c>
      <c r="N210" t="s">
        <v>341</v>
      </c>
      <c r="O210" t="s">
        <v>47</v>
      </c>
      <c r="P210" t="s">
        <v>48</v>
      </c>
      <c r="Q210">
        <v>32000</v>
      </c>
      <c r="R210" t="s">
        <v>924</v>
      </c>
      <c r="S210">
        <v>620425</v>
      </c>
      <c r="T210"/>
      <c r="U210" t="s">
        <v>50</v>
      </c>
      <c r="V210" t="s">
        <v>402</v>
      </c>
      <c r="W210" t="s">
        <v>402</v>
      </c>
      <c r="X210" t="b">
        <v>1</v>
      </c>
      <c r="Y210" t="s">
        <v>240</v>
      </c>
      <c r="Z210"/>
      <c r="AA210"/>
      <c r="AB210" t="s">
        <v>80</v>
      </c>
      <c r="AC210" t="s">
        <v>92</v>
      </c>
      <c r="AD210" t="s">
        <v>120</v>
      </c>
      <c r="AE210" t="b">
        <v>0</v>
      </c>
      <c r="AF210"/>
      <c r="AG210"/>
      <c r="AH210" t="s">
        <v>39</v>
      </c>
      <c r="AI210" t="s">
        <v>113</v>
      </c>
      <c r="AJ210" t="s">
        <v>39</v>
      </c>
      <c r="AK210" s="1">
        <v>42590.5</v>
      </c>
      <c r="AL210" t="s">
        <v>39</v>
      </c>
      <c r="AM210" t="s">
        <v>39</v>
      </c>
      <c r="AN210" t="s">
        <v>113</v>
      </c>
      <c r="AO210" t="s">
        <v>193</v>
      </c>
    </row>
    <row r="211" spans="1:41" ht="14.25" hidden="1" x14ac:dyDescent="0.45">
      <c r="A211" t="s">
        <v>39</v>
      </c>
      <c r="B211">
        <v>648534</v>
      </c>
      <c r="C211" t="s">
        <v>185</v>
      </c>
      <c r="D211" t="str">
        <f>VLOOKUP(B211,'Base_PAS10 Final Scope_17_08'!B:D,3,0)</f>
        <v>Base Scope</v>
      </c>
      <c r="E211" t="s">
        <v>947</v>
      </c>
      <c r="F211" t="s">
        <v>41</v>
      </c>
      <c r="G211" t="s">
        <v>597</v>
      </c>
      <c r="H211" t="s">
        <v>639</v>
      </c>
      <c r="I211" t="s">
        <v>117</v>
      </c>
      <c r="J211">
        <v>1.5</v>
      </c>
      <c r="K211">
        <v>2</v>
      </c>
      <c r="L211" t="s">
        <v>640</v>
      </c>
      <c r="M211" t="s">
        <v>924</v>
      </c>
      <c r="N211" t="s">
        <v>341</v>
      </c>
      <c r="O211" t="s">
        <v>47</v>
      </c>
      <c r="P211" t="s">
        <v>48</v>
      </c>
      <c r="Q211">
        <v>32000</v>
      </c>
      <c r="R211" t="s">
        <v>924</v>
      </c>
      <c r="S211">
        <v>620425</v>
      </c>
      <c r="T211"/>
      <c r="U211" t="s">
        <v>50</v>
      </c>
      <c r="V211" t="s">
        <v>616</v>
      </c>
      <c r="W211" t="s">
        <v>616</v>
      </c>
      <c r="X211" t="b">
        <v>1</v>
      </c>
      <c r="Y211" t="s">
        <v>240</v>
      </c>
      <c r="Z211"/>
      <c r="AA211"/>
      <c r="AB211" t="s">
        <v>64</v>
      </c>
      <c r="AC211" t="s">
        <v>92</v>
      </c>
      <c r="AD211" t="s">
        <v>120</v>
      </c>
      <c r="AE211" t="b">
        <v>0</v>
      </c>
      <c r="AF211"/>
      <c r="AG211"/>
      <c r="AH211" t="s">
        <v>39</v>
      </c>
      <c r="AI211" t="s">
        <v>113</v>
      </c>
      <c r="AJ211" t="s">
        <v>39</v>
      </c>
      <c r="AK211" s="1">
        <v>42590.5</v>
      </c>
      <c r="AL211" t="s">
        <v>39</v>
      </c>
      <c r="AM211" t="s">
        <v>39</v>
      </c>
      <c r="AN211" t="s">
        <v>113</v>
      </c>
      <c r="AO211" t="s">
        <v>193</v>
      </c>
    </row>
    <row r="212" spans="1:41" ht="14.25" hidden="1" x14ac:dyDescent="0.45">
      <c r="A212" t="s">
        <v>39</v>
      </c>
      <c r="B212">
        <v>648549</v>
      </c>
      <c r="C212" t="s">
        <v>185</v>
      </c>
      <c r="D212" t="str">
        <f>VLOOKUP(B212,'Base_PAS10 Final Scope_17_08'!B:D,3,0)</f>
        <v>Base Scope</v>
      </c>
      <c r="E212" t="s">
        <v>947</v>
      </c>
      <c r="F212" t="s">
        <v>41</v>
      </c>
      <c r="G212" t="s">
        <v>597</v>
      </c>
      <c r="H212" t="s">
        <v>645</v>
      </c>
      <c r="I212" t="s">
        <v>117</v>
      </c>
      <c r="J212">
        <v>2</v>
      </c>
      <c r="K212">
        <v>2</v>
      </c>
      <c r="L212" t="s">
        <v>646</v>
      </c>
      <c r="M212" t="s">
        <v>924</v>
      </c>
      <c r="N212" t="s">
        <v>341</v>
      </c>
      <c r="O212" t="s">
        <v>47</v>
      </c>
      <c r="P212" t="s">
        <v>48</v>
      </c>
      <c r="Q212">
        <v>32000</v>
      </c>
      <c r="R212" t="s">
        <v>924</v>
      </c>
      <c r="S212">
        <v>620425</v>
      </c>
      <c r="T212"/>
      <c r="U212" t="s">
        <v>50</v>
      </c>
      <c r="V212" t="s">
        <v>402</v>
      </c>
      <c r="W212" t="s">
        <v>402</v>
      </c>
      <c r="X212" t="b">
        <v>1</v>
      </c>
      <c r="Y212" t="s">
        <v>240</v>
      </c>
      <c r="Z212"/>
      <c r="AA212"/>
      <c r="AB212" t="s">
        <v>80</v>
      </c>
      <c r="AC212" t="s">
        <v>84</v>
      </c>
      <c r="AD212" t="s">
        <v>120</v>
      </c>
      <c r="AE212" t="b">
        <v>0</v>
      </c>
      <c r="AF212"/>
      <c r="AG212"/>
      <c r="AH212" t="s">
        <v>39</v>
      </c>
      <c r="AI212" t="s">
        <v>113</v>
      </c>
      <c r="AJ212" t="s">
        <v>39</v>
      </c>
      <c r="AK212" s="1">
        <v>42590.5</v>
      </c>
      <c r="AL212" t="s">
        <v>39</v>
      </c>
      <c r="AM212" t="s">
        <v>39</v>
      </c>
      <c r="AN212" t="s">
        <v>113</v>
      </c>
      <c r="AO212" t="s">
        <v>193</v>
      </c>
    </row>
    <row r="213" spans="1:41" ht="14.25" hidden="1" x14ac:dyDescent="0.45">
      <c r="A213" t="s">
        <v>39</v>
      </c>
      <c r="B213">
        <v>648542</v>
      </c>
      <c r="C213" t="s">
        <v>185</v>
      </c>
      <c r="D213" t="str">
        <f>VLOOKUP(B213,'Base_PAS10 Final Scope_17_08'!B:D,3,0)</f>
        <v>Base Scope</v>
      </c>
      <c r="E213" t="s">
        <v>947</v>
      </c>
      <c r="F213" t="s">
        <v>41</v>
      </c>
      <c r="G213" t="s">
        <v>597</v>
      </c>
      <c r="H213" t="s">
        <v>641</v>
      </c>
      <c r="I213" t="s">
        <v>117</v>
      </c>
      <c r="J213">
        <v>1</v>
      </c>
      <c r="K213">
        <v>2</v>
      </c>
      <c r="L213" t="s">
        <v>642</v>
      </c>
      <c r="M213" t="s">
        <v>924</v>
      </c>
      <c r="N213" t="s">
        <v>341</v>
      </c>
      <c r="O213" t="s">
        <v>47</v>
      </c>
      <c r="P213" t="s">
        <v>48</v>
      </c>
      <c r="Q213">
        <v>32000</v>
      </c>
      <c r="R213" t="s">
        <v>924</v>
      </c>
      <c r="S213">
        <v>620425</v>
      </c>
      <c r="T213"/>
      <c r="U213" t="s">
        <v>50</v>
      </c>
      <c r="V213" t="s">
        <v>399</v>
      </c>
      <c r="W213" t="s">
        <v>399</v>
      </c>
      <c r="X213" t="b">
        <v>1</v>
      </c>
      <c r="Y213" t="s">
        <v>240</v>
      </c>
      <c r="Z213"/>
      <c r="AA213"/>
      <c r="AB213" t="s">
        <v>64</v>
      </c>
      <c r="AC213" t="s">
        <v>50</v>
      </c>
      <c r="AD213" t="s">
        <v>50</v>
      </c>
      <c r="AE213" t="b">
        <v>0</v>
      </c>
      <c r="AF213"/>
      <c r="AG213"/>
      <c r="AH213" t="s">
        <v>39</v>
      </c>
      <c r="AI213" t="s">
        <v>113</v>
      </c>
      <c r="AJ213" t="s">
        <v>39</v>
      </c>
      <c r="AK213" s="1">
        <v>42590.5</v>
      </c>
      <c r="AL213" t="s">
        <v>39</v>
      </c>
      <c r="AM213" t="s">
        <v>39</v>
      </c>
      <c r="AN213" t="s">
        <v>113</v>
      </c>
      <c r="AO213" t="s">
        <v>193</v>
      </c>
    </row>
    <row r="214" spans="1:41" ht="14.25" hidden="1" x14ac:dyDescent="0.45">
      <c r="A214" t="s">
        <v>39</v>
      </c>
      <c r="B214">
        <v>648529</v>
      </c>
      <c r="C214" t="s">
        <v>185</v>
      </c>
      <c r="D214" t="str">
        <f>VLOOKUP(B214,'Base_PAS10 Final Scope_17_08'!B:D,3,0)</f>
        <v>Base Scope</v>
      </c>
      <c r="E214" t="s">
        <v>947</v>
      </c>
      <c r="F214" t="s">
        <v>41</v>
      </c>
      <c r="G214" t="s">
        <v>597</v>
      </c>
      <c r="H214" t="s">
        <v>651</v>
      </c>
      <c r="I214" t="s">
        <v>117</v>
      </c>
      <c r="J214">
        <v>1.5</v>
      </c>
      <c r="K214">
        <v>2</v>
      </c>
      <c r="L214" t="s">
        <v>652</v>
      </c>
      <c r="M214" t="s">
        <v>924</v>
      </c>
      <c r="N214" t="s">
        <v>341</v>
      </c>
      <c r="O214" t="s">
        <v>47</v>
      </c>
      <c r="P214" t="s">
        <v>48</v>
      </c>
      <c r="Q214">
        <v>32000</v>
      </c>
      <c r="R214" t="s">
        <v>924</v>
      </c>
      <c r="S214">
        <v>620425</v>
      </c>
      <c r="T214"/>
      <c r="U214" t="s">
        <v>50</v>
      </c>
      <c r="V214" t="s">
        <v>613</v>
      </c>
      <c r="W214" t="s">
        <v>613</v>
      </c>
      <c r="X214" t="b">
        <v>1</v>
      </c>
      <c r="Y214" t="s">
        <v>240</v>
      </c>
      <c r="Z214"/>
      <c r="AA214"/>
      <c r="AB214" t="s">
        <v>64</v>
      </c>
      <c r="AC214" t="s">
        <v>92</v>
      </c>
      <c r="AD214" t="s">
        <v>66</v>
      </c>
      <c r="AE214" t="b">
        <v>0</v>
      </c>
      <c r="AF214"/>
      <c r="AG214"/>
      <c r="AH214" t="s">
        <v>39</v>
      </c>
      <c r="AI214" t="s">
        <v>113</v>
      </c>
      <c r="AJ214" t="s">
        <v>39</v>
      </c>
      <c r="AK214" s="1">
        <v>42590.5</v>
      </c>
      <c r="AL214" t="s">
        <v>39</v>
      </c>
      <c r="AM214" t="s">
        <v>39</v>
      </c>
      <c r="AN214" t="s">
        <v>113</v>
      </c>
      <c r="AO214" t="s">
        <v>193</v>
      </c>
    </row>
    <row r="215" spans="1:41" ht="14.25" hidden="1" x14ac:dyDescent="0.45">
      <c r="A215" t="s">
        <v>39</v>
      </c>
      <c r="B215">
        <v>648531</v>
      </c>
      <c r="C215" t="s">
        <v>185</v>
      </c>
      <c r="D215" t="str">
        <f>VLOOKUP(B215,'Base_PAS10 Final Scope_17_08'!B:D,3,0)</f>
        <v>Base Scope</v>
      </c>
      <c r="E215" t="s">
        <v>947</v>
      </c>
      <c r="F215" t="s">
        <v>41</v>
      </c>
      <c r="G215" t="s">
        <v>597</v>
      </c>
      <c r="H215" t="s">
        <v>653</v>
      </c>
      <c r="I215" t="s">
        <v>117</v>
      </c>
      <c r="J215">
        <v>1.5</v>
      </c>
      <c r="K215">
        <v>2</v>
      </c>
      <c r="L215" t="s">
        <v>654</v>
      </c>
      <c r="M215" t="s">
        <v>924</v>
      </c>
      <c r="N215" t="s">
        <v>341</v>
      </c>
      <c r="O215" t="s">
        <v>47</v>
      </c>
      <c r="P215" t="s">
        <v>48</v>
      </c>
      <c r="Q215">
        <v>32000</v>
      </c>
      <c r="R215" t="s">
        <v>924</v>
      </c>
      <c r="S215">
        <v>620425</v>
      </c>
      <c r="T215"/>
      <c r="U215" t="s">
        <v>50</v>
      </c>
      <c r="V215" t="s">
        <v>613</v>
      </c>
      <c r="W215" t="s">
        <v>613</v>
      </c>
      <c r="X215" t="b">
        <v>1</v>
      </c>
      <c r="Y215" t="s">
        <v>240</v>
      </c>
      <c r="Z215"/>
      <c r="AA215"/>
      <c r="AB215" t="s">
        <v>64</v>
      </c>
      <c r="AC215" t="s">
        <v>92</v>
      </c>
      <c r="AD215" t="s">
        <v>120</v>
      </c>
      <c r="AE215" t="b">
        <v>0</v>
      </c>
      <c r="AF215"/>
      <c r="AG215"/>
      <c r="AH215" t="s">
        <v>39</v>
      </c>
      <c r="AI215" t="s">
        <v>113</v>
      </c>
      <c r="AJ215" t="s">
        <v>39</v>
      </c>
      <c r="AK215" s="1">
        <v>42590.5</v>
      </c>
      <c r="AL215" t="s">
        <v>39</v>
      </c>
      <c r="AM215" t="s">
        <v>39</v>
      </c>
      <c r="AN215" t="s">
        <v>113</v>
      </c>
      <c r="AO215" t="s">
        <v>193</v>
      </c>
    </row>
    <row r="216" spans="1:41" ht="14.25" hidden="1" x14ac:dyDescent="0.45">
      <c r="A216" t="s">
        <v>39</v>
      </c>
      <c r="B216">
        <v>648528</v>
      </c>
      <c r="C216" t="s">
        <v>185</v>
      </c>
      <c r="D216" t="str">
        <f>VLOOKUP(B216,'Base_PAS10 Final Scope_17_08'!B:D,3,0)</f>
        <v>Base Scope</v>
      </c>
      <c r="E216" t="s">
        <v>947</v>
      </c>
      <c r="F216" t="s">
        <v>41</v>
      </c>
      <c r="G216" t="s">
        <v>597</v>
      </c>
      <c r="H216" t="s">
        <v>649</v>
      </c>
      <c r="I216" t="s">
        <v>117</v>
      </c>
      <c r="J216">
        <v>0.5</v>
      </c>
      <c r="K216">
        <v>2</v>
      </c>
      <c r="L216" t="s">
        <v>650</v>
      </c>
      <c r="M216" t="s">
        <v>924</v>
      </c>
      <c r="N216" t="s">
        <v>341</v>
      </c>
      <c r="O216" t="s">
        <v>47</v>
      </c>
      <c r="P216" t="s">
        <v>48</v>
      </c>
      <c r="Q216">
        <v>32000</v>
      </c>
      <c r="R216" t="s">
        <v>924</v>
      </c>
      <c r="S216">
        <v>620425</v>
      </c>
      <c r="T216"/>
      <c r="U216" t="s">
        <v>50</v>
      </c>
      <c r="V216" t="s">
        <v>613</v>
      </c>
      <c r="W216" t="s">
        <v>613</v>
      </c>
      <c r="X216" t="b">
        <v>1</v>
      </c>
      <c r="Y216" t="s">
        <v>492</v>
      </c>
      <c r="Z216"/>
      <c r="AA216"/>
      <c r="AB216" t="s">
        <v>64</v>
      </c>
      <c r="AC216" t="s">
        <v>92</v>
      </c>
      <c r="AD216" t="s">
        <v>120</v>
      </c>
      <c r="AE216" t="b">
        <v>0</v>
      </c>
      <c r="AF216"/>
      <c r="AG216"/>
      <c r="AH216" t="s">
        <v>39</v>
      </c>
      <c r="AI216" t="s">
        <v>113</v>
      </c>
      <c r="AJ216" t="s">
        <v>39</v>
      </c>
      <c r="AK216" s="1">
        <v>42590.5</v>
      </c>
      <c r="AL216" t="s">
        <v>39</v>
      </c>
      <c r="AM216" t="s">
        <v>39</v>
      </c>
      <c r="AN216" t="s">
        <v>113</v>
      </c>
      <c r="AO216" t="s">
        <v>193</v>
      </c>
    </row>
    <row r="217" spans="1:41" ht="14.25" hidden="1" x14ac:dyDescent="0.45">
      <c r="A217" t="s">
        <v>39</v>
      </c>
      <c r="B217">
        <v>648540</v>
      </c>
      <c r="C217" t="s">
        <v>185</v>
      </c>
      <c r="D217" t="str">
        <f>VLOOKUP(B217,'Base_PAS10 Final Scope_17_08'!B:D,3,0)</f>
        <v>Base Scope</v>
      </c>
      <c r="E217" t="s">
        <v>947</v>
      </c>
      <c r="F217" t="s">
        <v>41</v>
      </c>
      <c r="G217" t="s">
        <v>597</v>
      </c>
      <c r="H217" t="s">
        <v>655</v>
      </c>
      <c r="I217" t="s">
        <v>117</v>
      </c>
      <c r="J217">
        <v>2</v>
      </c>
      <c r="K217">
        <v>2</v>
      </c>
      <c r="L217" t="s">
        <v>656</v>
      </c>
      <c r="M217" t="s">
        <v>924</v>
      </c>
      <c r="N217" t="s">
        <v>341</v>
      </c>
      <c r="O217" t="s">
        <v>47</v>
      </c>
      <c r="P217" t="s">
        <v>48</v>
      </c>
      <c r="Q217">
        <v>32000</v>
      </c>
      <c r="R217" t="s">
        <v>924</v>
      </c>
      <c r="S217">
        <v>620425</v>
      </c>
      <c r="T217"/>
      <c r="U217" t="s">
        <v>50</v>
      </c>
      <c r="V217" t="s">
        <v>399</v>
      </c>
      <c r="W217" t="s">
        <v>399</v>
      </c>
      <c r="X217" t="b">
        <v>1</v>
      </c>
      <c r="Y217" t="s">
        <v>240</v>
      </c>
      <c r="Z217"/>
      <c r="AA217"/>
      <c r="AB217" t="s">
        <v>64</v>
      </c>
      <c r="AC217" t="s">
        <v>92</v>
      </c>
      <c r="AD217" t="s">
        <v>120</v>
      </c>
      <c r="AE217" t="b">
        <v>0</v>
      </c>
      <c r="AF217"/>
      <c r="AG217"/>
      <c r="AH217" t="s">
        <v>39</v>
      </c>
      <c r="AI217" t="s">
        <v>113</v>
      </c>
      <c r="AJ217" t="s">
        <v>39</v>
      </c>
      <c r="AK217" s="1">
        <v>42590.5</v>
      </c>
      <c r="AL217" t="s">
        <v>39</v>
      </c>
      <c r="AM217" t="s">
        <v>39</v>
      </c>
      <c r="AN217" t="s">
        <v>113</v>
      </c>
      <c r="AO217" t="s">
        <v>193</v>
      </c>
    </row>
    <row r="218" spans="1:41" ht="14.25" hidden="1" x14ac:dyDescent="0.45">
      <c r="A218" t="s">
        <v>39</v>
      </c>
      <c r="B218">
        <v>648539</v>
      </c>
      <c r="C218" t="s">
        <v>185</v>
      </c>
      <c r="D218" t="str">
        <f>VLOOKUP(B218,'Base_PAS10 Final Scope_17_08'!B:D,3,0)</f>
        <v>Base Scope</v>
      </c>
      <c r="E218" t="s">
        <v>947</v>
      </c>
      <c r="F218" t="s">
        <v>41</v>
      </c>
      <c r="G218" t="s">
        <v>597</v>
      </c>
      <c r="H218" t="s">
        <v>657</v>
      </c>
      <c r="I218" t="s">
        <v>117</v>
      </c>
      <c r="J218">
        <v>1.5</v>
      </c>
      <c r="K218">
        <v>2</v>
      </c>
      <c r="L218" t="s">
        <v>658</v>
      </c>
      <c r="M218" t="s">
        <v>924</v>
      </c>
      <c r="N218" t="s">
        <v>341</v>
      </c>
      <c r="O218" t="s">
        <v>47</v>
      </c>
      <c r="P218" t="s">
        <v>48</v>
      </c>
      <c r="Q218">
        <v>32000</v>
      </c>
      <c r="R218" t="s">
        <v>924</v>
      </c>
      <c r="S218">
        <v>620425</v>
      </c>
      <c r="T218"/>
      <c r="U218" t="s">
        <v>50</v>
      </c>
      <c r="V218" t="s">
        <v>399</v>
      </c>
      <c r="W218" t="s">
        <v>399</v>
      </c>
      <c r="X218" t="b">
        <v>1</v>
      </c>
      <c r="Y218" t="s">
        <v>240</v>
      </c>
      <c r="Z218"/>
      <c r="AA218"/>
      <c r="AB218" t="s">
        <v>64</v>
      </c>
      <c r="AC218" t="s">
        <v>92</v>
      </c>
      <c r="AD218" t="s">
        <v>120</v>
      </c>
      <c r="AE218" t="b">
        <v>0</v>
      </c>
      <c r="AF218"/>
      <c r="AG218" t="s">
        <v>426</v>
      </c>
      <c r="AH218" t="s">
        <v>39</v>
      </c>
      <c r="AI218" t="s">
        <v>113</v>
      </c>
      <c r="AJ218" t="s">
        <v>39</v>
      </c>
      <c r="AK218" s="1">
        <v>42590.5</v>
      </c>
      <c r="AL218" t="s">
        <v>39</v>
      </c>
      <c r="AM218" t="s">
        <v>39</v>
      </c>
      <c r="AN218" t="s">
        <v>113</v>
      </c>
      <c r="AO218" t="s">
        <v>193</v>
      </c>
    </row>
    <row r="219" spans="1:41" ht="14.25" hidden="1" x14ac:dyDescent="0.45">
      <c r="A219" t="s">
        <v>39</v>
      </c>
      <c r="B219">
        <v>648550</v>
      </c>
      <c r="C219" t="s">
        <v>185</v>
      </c>
      <c r="D219" t="str">
        <f>VLOOKUP(B219,'Base_PAS10 Final Scope_17_08'!B:D,3,0)</f>
        <v>Base Scope</v>
      </c>
      <c r="E219" t="s">
        <v>947</v>
      </c>
      <c r="F219" t="s">
        <v>41</v>
      </c>
      <c r="G219" t="s">
        <v>597</v>
      </c>
      <c r="H219" t="s">
        <v>600</v>
      </c>
      <c r="I219" t="s">
        <v>117</v>
      </c>
      <c r="J219">
        <v>1</v>
      </c>
      <c r="K219">
        <v>2</v>
      </c>
      <c r="L219" t="s">
        <v>601</v>
      </c>
      <c r="M219" t="s">
        <v>924</v>
      </c>
      <c r="N219" t="s">
        <v>341</v>
      </c>
      <c r="O219" t="s">
        <v>47</v>
      </c>
      <c r="P219" t="s">
        <v>48</v>
      </c>
      <c r="Q219">
        <v>32000</v>
      </c>
      <c r="R219" t="s">
        <v>924</v>
      </c>
      <c r="S219">
        <v>620425</v>
      </c>
      <c r="T219"/>
      <c r="U219" t="s">
        <v>50</v>
      </c>
      <c r="V219" t="s">
        <v>399</v>
      </c>
      <c r="W219" t="s">
        <v>399</v>
      </c>
      <c r="X219" t="b">
        <v>1</v>
      </c>
      <c r="Y219" t="s">
        <v>240</v>
      </c>
      <c r="Z219"/>
      <c r="AA219"/>
      <c r="AB219" t="s">
        <v>80</v>
      </c>
      <c r="AC219" t="s">
        <v>84</v>
      </c>
      <c r="AD219" t="s">
        <v>120</v>
      </c>
      <c r="AE219" t="b">
        <v>0</v>
      </c>
      <c r="AF219"/>
      <c r="AG219"/>
      <c r="AH219" t="s">
        <v>39</v>
      </c>
      <c r="AI219" t="s">
        <v>113</v>
      </c>
      <c r="AJ219" t="s">
        <v>39</v>
      </c>
      <c r="AK219" s="1">
        <v>42590.5</v>
      </c>
      <c r="AL219" t="s">
        <v>39</v>
      </c>
      <c r="AM219" t="s">
        <v>39</v>
      </c>
      <c r="AN219" t="s">
        <v>113</v>
      </c>
      <c r="AO219" t="s">
        <v>193</v>
      </c>
    </row>
    <row r="220" spans="1:41" ht="14.25" hidden="1" x14ac:dyDescent="0.45">
      <c r="A220" t="s">
        <v>39</v>
      </c>
      <c r="B220">
        <v>648552</v>
      </c>
      <c r="C220" t="s">
        <v>185</v>
      </c>
      <c r="D220" t="str">
        <f>VLOOKUP(B220,'Base_PAS10 Final Scope_17_08'!B:D,3,0)</f>
        <v>Base Scope</v>
      </c>
      <c r="E220" t="s">
        <v>947</v>
      </c>
      <c r="F220" t="s">
        <v>41</v>
      </c>
      <c r="G220" t="s">
        <v>597</v>
      </c>
      <c r="H220" t="s">
        <v>602</v>
      </c>
      <c r="I220" t="s">
        <v>44</v>
      </c>
      <c r="J220">
        <v>3</v>
      </c>
      <c r="K220">
        <v>2</v>
      </c>
      <c r="L220" t="s">
        <v>603</v>
      </c>
      <c r="M220"/>
      <c r="N220" t="s">
        <v>341</v>
      </c>
      <c r="O220" t="s">
        <v>47</v>
      </c>
      <c r="P220" t="s">
        <v>48</v>
      </c>
      <c r="Q220">
        <v>32000</v>
      </c>
      <c r="R220"/>
      <c r="S220" t="s">
        <v>604</v>
      </c>
      <c r="T220"/>
      <c r="U220" t="s">
        <v>50</v>
      </c>
      <c r="V220" t="s">
        <v>62</v>
      </c>
      <c r="W220" t="s">
        <v>62</v>
      </c>
      <c r="X220" t="b">
        <v>1</v>
      </c>
      <c r="Y220" t="s">
        <v>240</v>
      </c>
      <c r="Z220"/>
      <c r="AA220"/>
      <c r="AB220" t="s">
        <v>80</v>
      </c>
      <c r="AC220" t="s">
        <v>92</v>
      </c>
      <c r="AD220" t="s">
        <v>120</v>
      </c>
      <c r="AE220" t="b">
        <v>1</v>
      </c>
      <c r="AF220"/>
      <c r="AG220"/>
      <c r="AH220"/>
      <c r="AI220" t="s">
        <v>113</v>
      </c>
      <c r="AJ220" t="s">
        <v>39</v>
      </c>
      <c r="AK220" s="1">
        <v>42590.5</v>
      </c>
      <c r="AL220" t="s">
        <v>39</v>
      </c>
      <c r="AM220" t="s">
        <v>39</v>
      </c>
      <c r="AN220" t="s">
        <v>113</v>
      </c>
      <c r="AO220" t="s">
        <v>193</v>
      </c>
    </row>
    <row r="221" spans="1:41" ht="14.25" hidden="1" x14ac:dyDescent="0.45">
      <c r="A221" t="s">
        <v>39</v>
      </c>
      <c r="B221">
        <v>648544</v>
      </c>
      <c r="C221" t="s">
        <v>185</v>
      </c>
      <c r="D221" t="str">
        <f>VLOOKUP(B221,'Base_PAS10 Final Scope_17_08'!B:D,3,0)</f>
        <v>Base Scope</v>
      </c>
      <c r="E221" t="s">
        <v>947</v>
      </c>
      <c r="F221" t="s">
        <v>41</v>
      </c>
      <c r="G221" t="s">
        <v>597</v>
      </c>
      <c r="H221" t="s">
        <v>605</v>
      </c>
      <c r="I221" t="s">
        <v>117</v>
      </c>
      <c r="J221">
        <v>1.5</v>
      </c>
      <c r="K221">
        <v>2</v>
      </c>
      <c r="L221" t="s">
        <v>606</v>
      </c>
      <c r="M221" t="s">
        <v>924</v>
      </c>
      <c r="N221" t="s">
        <v>341</v>
      </c>
      <c r="O221" t="s">
        <v>47</v>
      </c>
      <c r="P221" t="s">
        <v>48</v>
      </c>
      <c r="Q221">
        <v>32000</v>
      </c>
      <c r="R221" t="s">
        <v>924</v>
      </c>
      <c r="S221">
        <v>620425</v>
      </c>
      <c r="T221"/>
      <c r="U221" t="s">
        <v>50</v>
      </c>
      <c r="V221" t="s">
        <v>402</v>
      </c>
      <c r="W221" t="s">
        <v>402</v>
      </c>
      <c r="X221" t="b">
        <v>1</v>
      </c>
      <c r="Y221" t="s">
        <v>240</v>
      </c>
      <c r="Z221"/>
      <c r="AA221"/>
      <c r="AB221" t="s">
        <v>64</v>
      </c>
      <c r="AC221" t="s">
        <v>92</v>
      </c>
      <c r="AD221" t="s">
        <v>66</v>
      </c>
      <c r="AE221" t="b">
        <v>0</v>
      </c>
      <c r="AF221"/>
      <c r="AG221"/>
      <c r="AH221" t="s">
        <v>39</v>
      </c>
      <c r="AI221" t="s">
        <v>113</v>
      </c>
      <c r="AJ221" t="s">
        <v>39</v>
      </c>
      <c r="AK221" s="1">
        <v>42590.5</v>
      </c>
      <c r="AL221" t="s">
        <v>39</v>
      </c>
      <c r="AM221" t="s">
        <v>39</v>
      </c>
      <c r="AN221" t="s">
        <v>113</v>
      </c>
      <c r="AO221" t="s">
        <v>193</v>
      </c>
    </row>
    <row r="222" spans="1:41" ht="14.25" hidden="1" x14ac:dyDescent="0.45">
      <c r="A222" t="s">
        <v>39</v>
      </c>
      <c r="B222">
        <v>648545</v>
      </c>
      <c r="C222" t="s">
        <v>185</v>
      </c>
      <c r="D222" t="str">
        <f>VLOOKUP(B222,'Base_PAS10 Final Scope_17_08'!B:D,3,0)</f>
        <v>Base Scope</v>
      </c>
      <c r="E222" t="s">
        <v>947</v>
      </c>
      <c r="F222" t="s">
        <v>41</v>
      </c>
      <c r="G222" t="s">
        <v>597</v>
      </c>
      <c r="H222" t="s">
        <v>607</v>
      </c>
      <c r="I222" t="s">
        <v>117</v>
      </c>
      <c r="J222">
        <v>1.5</v>
      </c>
      <c r="K222">
        <v>2</v>
      </c>
      <c r="L222" t="s">
        <v>608</v>
      </c>
      <c r="M222" t="s">
        <v>924</v>
      </c>
      <c r="N222" t="s">
        <v>341</v>
      </c>
      <c r="O222" t="s">
        <v>47</v>
      </c>
      <c r="P222" t="s">
        <v>48</v>
      </c>
      <c r="Q222">
        <v>32000</v>
      </c>
      <c r="R222" t="s">
        <v>924</v>
      </c>
      <c r="S222">
        <v>620425</v>
      </c>
      <c r="T222"/>
      <c r="U222" t="s">
        <v>50</v>
      </c>
      <c r="V222" t="s">
        <v>402</v>
      </c>
      <c r="W222" t="s">
        <v>402</v>
      </c>
      <c r="X222" t="b">
        <v>1</v>
      </c>
      <c r="Y222" t="s">
        <v>240</v>
      </c>
      <c r="Z222"/>
      <c r="AA222"/>
      <c r="AB222" t="s">
        <v>64</v>
      </c>
      <c r="AC222" t="s">
        <v>92</v>
      </c>
      <c r="AD222" t="s">
        <v>120</v>
      </c>
      <c r="AE222" t="b">
        <v>0</v>
      </c>
      <c r="AF222"/>
      <c r="AG222"/>
      <c r="AH222" t="s">
        <v>39</v>
      </c>
      <c r="AI222" t="s">
        <v>113</v>
      </c>
      <c r="AJ222" t="s">
        <v>39</v>
      </c>
      <c r="AK222" s="1">
        <v>42590.5</v>
      </c>
      <c r="AL222" t="s">
        <v>39</v>
      </c>
      <c r="AM222" t="s">
        <v>39</v>
      </c>
      <c r="AN222" t="s">
        <v>113</v>
      </c>
      <c r="AO222" t="s">
        <v>193</v>
      </c>
    </row>
    <row r="223" spans="1:41" ht="14.25" hidden="1" x14ac:dyDescent="0.45">
      <c r="A223" t="s">
        <v>39</v>
      </c>
      <c r="B223">
        <v>648543</v>
      </c>
      <c r="C223" t="s">
        <v>185</v>
      </c>
      <c r="D223" t="str">
        <f>VLOOKUP(B223,'Base_PAS10 Final Scope_17_08'!B:D,3,0)</f>
        <v>Base Scope</v>
      </c>
      <c r="E223" t="s">
        <v>947</v>
      </c>
      <c r="F223" t="s">
        <v>41</v>
      </c>
      <c r="G223" t="s">
        <v>597</v>
      </c>
      <c r="H223" t="s">
        <v>609</v>
      </c>
      <c r="I223" t="s">
        <v>117</v>
      </c>
      <c r="J223">
        <v>1</v>
      </c>
      <c r="K223">
        <v>2</v>
      </c>
      <c r="L223" t="s">
        <v>610</v>
      </c>
      <c r="M223" t="s">
        <v>924</v>
      </c>
      <c r="N223" t="s">
        <v>341</v>
      </c>
      <c r="O223" t="s">
        <v>47</v>
      </c>
      <c r="P223" t="s">
        <v>48</v>
      </c>
      <c r="Q223">
        <v>32000</v>
      </c>
      <c r="R223" t="s">
        <v>924</v>
      </c>
      <c r="S223">
        <v>620425</v>
      </c>
      <c r="T223"/>
      <c r="U223" t="s">
        <v>50</v>
      </c>
      <c r="V223" t="s">
        <v>402</v>
      </c>
      <c r="W223" t="s">
        <v>402</v>
      </c>
      <c r="X223" t="b">
        <v>1</v>
      </c>
      <c r="Y223" t="s">
        <v>492</v>
      </c>
      <c r="Z223"/>
      <c r="AA223"/>
      <c r="AB223" t="s">
        <v>80</v>
      </c>
      <c r="AC223" t="s">
        <v>92</v>
      </c>
      <c r="AD223" t="s">
        <v>120</v>
      </c>
      <c r="AE223" t="b">
        <v>0</v>
      </c>
      <c r="AF223"/>
      <c r="AG223"/>
      <c r="AH223" t="s">
        <v>39</v>
      </c>
      <c r="AI223" t="s">
        <v>113</v>
      </c>
      <c r="AJ223" t="s">
        <v>39</v>
      </c>
      <c r="AK223" s="1">
        <v>42590.5</v>
      </c>
      <c r="AL223" t="s">
        <v>39</v>
      </c>
      <c r="AM223" t="s">
        <v>39</v>
      </c>
      <c r="AN223" t="s">
        <v>113</v>
      </c>
      <c r="AO223" t="s">
        <v>193</v>
      </c>
    </row>
    <row r="224" spans="1:41" ht="14.25" hidden="1" x14ac:dyDescent="0.45">
      <c r="A224" t="s">
        <v>39</v>
      </c>
      <c r="B224">
        <v>648530</v>
      </c>
      <c r="C224" t="s">
        <v>185</v>
      </c>
      <c r="D224" t="str">
        <f>VLOOKUP(B224,'Base_PAS10 Final Scope_17_08'!B:D,3,0)</f>
        <v>Base Scope</v>
      </c>
      <c r="E224" t="s">
        <v>947</v>
      </c>
      <c r="F224" t="s">
        <v>41</v>
      </c>
      <c r="G224" t="s">
        <v>597</v>
      </c>
      <c r="H224" t="s">
        <v>611</v>
      </c>
      <c r="I224" t="s">
        <v>117</v>
      </c>
      <c r="J224">
        <v>1.5</v>
      </c>
      <c r="K224">
        <v>2</v>
      </c>
      <c r="L224" t="s">
        <v>612</v>
      </c>
      <c r="M224" t="s">
        <v>924</v>
      </c>
      <c r="N224" t="s">
        <v>341</v>
      </c>
      <c r="O224" t="s">
        <v>47</v>
      </c>
      <c r="P224" t="s">
        <v>48</v>
      </c>
      <c r="Q224">
        <v>32000</v>
      </c>
      <c r="R224" t="s">
        <v>924</v>
      </c>
      <c r="S224">
        <v>620425</v>
      </c>
      <c r="T224"/>
      <c r="U224" t="s">
        <v>50</v>
      </c>
      <c r="V224" t="s">
        <v>613</v>
      </c>
      <c r="W224" t="s">
        <v>613</v>
      </c>
      <c r="X224" t="b">
        <v>1</v>
      </c>
      <c r="Y224" t="s">
        <v>240</v>
      </c>
      <c r="Z224"/>
      <c r="AA224"/>
      <c r="AB224" t="s">
        <v>64</v>
      </c>
      <c r="AC224" t="s">
        <v>92</v>
      </c>
      <c r="AD224" t="s">
        <v>120</v>
      </c>
      <c r="AE224" t="b">
        <v>0</v>
      </c>
      <c r="AF224"/>
      <c r="AG224"/>
      <c r="AH224" t="s">
        <v>39</v>
      </c>
      <c r="AI224" t="s">
        <v>113</v>
      </c>
      <c r="AJ224" t="s">
        <v>39</v>
      </c>
      <c r="AK224" s="1">
        <v>42590.5</v>
      </c>
      <c r="AL224" t="s">
        <v>39</v>
      </c>
      <c r="AM224" t="s">
        <v>39</v>
      </c>
      <c r="AN224" t="s">
        <v>113</v>
      </c>
      <c r="AO224" t="s">
        <v>193</v>
      </c>
    </row>
    <row r="225" spans="1:41" ht="14.25" hidden="1" x14ac:dyDescent="0.45">
      <c r="A225" t="s">
        <v>39</v>
      </c>
      <c r="B225">
        <v>648533</v>
      </c>
      <c r="C225" t="s">
        <v>185</v>
      </c>
      <c r="D225" t="str">
        <f>VLOOKUP(B225,'Base_PAS10 Final Scope_17_08'!B:D,3,0)</f>
        <v>Base Scope</v>
      </c>
      <c r="E225" t="s">
        <v>947</v>
      </c>
      <c r="F225" t="s">
        <v>41</v>
      </c>
      <c r="G225" t="s">
        <v>597</v>
      </c>
      <c r="H225" t="s">
        <v>614</v>
      </c>
      <c r="I225" t="s">
        <v>117</v>
      </c>
      <c r="J225">
        <v>1.5</v>
      </c>
      <c r="K225">
        <v>2</v>
      </c>
      <c r="L225" t="s">
        <v>615</v>
      </c>
      <c r="M225" t="s">
        <v>924</v>
      </c>
      <c r="N225" t="s">
        <v>341</v>
      </c>
      <c r="O225" t="s">
        <v>47</v>
      </c>
      <c r="P225" t="s">
        <v>48</v>
      </c>
      <c r="Q225">
        <v>32000</v>
      </c>
      <c r="R225" t="s">
        <v>924</v>
      </c>
      <c r="S225">
        <v>620425</v>
      </c>
      <c r="T225"/>
      <c r="U225" t="s">
        <v>50</v>
      </c>
      <c r="V225" t="s">
        <v>616</v>
      </c>
      <c r="W225" t="s">
        <v>616</v>
      </c>
      <c r="X225" t="b">
        <v>1</v>
      </c>
      <c r="Y225" t="s">
        <v>240</v>
      </c>
      <c r="Z225"/>
      <c r="AA225"/>
      <c r="AB225" t="s">
        <v>64</v>
      </c>
      <c r="AC225" t="s">
        <v>92</v>
      </c>
      <c r="AD225" t="s">
        <v>66</v>
      </c>
      <c r="AE225" t="b">
        <v>0</v>
      </c>
      <c r="AF225"/>
      <c r="AG225"/>
      <c r="AH225" t="s">
        <v>39</v>
      </c>
      <c r="AI225" t="s">
        <v>113</v>
      </c>
      <c r="AJ225" t="s">
        <v>39</v>
      </c>
      <c r="AK225" s="1">
        <v>42590.5</v>
      </c>
      <c r="AL225" t="s">
        <v>39</v>
      </c>
      <c r="AM225" t="s">
        <v>39</v>
      </c>
      <c r="AN225" t="s">
        <v>113</v>
      </c>
      <c r="AO225" t="s">
        <v>193</v>
      </c>
    </row>
    <row r="226" spans="1:41" ht="14.25" hidden="1" x14ac:dyDescent="0.45">
      <c r="A226" t="s">
        <v>39</v>
      </c>
      <c r="B226">
        <v>648553</v>
      </c>
      <c r="C226" t="s">
        <v>185</v>
      </c>
      <c r="D226" t="str">
        <f>VLOOKUP(B226,'Base_PAS10 Final Scope_17_08'!B:D,3,0)</f>
        <v>Base Scope</v>
      </c>
      <c r="E226" t="s">
        <v>947</v>
      </c>
      <c r="F226" t="s">
        <v>57</v>
      </c>
      <c r="G226" t="s">
        <v>597</v>
      </c>
      <c r="H226" t="s">
        <v>617</v>
      </c>
      <c r="I226" t="s">
        <v>117</v>
      </c>
      <c r="J226">
        <v>4</v>
      </c>
      <c r="K226">
        <v>2</v>
      </c>
      <c r="L226" t="s">
        <v>618</v>
      </c>
      <c r="M226" t="s">
        <v>924</v>
      </c>
      <c r="N226" t="s">
        <v>341</v>
      </c>
      <c r="O226" t="s">
        <v>47</v>
      </c>
      <c r="P226" t="s">
        <v>48</v>
      </c>
      <c r="Q226">
        <v>32000</v>
      </c>
      <c r="R226" t="s">
        <v>924</v>
      </c>
      <c r="S226">
        <v>620425</v>
      </c>
      <c r="T226"/>
      <c r="U226" t="s">
        <v>50</v>
      </c>
      <c r="V226" t="s">
        <v>71</v>
      </c>
      <c r="W226" t="s">
        <v>71</v>
      </c>
      <c r="X226" t="b">
        <v>1</v>
      </c>
      <c r="Y226" t="s">
        <v>240</v>
      </c>
      <c r="Z226"/>
      <c r="AA226"/>
      <c r="AB226" t="s">
        <v>80</v>
      </c>
      <c r="AC226" t="s">
        <v>224</v>
      </c>
      <c r="AD226" t="s">
        <v>120</v>
      </c>
      <c r="AE226" t="b">
        <v>0</v>
      </c>
      <c r="AF226"/>
      <c r="AG226"/>
      <c r="AH226" t="s">
        <v>39</v>
      </c>
      <c r="AI226" t="s">
        <v>113</v>
      </c>
      <c r="AJ226" t="s">
        <v>39</v>
      </c>
      <c r="AK226" s="1">
        <v>42590.5</v>
      </c>
      <c r="AL226" t="s">
        <v>39</v>
      </c>
      <c r="AM226" t="s">
        <v>39</v>
      </c>
      <c r="AN226" t="s">
        <v>113</v>
      </c>
      <c r="AO226" t="s">
        <v>193</v>
      </c>
    </row>
    <row r="227" spans="1:41" ht="14.25" hidden="1" x14ac:dyDescent="0.45">
      <c r="A227" t="s">
        <v>39</v>
      </c>
      <c r="B227">
        <v>648548</v>
      </c>
      <c r="C227" t="s">
        <v>185</v>
      </c>
      <c r="D227" t="str">
        <f>VLOOKUP(B227,'Base_PAS10 Final Scope_17_08'!B:D,3,0)</f>
        <v>Base Scope</v>
      </c>
      <c r="E227" t="s">
        <v>947</v>
      </c>
      <c r="F227" t="s">
        <v>41</v>
      </c>
      <c r="G227" t="s">
        <v>597</v>
      </c>
      <c r="H227" t="s">
        <v>619</v>
      </c>
      <c r="I227" t="s">
        <v>117</v>
      </c>
      <c r="J227">
        <v>1.5</v>
      </c>
      <c r="K227">
        <v>2</v>
      </c>
      <c r="L227" t="s">
        <v>620</v>
      </c>
      <c r="M227" t="s">
        <v>924</v>
      </c>
      <c r="N227" t="s">
        <v>341</v>
      </c>
      <c r="O227" t="s">
        <v>47</v>
      </c>
      <c r="P227" t="s">
        <v>48</v>
      </c>
      <c r="Q227">
        <v>32000</v>
      </c>
      <c r="R227" t="s">
        <v>924</v>
      </c>
      <c r="S227">
        <v>620425</v>
      </c>
      <c r="T227"/>
      <c r="U227" t="s">
        <v>50</v>
      </c>
      <c r="V227" t="s">
        <v>402</v>
      </c>
      <c r="W227" t="s">
        <v>402</v>
      </c>
      <c r="X227" t="b">
        <v>1</v>
      </c>
      <c r="Y227" t="s">
        <v>240</v>
      </c>
      <c r="Z227"/>
      <c r="AA227"/>
      <c r="AB227" t="s">
        <v>64</v>
      </c>
      <c r="AC227" t="s">
        <v>92</v>
      </c>
      <c r="AD227" t="s">
        <v>120</v>
      </c>
      <c r="AE227" t="b">
        <v>0</v>
      </c>
      <c r="AF227"/>
      <c r="AG227"/>
      <c r="AH227" t="s">
        <v>39</v>
      </c>
      <c r="AI227" t="s">
        <v>113</v>
      </c>
      <c r="AJ227" t="s">
        <v>39</v>
      </c>
      <c r="AK227" s="1">
        <v>42590.5</v>
      </c>
      <c r="AL227" t="s">
        <v>39</v>
      </c>
      <c r="AM227" t="s">
        <v>39</v>
      </c>
      <c r="AN227" t="s">
        <v>113</v>
      </c>
      <c r="AO227" t="s">
        <v>193</v>
      </c>
    </row>
    <row r="228" spans="1:41" ht="14.25" hidden="1" x14ac:dyDescent="0.45">
      <c r="A228" t="s">
        <v>39</v>
      </c>
      <c r="B228">
        <v>648547</v>
      </c>
      <c r="C228" t="s">
        <v>185</v>
      </c>
      <c r="D228" t="str">
        <f>VLOOKUP(B228,'Base_PAS10 Final Scope_17_08'!B:D,3,0)</f>
        <v>Base Scope</v>
      </c>
      <c r="E228" t="s">
        <v>947</v>
      </c>
      <c r="F228" t="s">
        <v>41</v>
      </c>
      <c r="G228" t="s">
        <v>597</v>
      </c>
      <c r="H228" t="s">
        <v>621</v>
      </c>
      <c r="I228" t="s">
        <v>117</v>
      </c>
      <c r="J228">
        <v>2.5</v>
      </c>
      <c r="K228">
        <v>2</v>
      </c>
      <c r="L228" t="s">
        <v>622</v>
      </c>
      <c r="M228" t="s">
        <v>924</v>
      </c>
      <c r="N228" t="s">
        <v>341</v>
      </c>
      <c r="O228" t="s">
        <v>47</v>
      </c>
      <c r="P228" t="s">
        <v>48</v>
      </c>
      <c r="Q228">
        <v>32000</v>
      </c>
      <c r="R228" t="s">
        <v>924</v>
      </c>
      <c r="S228">
        <v>620425</v>
      </c>
      <c r="T228"/>
      <c r="U228" t="s">
        <v>50</v>
      </c>
      <c r="V228" t="s">
        <v>402</v>
      </c>
      <c r="W228" t="s">
        <v>402</v>
      </c>
      <c r="X228" t="b">
        <v>1</v>
      </c>
      <c r="Y228" t="s">
        <v>240</v>
      </c>
      <c r="Z228"/>
      <c r="AA228"/>
      <c r="AB228" t="s">
        <v>64</v>
      </c>
      <c r="AC228" t="s">
        <v>92</v>
      </c>
      <c r="AD228" t="s">
        <v>120</v>
      </c>
      <c r="AE228" t="b">
        <v>0</v>
      </c>
      <c r="AF228"/>
      <c r="AG228"/>
      <c r="AH228" t="s">
        <v>39</v>
      </c>
      <c r="AI228" t="s">
        <v>113</v>
      </c>
      <c r="AJ228" t="s">
        <v>39</v>
      </c>
      <c r="AK228" s="1">
        <v>42590.5</v>
      </c>
      <c r="AL228" t="s">
        <v>39</v>
      </c>
      <c r="AM228" t="s">
        <v>39</v>
      </c>
      <c r="AN228" t="s">
        <v>113</v>
      </c>
      <c r="AO228" t="s">
        <v>193</v>
      </c>
    </row>
    <row r="229" spans="1:41" ht="14.25" hidden="1" x14ac:dyDescent="0.45">
      <c r="A229" t="s">
        <v>39</v>
      </c>
      <c r="B229">
        <v>651917</v>
      </c>
      <c r="C229" t="s">
        <v>185</v>
      </c>
      <c r="D229" t="str">
        <f>VLOOKUP(B229,'Base_PAS10 Final Scope_17_08'!B:D,3,0)</f>
        <v>Base Scope</v>
      </c>
      <c r="E229" t="s">
        <v>947</v>
      </c>
      <c r="F229" t="s">
        <v>41</v>
      </c>
      <c r="G229" t="s">
        <v>597</v>
      </c>
      <c r="H229" t="s">
        <v>623</v>
      </c>
      <c r="I229" t="s">
        <v>94</v>
      </c>
      <c r="J229">
        <v>3</v>
      </c>
      <c r="K229">
        <v>2</v>
      </c>
      <c r="L229" t="s">
        <v>624</v>
      </c>
      <c r="M229"/>
      <c r="N229" t="s">
        <v>341</v>
      </c>
      <c r="O229" t="s">
        <v>47</v>
      </c>
      <c r="P229" t="s">
        <v>48</v>
      </c>
      <c r="Q229">
        <v>32000</v>
      </c>
      <c r="R229"/>
      <c r="S229">
        <v>620425</v>
      </c>
      <c r="T229"/>
      <c r="U229" t="s">
        <v>50</v>
      </c>
      <c r="V229" t="s">
        <v>402</v>
      </c>
      <c r="W229" t="s">
        <v>402</v>
      </c>
      <c r="X229" t="b">
        <v>1</v>
      </c>
      <c r="Y229" t="s">
        <v>240</v>
      </c>
      <c r="Z229" t="s">
        <v>98</v>
      </c>
      <c r="AA229"/>
      <c r="AB229" t="s">
        <v>64</v>
      </c>
      <c r="AC229" t="s">
        <v>92</v>
      </c>
      <c r="AD229" t="s">
        <v>120</v>
      </c>
      <c r="AE229" t="b">
        <v>1</v>
      </c>
      <c r="AF229"/>
      <c r="AG229"/>
      <c r="AH229"/>
      <c r="AI229" t="s">
        <v>113</v>
      </c>
      <c r="AJ229" t="s">
        <v>39</v>
      </c>
      <c r="AK229" s="1">
        <v>42590.5</v>
      </c>
      <c r="AL229" t="s">
        <v>39</v>
      </c>
      <c r="AM229" t="s">
        <v>39</v>
      </c>
      <c r="AN229" t="s">
        <v>113</v>
      </c>
      <c r="AO229" t="s">
        <v>193</v>
      </c>
    </row>
    <row r="230" spans="1:41" ht="14.25" hidden="1" x14ac:dyDescent="0.45">
      <c r="A230" t="s">
        <v>39</v>
      </c>
      <c r="B230">
        <v>648541</v>
      </c>
      <c r="C230" t="s">
        <v>185</v>
      </c>
      <c r="D230" t="str">
        <f>VLOOKUP(B230,'Base_PAS10 Final Scope_17_08'!B:D,3,0)</f>
        <v>Base Scope</v>
      </c>
      <c r="E230" t="s">
        <v>947</v>
      </c>
      <c r="F230" t="s">
        <v>41</v>
      </c>
      <c r="G230" t="s">
        <v>597</v>
      </c>
      <c r="H230" t="s">
        <v>625</v>
      </c>
      <c r="I230" t="s">
        <v>117</v>
      </c>
      <c r="J230">
        <v>2</v>
      </c>
      <c r="K230">
        <v>2</v>
      </c>
      <c r="L230" t="s">
        <v>626</v>
      </c>
      <c r="M230" t="s">
        <v>924</v>
      </c>
      <c r="N230" t="s">
        <v>341</v>
      </c>
      <c r="O230" t="s">
        <v>47</v>
      </c>
      <c r="P230" t="s">
        <v>48</v>
      </c>
      <c r="Q230">
        <v>32000</v>
      </c>
      <c r="R230" t="s">
        <v>924</v>
      </c>
      <c r="S230">
        <v>620425</v>
      </c>
      <c r="T230"/>
      <c r="U230" t="s">
        <v>50</v>
      </c>
      <c r="V230" t="s">
        <v>399</v>
      </c>
      <c r="W230" t="s">
        <v>399</v>
      </c>
      <c r="X230" t="b">
        <v>1</v>
      </c>
      <c r="Y230" t="s">
        <v>240</v>
      </c>
      <c r="Z230"/>
      <c r="AA230"/>
      <c r="AB230" t="s">
        <v>64</v>
      </c>
      <c r="AC230" t="s">
        <v>92</v>
      </c>
      <c r="AD230" t="s">
        <v>120</v>
      </c>
      <c r="AE230" t="b">
        <v>0</v>
      </c>
      <c r="AF230"/>
      <c r="AG230"/>
      <c r="AH230" t="s">
        <v>39</v>
      </c>
      <c r="AI230" t="s">
        <v>113</v>
      </c>
      <c r="AJ230" t="s">
        <v>39</v>
      </c>
      <c r="AK230" s="1">
        <v>42590.5</v>
      </c>
      <c r="AL230" t="s">
        <v>39</v>
      </c>
      <c r="AM230" t="s">
        <v>39</v>
      </c>
      <c r="AN230" t="s">
        <v>113</v>
      </c>
      <c r="AO230" t="s">
        <v>193</v>
      </c>
    </row>
    <row r="231" spans="1:41" ht="14.25" hidden="1" x14ac:dyDescent="0.45">
      <c r="A231" t="s">
        <v>39</v>
      </c>
      <c r="B231">
        <v>648535</v>
      </c>
      <c r="C231" t="s">
        <v>185</v>
      </c>
      <c r="D231" t="str">
        <f>VLOOKUP(B231,'Base_PAS10 Final Scope_17_08'!B:D,3,0)</f>
        <v>Base Scope</v>
      </c>
      <c r="E231" t="s">
        <v>947</v>
      </c>
      <c r="F231" t="s">
        <v>41</v>
      </c>
      <c r="G231" t="s">
        <v>597</v>
      </c>
      <c r="H231" t="s">
        <v>627</v>
      </c>
      <c r="I231" t="s">
        <v>117</v>
      </c>
      <c r="J231">
        <v>1.5</v>
      </c>
      <c r="K231">
        <v>2</v>
      </c>
      <c r="L231" t="s">
        <v>628</v>
      </c>
      <c r="M231" t="s">
        <v>924</v>
      </c>
      <c r="N231" t="s">
        <v>341</v>
      </c>
      <c r="O231" t="s">
        <v>47</v>
      </c>
      <c r="P231" t="s">
        <v>48</v>
      </c>
      <c r="Q231">
        <v>32000</v>
      </c>
      <c r="R231" t="s">
        <v>924</v>
      </c>
      <c r="S231">
        <v>620425</v>
      </c>
      <c r="T231"/>
      <c r="U231" t="s">
        <v>50</v>
      </c>
      <c r="V231" t="s">
        <v>616</v>
      </c>
      <c r="W231" t="s">
        <v>616</v>
      </c>
      <c r="X231" t="b">
        <v>1</v>
      </c>
      <c r="Y231" t="s">
        <v>240</v>
      </c>
      <c r="Z231"/>
      <c r="AA231"/>
      <c r="AB231" t="s">
        <v>64</v>
      </c>
      <c r="AC231" t="s">
        <v>92</v>
      </c>
      <c r="AD231" t="s">
        <v>120</v>
      </c>
      <c r="AE231" t="b">
        <v>0</v>
      </c>
      <c r="AF231"/>
      <c r="AG231"/>
      <c r="AH231" t="s">
        <v>39</v>
      </c>
      <c r="AI231" t="s">
        <v>113</v>
      </c>
      <c r="AJ231" t="s">
        <v>39</v>
      </c>
      <c r="AK231" s="1">
        <v>42590.5</v>
      </c>
      <c r="AL231" t="s">
        <v>39</v>
      </c>
      <c r="AM231" t="s">
        <v>39</v>
      </c>
      <c r="AN231" t="s">
        <v>113</v>
      </c>
      <c r="AO231" t="s">
        <v>193</v>
      </c>
    </row>
    <row r="232" spans="1:41" ht="14.25" hidden="1" x14ac:dyDescent="0.45">
      <c r="A232" t="s">
        <v>39</v>
      </c>
      <c r="B232">
        <v>648532</v>
      </c>
      <c r="C232" t="s">
        <v>185</v>
      </c>
      <c r="D232" t="str">
        <f>VLOOKUP(B232,'Base_PAS10 Final Scope_17_08'!B:D,3,0)</f>
        <v>Base Scope</v>
      </c>
      <c r="E232" t="s">
        <v>947</v>
      </c>
      <c r="F232" t="s">
        <v>41</v>
      </c>
      <c r="G232" t="s">
        <v>597</v>
      </c>
      <c r="H232" t="s">
        <v>629</v>
      </c>
      <c r="I232" t="s">
        <v>117</v>
      </c>
      <c r="J232">
        <v>0.5</v>
      </c>
      <c r="K232">
        <v>2</v>
      </c>
      <c r="L232" t="s">
        <v>630</v>
      </c>
      <c r="M232" t="s">
        <v>924</v>
      </c>
      <c r="N232" t="s">
        <v>341</v>
      </c>
      <c r="O232" t="s">
        <v>47</v>
      </c>
      <c r="P232" t="s">
        <v>48</v>
      </c>
      <c r="Q232">
        <v>32000</v>
      </c>
      <c r="R232" t="s">
        <v>924</v>
      </c>
      <c r="S232">
        <v>620425</v>
      </c>
      <c r="T232"/>
      <c r="U232" t="s">
        <v>50</v>
      </c>
      <c r="V232" t="s">
        <v>616</v>
      </c>
      <c r="W232" t="s">
        <v>616</v>
      </c>
      <c r="X232" t="b">
        <v>1</v>
      </c>
      <c r="Y232" t="s">
        <v>492</v>
      </c>
      <c r="Z232"/>
      <c r="AA232"/>
      <c r="AB232" t="s">
        <v>80</v>
      </c>
      <c r="AC232" t="s">
        <v>92</v>
      </c>
      <c r="AD232" t="s">
        <v>120</v>
      </c>
      <c r="AE232" t="b">
        <v>0</v>
      </c>
      <c r="AF232"/>
      <c r="AG232"/>
      <c r="AH232" t="s">
        <v>39</v>
      </c>
      <c r="AI232" t="s">
        <v>113</v>
      </c>
      <c r="AJ232" t="s">
        <v>39</v>
      </c>
      <c r="AK232" s="1">
        <v>42590.5</v>
      </c>
      <c r="AL232" t="s">
        <v>39</v>
      </c>
      <c r="AM232" t="s">
        <v>39</v>
      </c>
      <c r="AN232" t="s">
        <v>113</v>
      </c>
      <c r="AO232" t="s">
        <v>193</v>
      </c>
    </row>
    <row r="233" spans="1:41" ht="14.25" hidden="1" x14ac:dyDescent="0.45">
      <c r="A233" t="s">
        <v>39</v>
      </c>
      <c r="B233">
        <v>648853</v>
      </c>
      <c r="C233" t="s">
        <v>185</v>
      </c>
      <c r="D233" t="str">
        <f>VLOOKUP(B233,'Base_PAS10 Final Scope_17_08'!B:D,3,0)</f>
        <v>Base Scope</v>
      </c>
      <c r="E233" t="s">
        <v>947</v>
      </c>
      <c r="F233" t="s">
        <v>57</v>
      </c>
      <c r="G233" t="s">
        <v>597</v>
      </c>
      <c r="H233" t="s">
        <v>598</v>
      </c>
      <c r="I233" t="s">
        <v>59</v>
      </c>
      <c r="J233">
        <v>1</v>
      </c>
      <c r="K233">
        <v>2</v>
      </c>
      <c r="L233" t="s">
        <v>599</v>
      </c>
      <c r="M233"/>
      <c r="N233" t="s">
        <v>341</v>
      </c>
      <c r="O233" t="s">
        <v>47</v>
      </c>
      <c r="P233" t="s">
        <v>48</v>
      </c>
      <c r="Q233">
        <v>32000</v>
      </c>
      <c r="R233"/>
      <c r="S233">
        <v>620425</v>
      </c>
      <c r="T233"/>
      <c r="U233" t="s">
        <v>50</v>
      </c>
      <c r="V233" t="s">
        <v>62</v>
      </c>
      <c r="W233" t="s">
        <v>62</v>
      </c>
      <c r="X233" t="b">
        <v>1</v>
      </c>
      <c r="Y233" t="s">
        <v>240</v>
      </c>
      <c r="Z233"/>
      <c r="AA233"/>
      <c r="AB233" t="s">
        <v>53</v>
      </c>
      <c r="AC233" t="s">
        <v>267</v>
      </c>
      <c r="AD233" t="s">
        <v>120</v>
      </c>
      <c r="AE233" t="b">
        <v>1</v>
      </c>
      <c r="AF233"/>
      <c r="AG233"/>
      <c r="AH233"/>
      <c r="AI233" t="s">
        <v>113</v>
      </c>
      <c r="AJ233" t="s">
        <v>39</v>
      </c>
      <c r="AK233" s="1">
        <v>42590.5</v>
      </c>
      <c r="AL233" t="s">
        <v>39</v>
      </c>
      <c r="AM233" t="s">
        <v>39</v>
      </c>
      <c r="AN233" t="s">
        <v>113</v>
      </c>
      <c r="AO233" t="s">
        <v>193</v>
      </c>
    </row>
    <row r="234" spans="1:41" ht="14.25" hidden="1" x14ac:dyDescent="0.45">
      <c r="A234" t="s">
        <v>39</v>
      </c>
      <c r="B234">
        <v>648538</v>
      </c>
      <c r="C234" t="s">
        <v>185</v>
      </c>
      <c r="D234" t="str">
        <f>VLOOKUP(B234,'Base_PAS10 Final Scope_17_08'!B:D,3,0)</f>
        <v>Base Scope</v>
      </c>
      <c r="E234" t="s">
        <v>947</v>
      </c>
      <c r="F234" t="s">
        <v>41</v>
      </c>
      <c r="G234" t="s">
        <v>597</v>
      </c>
      <c r="H234" t="s">
        <v>631</v>
      </c>
      <c r="I234" t="s">
        <v>117</v>
      </c>
      <c r="J234">
        <v>1.5</v>
      </c>
      <c r="K234">
        <v>2</v>
      </c>
      <c r="L234" t="s">
        <v>632</v>
      </c>
      <c r="M234" t="s">
        <v>924</v>
      </c>
      <c r="N234" t="s">
        <v>341</v>
      </c>
      <c r="O234" t="s">
        <v>47</v>
      </c>
      <c r="P234" t="s">
        <v>48</v>
      </c>
      <c r="Q234">
        <v>32000</v>
      </c>
      <c r="R234" t="s">
        <v>924</v>
      </c>
      <c r="S234">
        <v>620425</v>
      </c>
      <c r="T234"/>
      <c r="U234" t="s">
        <v>50</v>
      </c>
      <c r="V234" t="s">
        <v>399</v>
      </c>
      <c r="W234" t="s">
        <v>399</v>
      </c>
      <c r="X234" t="b">
        <v>1</v>
      </c>
      <c r="Y234" t="s">
        <v>240</v>
      </c>
      <c r="Z234"/>
      <c r="AA234"/>
      <c r="AB234" t="s">
        <v>64</v>
      </c>
      <c r="AC234" t="s">
        <v>92</v>
      </c>
      <c r="AD234" t="s">
        <v>66</v>
      </c>
      <c r="AE234" t="b">
        <v>0</v>
      </c>
      <c r="AF234"/>
      <c r="AG234"/>
      <c r="AH234" t="s">
        <v>39</v>
      </c>
      <c r="AI234" t="s">
        <v>113</v>
      </c>
      <c r="AJ234" t="s">
        <v>39</v>
      </c>
      <c r="AK234" s="1">
        <v>42590.5</v>
      </c>
      <c r="AL234" t="s">
        <v>39</v>
      </c>
      <c r="AM234" t="s">
        <v>39</v>
      </c>
      <c r="AN234" t="s">
        <v>113</v>
      </c>
      <c r="AO234" t="s">
        <v>193</v>
      </c>
    </row>
    <row r="235" spans="1:41" ht="14.25" hidden="1" x14ac:dyDescent="0.45">
      <c r="A235" t="s">
        <v>39</v>
      </c>
      <c r="B235">
        <v>592758</v>
      </c>
      <c r="C235" t="s">
        <v>185</v>
      </c>
      <c r="D235" t="str">
        <f>VLOOKUP(B235,'Base_PAS10 Final Scope_17_08'!B:D,3,0)</f>
        <v>Base Scope</v>
      </c>
      <c r="E235" t="s">
        <v>947</v>
      </c>
      <c r="F235" t="s">
        <v>41</v>
      </c>
      <c r="G235" t="s">
        <v>659</v>
      </c>
      <c r="H235" t="s">
        <v>660</v>
      </c>
      <c r="I235" t="s">
        <v>59</v>
      </c>
      <c r="J235">
        <v>4</v>
      </c>
      <c r="K235">
        <v>2</v>
      </c>
      <c r="L235" t="s">
        <v>661</v>
      </c>
      <c r="M235"/>
      <c r="N235" t="s">
        <v>46</v>
      </c>
      <c r="O235" t="s">
        <v>47</v>
      </c>
      <c r="P235" t="s">
        <v>48</v>
      </c>
      <c r="Q235">
        <v>30000</v>
      </c>
      <c r="R235"/>
      <c r="S235">
        <v>593046</v>
      </c>
      <c r="T235"/>
      <c r="U235" t="s">
        <v>50</v>
      </c>
      <c r="V235" t="s">
        <v>51</v>
      </c>
      <c r="W235" t="s">
        <v>51</v>
      </c>
      <c r="X235" t="b">
        <v>1</v>
      </c>
      <c r="Y235" t="s">
        <v>492</v>
      </c>
      <c r="Z235"/>
      <c r="AA235"/>
      <c r="AB235" t="s">
        <v>64</v>
      </c>
      <c r="AC235" t="s">
        <v>92</v>
      </c>
      <c r="AD235" t="s">
        <v>66</v>
      </c>
      <c r="AE235" t="b">
        <v>1</v>
      </c>
      <c r="AF235"/>
      <c r="AG235">
        <v>25907</v>
      </c>
      <c r="AH235"/>
      <c r="AI235" t="s">
        <v>113</v>
      </c>
      <c r="AJ235" t="s">
        <v>39</v>
      </c>
      <c r="AK235" s="1">
        <v>42590.5</v>
      </c>
      <c r="AL235" t="s">
        <v>39</v>
      </c>
      <c r="AM235" t="s">
        <v>39</v>
      </c>
      <c r="AN235"/>
      <c r="AO235" t="s">
        <v>193</v>
      </c>
    </row>
    <row r="236" spans="1:41" ht="14.25" hidden="1" x14ac:dyDescent="0.45">
      <c r="A236" t="s">
        <v>39</v>
      </c>
      <c r="B236">
        <v>592760</v>
      </c>
      <c r="C236" t="s">
        <v>185</v>
      </c>
      <c r="D236" t="str">
        <f>VLOOKUP(B236,'Base_PAS10 Final Scope_17_08'!B:D,3,0)</f>
        <v>Base Scope</v>
      </c>
      <c r="E236" t="s">
        <v>947</v>
      </c>
      <c r="F236" t="s">
        <v>41</v>
      </c>
      <c r="G236" t="s">
        <v>659</v>
      </c>
      <c r="H236" t="s">
        <v>662</v>
      </c>
      <c r="I236" t="s">
        <v>59</v>
      </c>
      <c r="J236">
        <v>3</v>
      </c>
      <c r="K236">
        <v>3</v>
      </c>
      <c r="L236" t="s">
        <v>663</v>
      </c>
      <c r="M236"/>
      <c r="N236" t="s">
        <v>46</v>
      </c>
      <c r="O236" t="s">
        <v>47</v>
      </c>
      <c r="P236" t="s">
        <v>48</v>
      </c>
      <c r="Q236">
        <v>30000</v>
      </c>
      <c r="R236"/>
      <c r="S236">
        <v>593046</v>
      </c>
      <c r="T236"/>
      <c r="U236" t="s">
        <v>50</v>
      </c>
      <c r="V236" t="s">
        <v>51</v>
      </c>
      <c r="W236" t="s">
        <v>51</v>
      </c>
      <c r="X236" t="b">
        <v>1</v>
      </c>
      <c r="Y236" t="s">
        <v>492</v>
      </c>
      <c r="Z236"/>
      <c r="AA236"/>
      <c r="AB236" t="s">
        <v>64</v>
      </c>
      <c r="AC236" t="s">
        <v>92</v>
      </c>
      <c r="AD236" t="s">
        <v>92</v>
      </c>
      <c r="AE236" t="b">
        <v>1</v>
      </c>
      <c r="AF236"/>
      <c r="AG236">
        <v>25916</v>
      </c>
      <c r="AH236"/>
      <c r="AI236" t="s">
        <v>113</v>
      </c>
      <c r="AJ236" t="s">
        <v>39</v>
      </c>
      <c r="AK236" s="1">
        <v>42590.5</v>
      </c>
      <c r="AL236" t="s">
        <v>39</v>
      </c>
      <c r="AM236" t="s">
        <v>39</v>
      </c>
      <c r="AN236"/>
      <c r="AO236" t="s">
        <v>193</v>
      </c>
    </row>
    <row r="237" spans="1:41" ht="14.25" hidden="1" x14ac:dyDescent="0.45">
      <c r="A237" t="s">
        <v>39</v>
      </c>
      <c r="B237">
        <v>623090</v>
      </c>
      <c r="C237" t="s">
        <v>40</v>
      </c>
      <c r="D237" t="str">
        <f>VLOOKUP(B237,'Base_PAS10 Final Scope_17_08'!B:D,3,0)</f>
        <v>Base Scope</v>
      </c>
      <c r="E237" t="s">
        <v>947</v>
      </c>
      <c r="F237" t="s">
        <v>57</v>
      </c>
      <c r="G237" t="s">
        <v>664</v>
      </c>
      <c r="H237" t="s">
        <v>665</v>
      </c>
      <c r="I237" t="s">
        <v>59</v>
      </c>
      <c r="J237">
        <v>1</v>
      </c>
      <c r="K237">
        <v>2</v>
      </c>
      <c r="L237" t="s">
        <v>666</v>
      </c>
      <c r="M237" t="s">
        <v>667</v>
      </c>
      <c r="N237" t="s">
        <v>341</v>
      </c>
      <c r="O237" t="s">
        <v>47</v>
      </c>
      <c r="P237" t="s">
        <v>48</v>
      </c>
      <c r="Q237">
        <v>50000</v>
      </c>
      <c r="R237" t="s">
        <v>667</v>
      </c>
      <c r="S237">
        <v>602733</v>
      </c>
      <c r="T237"/>
      <c r="U237" t="s">
        <v>50</v>
      </c>
      <c r="V237" t="s">
        <v>50</v>
      </c>
      <c r="W237" t="s">
        <v>62</v>
      </c>
      <c r="X237" t="b">
        <v>1</v>
      </c>
      <c r="Y237" t="s">
        <v>83</v>
      </c>
      <c r="Z237"/>
      <c r="AA237"/>
      <c r="AB237" t="s">
        <v>64</v>
      </c>
      <c r="AC237" t="s">
        <v>50</v>
      </c>
      <c r="AD237" t="s">
        <v>50</v>
      </c>
      <c r="AE237" t="b">
        <v>1</v>
      </c>
      <c r="AF237"/>
      <c r="AG237"/>
      <c r="AH237"/>
      <c r="AI237" t="s">
        <v>113</v>
      </c>
      <c r="AJ237" t="s">
        <v>39</v>
      </c>
      <c r="AK237" s="1">
        <v>42548.5</v>
      </c>
      <c r="AL237" t="s">
        <v>39</v>
      </c>
      <c r="AM237" t="s">
        <v>39</v>
      </c>
      <c r="AN237"/>
      <c r="AO237" t="s">
        <v>56</v>
      </c>
    </row>
    <row r="238" spans="1:41" ht="14.25" hidden="1" x14ac:dyDescent="0.45">
      <c r="A238" t="s">
        <v>39</v>
      </c>
      <c r="B238">
        <v>623080</v>
      </c>
      <c r="C238" t="s">
        <v>40</v>
      </c>
      <c r="D238" t="str">
        <f>VLOOKUP(B238,'Base_PAS10 Final Scope_17_08'!B:D,3,0)</f>
        <v>Base Scope</v>
      </c>
      <c r="E238" t="s">
        <v>947</v>
      </c>
      <c r="F238" t="s">
        <v>57</v>
      </c>
      <c r="G238" t="s">
        <v>664</v>
      </c>
      <c r="H238" t="s">
        <v>668</v>
      </c>
      <c r="I238" t="s">
        <v>59</v>
      </c>
      <c r="J238">
        <v>2</v>
      </c>
      <c r="K238">
        <v>2</v>
      </c>
      <c r="L238" t="s">
        <v>669</v>
      </c>
      <c r="M238" t="s">
        <v>667</v>
      </c>
      <c r="N238" t="s">
        <v>341</v>
      </c>
      <c r="O238" t="s">
        <v>47</v>
      </c>
      <c r="P238" t="s">
        <v>48</v>
      </c>
      <c r="Q238">
        <v>50000</v>
      </c>
      <c r="R238"/>
      <c r="S238">
        <v>602732</v>
      </c>
      <c r="T238"/>
      <c r="U238" t="s">
        <v>50</v>
      </c>
      <c r="V238" t="s">
        <v>50</v>
      </c>
      <c r="W238" t="s">
        <v>62</v>
      </c>
      <c r="X238" t="b">
        <v>1</v>
      </c>
      <c r="Y238" t="s">
        <v>83</v>
      </c>
      <c r="Z238"/>
      <c r="AA238"/>
      <c r="AB238" t="s">
        <v>64</v>
      </c>
      <c r="AC238" t="s">
        <v>50</v>
      </c>
      <c r="AD238" t="s">
        <v>50</v>
      </c>
      <c r="AE238" t="b">
        <v>1</v>
      </c>
      <c r="AF238"/>
      <c r="AG238"/>
      <c r="AH238"/>
      <c r="AI238" t="s">
        <v>113</v>
      </c>
      <c r="AJ238" t="s">
        <v>39</v>
      </c>
      <c r="AK238" s="1">
        <v>42548.5</v>
      </c>
      <c r="AL238" t="s">
        <v>39</v>
      </c>
      <c r="AM238" t="s">
        <v>39</v>
      </c>
      <c r="AN238"/>
      <c r="AO238" t="s">
        <v>56</v>
      </c>
    </row>
    <row r="239" spans="1:41" ht="14.25" hidden="1" x14ac:dyDescent="0.45">
      <c r="A239" t="s">
        <v>39</v>
      </c>
      <c r="B239">
        <v>623078</v>
      </c>
      <c r="C239" t="s">
        <v>40</v>
      </c>
      <c r="D239" t="str">
        <f>VLOOKUP(B239,'Base_PAS10 Final Scope_17_08'!B:D,3,0)</f>
        <v>Base Scope</v>
      </c>
      <c r="E239" t="s">
        <v>947</v>
      </c>
      <c r="F239" t="s">
        <v>57</v>
      </c>
      <c r="G239" t="s">
        <v>664</v>
      </c>
      <c r="H239" t="s">
        <v>670</v>
      </c>
      <c r="I239" t="s">
        <v>59</v>
      </c>
      <c r="J239">
        <v>1</v>
      </c>
      <c r="K239">
        <v>2</v>
      </c>
      <c r="L239" t="s">
        <v>671</v>
      </c>
      <c r="M239" t="s">
        <v>667</v>
      </c>
      <c r="N239" t="s">
        <v>341</v>
      </c>
      <c r="O239" t="s">
        <v>47</v>
      </c>
      <c r="P239" t="s">
        <v>48</v>
      </c>
      <c r="Q239">
        <v>50000</v>
      </c>
      <c r="R239" t="s">
        <v>667</v>
      </c>
      <c r="S239">
        <v>602727</v>
      </c>
      <c r="T239"/>
      <c r="U239" t="s">
        <v>50</v>
      </c>
      <c r="V239" t="s">
        <v>50</v>
      </c>
      <c r="W239" t="s">
        <v>71</v>
      </c>
      <c r="X239" t="b">
        <v>1</v>
      </c>
      <c r="Y239" t="s">
        <v>83</v>
      </c>
      <c r="Z239"/>
      <c r="AA239"/>
      <c r="AB239" t="s">
        <v>80</v>
      </c>
      <c r="AC239" t="s">
        <v>50</v>
      </c>
      <c r="AD239" t="s">
        <v>50</v>
      </c>
      <c r="AE239" t="b">
        <v>1</v>
      </c>
      <c r="AF239"/>
      <c r="AG239"/>
      <c r="AH239"/>
      <c r="AI239" t="s">
        <v>113</v>
      </c>
      <c r="AJ239" t="s">
        <v>39</v>
      </c>
      <c r="AK239" s="1">
        <v>42548.5</v>
      </c>
      <c r="AL239" t="s">
        <v>39</v>
      </c>
      <c r="AM239" t="s">
        <v>39</v>
      </c>
      <c r="AN239"/>
      <c r="AO239" t="s">
        <v>56</v>
      </c>
    </row>
    <row r="240" spans="1:41" ht="14.25" hidden="1" x14ac:dyDescent="0.45">
      <c r="A240" t="s">
        <v>39</v>
      </c>
      <c r="B240">
        <v>623089</v>
      </c>
      <c r="C240" t="s">
        <v>40</v>
      </c>
      <c r="D240" t="str">
        <f>VLOOKUP(B240,'Base_PAS10 Final Scope_17_08'!B:D,3,0)</f>
        <v>Base Scope</v>
      </c>
      <c r="E240" t="s">
        <v>947</v>
      </c>
      <c r="F240" t="s">
        <v>57</v>
      </c>
      <c r="G240" t="s">
        <v>664</v>
      </c>
      <c r="H240" t="s">
        <v>674</v>
      </c>
      <c r="I240" t="s">
        <v>59</v>
      </c>
      <c r="J240">
        <v>1</v>
      </c>
      <c r="K240">
        <v>2</v>
      </c>
      <c r="L240" t="s">
        <v>675</v>
      </c>
      <c r="M240" t="s">
        <v>667</v>
      </c>
      <c r="N240" t="s">
        <v>341</v>
      </c>
      <c r="O240" t="s">
        <v>47</v>
      </c>
      <c r="P240" t="s">
        <v>48</v>
      </c>
      <c r="Q240">
        <v>50000</v>
      </c>
      <c r="R240" t="s">
        <v>667</v>
      </c>
      <c r="S240">
        <v>602732</v>
      </c>
      <c r="T240"/>
      <c r="U240" t="s">
        <v>50</v>
      </c>
      <c r="V240" t="s">
        <v>50</v>
      </c>
      <c r="W240" t="s">
        <v>62</v>
      </c>
      <c r="X240" t="b">
        <v>1</v>
      </c>
      <c r="Y240" t="s">
        <v>83</v>
      </c>
      <c r="Z240"/>
      <c r="AA240"/>
      <c r="AB240" t="s">
        <v>64</v>
      </c>
      <c r="AC240" t="s">
        <v>50</v>
      </c>
      <c r="AD240" t="s">
        <v>50</v>
      </c>
      <c r="AE240" t="b">
        <v>1</v>
      </c>
      <c r="AF240"/>
      <c r="AG240"/>
      <c r="AH240"/>
      <c r="AI240" t="s">
        <v>113</v>
      </c>
      <c r="AJ240" t="s">
        <v>39</v>
      </c>
      <c r="AK240" s="1">
        <v>42548.5</v>
      </c>
      <c r="AL240" t="s">
        <v>39</v>
      </c>
      <c r="AM240" t="s">
        <v>39</v>
      </c>
      <c r="AN240"/>
      <c r="AO240" t="s">
        <v>56</v>
      </c>
    </row>
    <row r="241" spans="1:41" ht="14.25" hidden="1" x14ac:dyDescent="0.45">
      <c r="A241" t="s">
        <v>39</v>
      </c>
      <c r="B241">
        <v>623088</v>
      </c>
      <c r="C241" t="s">
        <v>40</v>
      </c>
      <c r="D241" t="str">
        <f>VLOOKUP(B241,'Base_PAS10 Final Scope_17_08'!B:D,3,0)</f>
        <v>Base Scope</v>
      </c>
      <c r="E241" t="s">
        <v>947</v>
      </c>
      <c r="F241" t="s">
        <v>57</v>
      </c>
      <c r="G241" t="s">
        <v>664</v>
      </c>
      <c r="H241" t="s">
        <v>676</v>
      </c>
      <c r="I241" t="s">
        <v>59</v>
      </c>
      <c r="J241">
        <v>2</v>
      </c>
      <c r="K241">
        <v>2</v>
      </c>
      <c r="L241" t="s">
        <v>677</v>
      </c>
      <c r="M241" t="s">
        <v>667</v>
      </c>
      <c r="N241" t="s">
        <v>341</v>
      </c>
      <c r="O241" t="s">
        <v>47</v>
      </c>
      <c r="P241" t="s">
        <v>48</v>
      </c>
      <c r="Q241">
        <v>50000</v>
      </c>
      <c r="R241" t="s">
        <v>667</v>
      </c>
      <c r="S241">
        <v>602732</v>
      </c>
      <c r="T241"/>
      <c r="U241" t="s">
        <v>50</v>
      </c>
      <c r="V241" t="s">
        <v>50</v>
      </c>
      <c r="W241" t="s">
        <v>62</v>
      </c>
      <c r="X241" t="b">
        <v>1</v>
      </c>
      <c r="Y241" t="s">
        <v>83</v>
      </c>
      <c r="Z241"/>
      <c r="AA241"/>
      <c r="AB241" t="s">
        <v>88</v>
      </c>
      <c r="AC241" t="s">
        <v>50</v>
      </c>
      <c r="AD241" t="s">
        <v>50</v>
      </c>
      <c r="AE241" t="b">
        <v>1</v>
      </c>
      <c r="AF241"/>
      <c r="AG241"/>
      <c r="AH241"/>
      <c r="AI241" t="s">
        <v>113</v>
      </c>
      <c r="AJ241" t="s">
        <v>39</v>
      </c>
      <c r="AK241" s="1">
        <v>42548.5</v>
      </c>
      <c r="AL241" t="s">
        <v>39</v>
      </c>
      <c r="AM241" t="s">
        <v>39</v>
      </c>
      <c r="AN241"/>
      <c r="AO241" t="s">
        <v>56</v>
      </c>
    </row>
    <row r="242" spans="1:41" ht="14.25" hidden="1" x14ac:dyDescent="0.45">
      <c r="A242" t="s">
        <v>39</v>
      </c>
      <c r="B242">
        <v>623084</v>
      </c>
      <c r="C242" t="s">
        <v>40</v>
      </c>
      <c r="D242" t="str">
        <f>VLOOKUP(B242,'Base_PAS10 Final Scope_17_08'!B:D,3,0)</f>
        <v>Base Scope</v>
      </c>
      <c r="E242" t="s">
        <v>947</v>
      </c>
      <c r="F242" t="s">
        <v>57</v>
      </c>
      <c r="G242" t="s">
        <v>664</v>
      </c>
      <c r="H242" t="s">
        <v>672</v>
      </c>
      <c r="I242" t="s">
        <v>59</v>
      </c>
      <c r="J242">
        <v>1</v>
      </c>
      <c r="K242">
        <v>2</v>
      </c>
      <c r="L242" t="s">
        <v>673</v>
      </c>
      <c r="M242" t="s">
        <v>667</v>
      </c>
      <c r="N242" t="s">
        <v>341</v>
      </c>
      <c r="O242" t="s">
        <v>47</v>
      </c>
      <c r="P242" t="s">
        <v>48</v>
      </c>
      <c r="Q242">
        <v>50000</v>
      </c>
      <c r="R242"/>
      <c r="S242">
        <v>602727</v>
      </c>
      <c r="T242"/>
      <c r="U242" t="s">
        <v>50</v>
      </c>
      <c r="V242" t="s">
        <v>50</v>
      </c>
      <c r="W242" t="s">
        <v>62</v>
      </c>
      <c r="X242" t="b">
        <v>1</v>
      </c>
      <c r="Y242" t="s">
        <v>83</v>
      </c>
      <c r="Z242"/>
      <c r="AA242"/>
      <c r="AB242" t="s">
        <v>64</v>
      </c>
      <c r="AC242" t="s">
        <v>50</v>
      </c>
      <c r="AD242" t="s">
        <v>50</v>
      </c>
      <c r="AE242" t="b">
        <v>1</v>
      </c>
      <c r="AF242"/>
      <c r="AG242"/>
      <c r="AH242"/>
      <c r="AI242" t="s">
        <v>113</v>
      </c>
      <c r="AJ242" t="s">
        <v>39</v>
      </c>
      <c r="AK242" s="1">
        <v>42548.5</v>
      </c>
      <c r="AL242" t="s">
        <v>39</v>
      </c>
      <c r="AM242" t="s">
        <v>39</v>
      </c>
      <c r="AN242"/>
      <c r="AO242" t="s">
        <v>56</v>
      </c>
    </row>
    <row r="243" spans="1:41" ht="14.25" hidden="1" x14ac:dyDescent="0.45">
      <c r="A243" t="s">
        <v>39</v>
      </c>
      <c r="B243">
        <v>623073</v>
      </c>
      <c r="C243" t="s">
        <v>40</v>
      </c>
      <c r="D243" t="str">
        <f>VLOOKUP(B243,'Base_PAS10 Final Scope_17_08'!B:D,3,0)</f>
        <v>Base Scope</v>
      </c>
      <c r="E243" t="s">
        <v>947</v>
      </c>
      <c r="F243" t="s">
        <v>57</v>
      </c>
      <c r="G243" t="s">
        <v>664</v>
      </c>
      <c r="H243" t="s">
        <v>684</v>
      </c>
      <c r="I243" t="s">
        <v>59</v>
      </c>
      <c r="J243">
        <v>2.5</v>
      </c>
      <c r="K243">
        <v>2</v>
      </c>
      <c r="L243" t="s">
        <v>685</v>
      </c>
      <c r="M243" t="s">
        <v>667</v>
      </c>
      <c r="N243" t="s">
        <v>341</v>
      </c>
      <c r="O243" t="s">
        <v>47</v>
      </c>
      <c r="P243" t="s">
        <v>48</v>
      </c>
      <c r="Q243">
        <v>50000</v>
      </c>
      <c r="R243" t="s">
        <v>667</v>
      </c>
      <c r="S243">
        <v>602727</v>
      </c>
      <c r="T243"/>
      <c r="U243" t="s">
        <v>50</v>
      </c>
      <c r="V243" t="s">
        <v>50</v>
      </c>
      <c r="W243" t="s">
        <v>62</v>
      </c>
      <c r="X243" t="b">
        <v>1</v>
      </c>
      <c r="Y243" t="s">
        <v>83</v>
      </c>
      <c r="Z243"/>
      <c r="AA243"/>
      <c r="AB243" t="s">
        <v>80</v>
      </c>
      <c r="AC243" t="s">
        <v>50</v>
      </c>
      <c r="AD243" t="s">
        <v>50</v>
      </c>
      <c r="AE243" t="b">
        <v>1</v>
      </c>
      <c r="AF243"/>
      <c r="AG243"/>
      <c r="AH243"/>
      <c r="AI243" t="s">
        <v>113</v>
      </c>
      <c r="AJ243" t="s">
        <v>39</v>
      </c>
      <c r="AK243" s="1">
        <v>42548.5</v>
      </c>
      <c r="AL243" t="s">
        <v>39</v>
      </c>
      <c r="AM243" t="s">
        <v>39</v>
      </c>
      <c r="AN243"/>
      <c r="AO243" t="s">
        <v>56</v>
      </c>
    </row>
    <row r="244" spans="1:41" ht="14.25" hidden="1" x14ac:dyDescent="0.45">
      <c r="A244" t="s">
        <v>39</v>
      </c>
      <c r="B244">
        <v>623074</v>
      </c>
      <c r="C244" t="s">
        <v>40</v>
      </c>
      <c r="D244" t="str">
        <f>VLOOKUP(B244,'Base_PAS10 Final Scope_17_08'!B:D,3,0)</f>
        <v>Base Scope</v>
      </c>
      <c r="E244" t="s">
        <v>947</v>
      </c>
      <c r="F244" t="s">
        <v>57</v>
      </c>
      <c r="G244" t="s">
        <v>664</v>
      </c>
      <c r="H244" t="s">
        <v>678</v>
      </c>
      <c r="I244" t="s">
        <v>59</v>
      </c>
      <c r="J244">
        <v>4</v>
      </c>
      <c r="K244">
        <v>2</v>
      </c>
      <c r="L244" t="s">
        <v>920</v>
      </c>
      <c r="M244" t="s">
        <v>667</v>
      </c>
      <c r="N244" t="s">
        <v>341</v>
      </c>
      <c r="O244" t="s">
        <v>47</v>
      </c>
      <c r="P244" t="s">
        <v>48</v>
      </c>
      <c r="Q244">
        <v>50000</v>
      </c>
      <c r="R244" t="s">
        <v>667</v>
      </c>
      <c r="S244">
        <v>602727</v>
      </c>
      <c r="T244"/>
      <c r="U244" t="s">
        <v>50</v>
      </c>
      <c r="V244" t="s">
        <v>50</v>
      </c>
      <c r="W244" t="s">
        <v>62</v>
      </c>
      <c r="X244" t="b">
        <v>1</v>
      </c>
      <c r="Y244" t="s">
        <v>83</v>
      </c>
      <c r="Z244"/>
      <c r="AA244"/>
      <c r="AB244" t="s">
        <v>64</v>
      </c>
      <c r="AC244" t="s">
        <v>50</v>
      </c>
      <c r="AD244" t="s">
        <v>50</v>
      </c>
      <c r="AE244" t="b">
        <v>1</v>
      </c>
      <c r="AF244"/>
      <c r="AG244"/>
      <c r="AH244"/>
      <c r="AI244" t="s">
        <v>113</v>
      </c>
      <c r="AJ244" t="s">
        <v>39</v>
      </c>
      <c r="AK244" s="1">
        <v>42548.5</v>
      </c>
      <c r="AL244" t="s">
        <v>39</v>
      </c>
      <c r="AM244" t="s">
        <v>39</v>
      </c>
      <c r="AN244"/>
      <c r="AO244" t="s">
        <v>56</v>
      </c>
    </row>
    <row r="245" spans="1:41" ht="14.25" hidden="1" x14ac:dyDescent="0.45">
      <c r="A245" t="s">
        <v>39</v>
      </c>
      <c r="B245">
        <v>623075</v>
      </c>
      <c r="C245" t="s">
        <v>40</v>
      </c>
      <c r="D245" t="str">
        <f>VLOOKUP(B245,'Base_PAS10 Final Scope_17_08'!B:D,3,0)</f>
        <v>Base Scope</v>
      </c>
      <c r="E245" t="s">
        <v>947</v>
      </c>
      <c r="F245" t="s">
        <v>57</v>
      </c>
      <c r="G245" t="s">
        <v>664</v>
      </c>
      <c r="H245" t="s">
        <v>680</v>
      </c>
      <c r="I245" t="s">
        <v>44</v>
      </c>
      <c r="J245">
        <v>4</v>
      </c>
      <c r="K245">
        <v>2</v>
      </c>
      <c r="L245" t="s">
        <v>681</v>
      </c>
      <c r="M245" t="s">
        <v>667</v>
      </c>
      <c r="N245" t="s">
        <v>341</v>
      </c>
      <c r="O245" t="s">
        <v>47</v>
      </c>
      <c r="P245" t="s">
        <v>48</v>
      </c>
      <c r="Q245">
        <v>50000</v>
      </c>
      <c r="R245" t="s">
        <v>667</v>
      </c>
      <c r="S245">
        <v>602727</v>
      </c>
      <c r="T245"/>
      <c r="U245" t="s">
        <v>50</v>
      </c>
      <c r="V245" t="s">
        <v>50</v>
      </c>
      <c r="W245" t="s">
        <v>62</v>
      </c>
      <c r="X245" t="b">
        <v>1</v>
      </c>
      <c r="Y245" t="s">
        <v>83</v>
      </c>
      <c r="Z245"/>
      <c r="AA245"/>
      <c r="AB245" t="s">
        <v>64</v>
      </c>
      <c r="AC245" t="s">
        <v>50</v>
      </c>
      <c r="AD245" t="s">
        <v>50</v>
      </c>
      <c r="AE245" t="b">
        <v>1</v>
      </c>
      <c r="AF245"/>
      <c r="AG245"/>
      <c r="AH245"/>
      <c r="AI245" t="s">
        <v>113</v>
      </c>
      <c r="AJ245" t="s">
        <v>39</v>
      </c>
      <c r="AK245" s="1">
        <v>42548.5</v>
      </c>
      <c r="AL245" t="s">
        <v>39</v>
      </c>
      <c r="AM245" t="s">
        <v>39</v>
      </c>
      <c r="AN245"/>
      <c r="AO245" t="s">
        <v>56</v>
      </c>
    </row>
    <row r="246" spans="1:41" ht="14.25" hidden="1" x14ac:dyDescent="0.45">
      <c r="A246" t="s">
        <v>39</v>
      </c>
      <c r="B246">
        <v>623077</v>
      </c>
      <c r="C246" t="s">
        <v>40</v>
      </c>
      <c r="D246" t="str">
        <f>VLOOKUP(B246,'Base_PAS10 Final Scope_17_08'!B:D,3,0)</f>
        <v>Base Scope</v>
      </c>
      <c r="E246" t="s">
        <v>947</v>
      </c>
      <c r="F246" t="s">
        <v>57</v>
      </c>
      <c r="G246" t="s">
        <v>664</v>
      </c>
      <c r="H246" t="s">
        <v>682</v>
      </c>
      <c r="I246" t="s">
        <v>59</v>
      </c>
      <c r="J246">
        <v>0.5</v>
      </c>
      <c r="K246">
        <v>2</v>
      </c>
      <c r="L246" t="s">
        <v>683</v>
      </c>
      <c r="M246" t="s">
        <v>667</v>
      </c>
      <c r="N246" t="s">
        <v>341</v>
      </c>
      <c r="O246" t="s">
        <v>47</v>
      </c>
      <c r="P246" t="s">
        <v>48</v>
      </c>
      <c r="Q246">
        <v>50000</v>
      </c>
      <c r="R246" t="s">
        <v>667</v>
      </c>
      <c r="S246">
        <v>602727</v>
      </c>
      <c r="T246"/>
      <c r="U246" t="s">
        <v>50</v>
      </c>
      <c r="V246" t="s">
        <v>50</v>
      </c>
      <c r="W246" t="s">
        <v>62</v>
      </c>
      <c r="X246" t="b">
        <v>1</v>
      </c>
      <c r="Y246" t="s">
        <v>83</v>
      </c>
      <c r="Z246"/>
      <c r="AA246"/>
      <c r="AB246" t="s">
        <v>64</v>
      </c>
      <c r="AC246" t="s">
        <v>50</v>
      </c>
      <c r="AD246" t="s">
        <v>50</v>
      </c>
      <c r="AE246" t="b">
        <v>1</v>
      </c>
      <c r="AF246"/>
      <c r="AG246"/>
      <c r="AH246"/>
      <c r="AI246" t="s">
        <v>113</v>
      </c>
      <c r="AJ246" t="s">
        <v>39</v>
      </c>
      <c r="AK246" s="1">
        <v>42548.5</v>
      </c>
      <c r="AL246" t="s">
        <v>39</v>
      </c>
      <c r="AM246" t="s">
        <v>39</v>
      </c>
      <c r="AN246"/>
      <c r="AO246" t="s">
        <v>56</v>
      </c>
    </row>
    <row r="247" spans="1:41" ht="14.25" x14ac:dyDescent="0.45">
      <c r="A247" t="s">
        <v>39</v>
      </c>
      <c r="B247">
        <v>677976</v>
      </c>
      <c r="C247"/>
      <c r="D247" t="e">
        <f>VLOOKUP(B247,'Base_PAS10 Final Scope_17_08'!B:D,3,0)</f>
        <v>#N/A</v>
      </c>
      <c r="E247" t="s">
        <v>947</v>
      </c>
      <c r="F247" t="s">
        <v>57</v>
      </c>
      <c r="G247" s="10" t="s">
        <v>664</v>
      </c>
      <c r="H247" t="s">
        <v>943</v>
      </c>
      <c r="I247" t="s">
        <v>311</v>
      </c>
      <c r="J247">
        <v>0.5</v>
      </c>
      <c r="K247">
        <v>2</v>
      </c>
      <c r="L247" t="s">
        <v>944</v>
      </c>
      <c r="M247" t="s">
        <v>945</v>
      </c>
      <c r="N247" t="s">
        <v>341</v>
      </c>
      <c r="O247" t="s">
        <v>47</v>
      </c>
      <c r="P247" t="s">
        <v>48</v>
      </c>
      <c r="Q247">
        <v>50000</v>
      </c>
      <c r="R247" t="s">
        <v>946</v>
      </c>
      <c r="S247"/>
      <c r="T247"/>
      <c r="U247" t="s">
        <v>50</v>
      </c>
      <c r="V247" t="s">
        <v>50</v>
      </c>
      <c r="W247" t="s">
        <v>62</v>
      </c>
      <c r="X247" t="b">
        <v>1</v>
      </c>
      <c r="Y247" t="s">
        <v>347</v>
      </c>
      <c r="Z247"/>
      <c r="AA247"/>
      <c r="AB247" t="s">
        <v>927</v>
      </c>
      <c r="AC247" t="s">
        <v>50</v>
      </c>
      <c r="AD247" t="s">
        <v>50</v>
      </c>
      <c r="AE247" t="b">
        <v>1</v>
      </c>
      <c r="AF247"/>
      <c r="AG247"/>
      <c r="AH247"/>
      <c r="AI247" t="s">
        <v>39</v>
      </c>
      <c r="AJ247" t="s">
        <v>39</v>
      </c>
      <c r="AK247" s="1">
        <v>42633.5</v>
      </c>
      <c r="AL247"/>
      <c r="AM247" t="s">
        <v>39</v>
      </c>
      <c r="AN247"/>
      <c r="AO247" t="s">
        <v>193</v>
      </c>
    </row>
    <row r="248" spans="1:41" ht="14.25" hidden="1" x14ac:dyDescent="0.45">
      <c r="A248" t="s">
        <v>39</v>
      </c>
      <c r="B248">
        <v>623079</v>
      </c>
      <c r="C248" t="s">
        <v>40</v>
      </c>
      <c r="D248" t="str">
        <f>VLOOKUP(B248,'Base_PAS10 Final Scope_17_08'!B:D,3,0)</f>
        <v>Base Scope</v>
      </c>
      <c r="E248" t="s">
        <v>947</v>
      </c>
      <c r="F248" t="s">
        <v>57</v>
      </c>
      <c r="G248" t="s">
        <v>664</v>
      </c>
      <c r="H248" t="s">
        <v>694</v>
      </c>
      <c r="I248" t="s">
        <v>59</v>
      </c>
      <c r="J248">
        <v>3</v>
      </c>
      <c r="K248">
        <v>2</v>
      </c>
      <c r="L248" t="s">
        <v>695</v>
      </c>
      <c r="M248" t="s">
        <v>667</v>
      </c>
      <c r="N248" t="s">
        <v>341</v>
      </c>
      <c r="O248" t="s">
        <v>47</v>
      </c>
      <c r="P248" t="s">
        <v>48</v>
      </c>
      <c r="Q248">
        <v>50000</v>
      </c>
      <c r="R248" t="s">
        <v>667</v>
      </c>
      <c r="S248">
        <v>602727</v>
      </c>
      <c r="T248"/>
      <c r="U248" t="s">
        <v>50</v>
      </c>
      <c r="V248" t="s">
        <v>50</v>
      </c>
      <c r="W248" t="s">
        <v>62</v>
      </c>
      <c r="X248" t="b">
        <v>1</v>
      </c>
      <c r="Y248" t="s">
        <v>83</v>
      </c>
      <c r="Z248"/>
      <c r="AA248"/>
      <c r="AB248" t="s">
        <v>64</v>
      </c>
      <c r="AC248" t="s">
        <v>50</v>
      </c>
      <c r="AD248" t="s">
        <v>50</v>
      </c>
      <c r="AE248" t="b">
        <v>1</v>
      </c>
      <c r="AF248"/>
      <c r="AG248"/>
      <c r="AH248"/>
      <c r="AI248" t="s">
        <v>113</v>
      </c>
      <c r="AJ248" t="s">
        <v>39</v>
      </c>
      <c r="AK248" s="1">
        <v>42548.5</v>
      </c>
      <c r="AL248" t="s">
        <v>39</v>
      </c>
      <c r="AM248" t="s">
        <v>39</v>
      </c>
      <c r="AN248"/>
      <c r="AO248" t="s">
        <v>56</v>
      </c>
    </row>
    <row r="249" spans="1:41" ht="14.25" hidden="1" x14ac:dyDescent="0.45">
      <c r="A249" t="s">
        <v>39</v>
      </c>
      <c r="B249">
        <v>673463</v>
      </c>
      <c r="C249" t="s">
        <v>185</v>
      </c>
      <c r="D249" t="str">
        <f>VLOOKUP(B249,'Base_PAS10 Final Scope_17_08'!B:D,3,0)</f>
        <v>Base Scope</v>
      </c>
      <c r="E249" t="s">
        <v>947</v>
      </c>
      <c r="F249" t="s">
        <v>57</v>
      </c>
      <c r="G249" t="s">
        <v>664</v>
      </c>
      <c r="H249" t="s">
        <v>696</v>
      </c>
      <c r="I249" t="s">
        <v>311</v>
      </c>
      <c r="J249">
        <v>4</v>
      </c>
      <c r="K249">
        <v>2</v>
      </c>
      <c r="L249" t="s">
        <v>697</v>
      </c>
      <c r="M249" t="s">
        <v>698</v>
      </c>
      <c r="N249" t="s">
        <v>341</v>
      </c>
      <c r="O249" t="s">
        <v>47</v>
      </c>
      <c r="P249" t="s">
        <v>48</v>
      </c>
      <c r="Q249">
        <v>34000</v>
      </c>
      <c r="R249" t="s">
        <v>698</v>
      </c>
      <c r="S249"/>
      <c r="T249"/>
      <c r="U249" t="s">
        <v>50</v>
      </c>
      <c r="V249" t="s">
        <v>50</v>
      </c>
      <c r="W249" t="s">
        <v>62</v>
      </c>
      <c r="X249" t="b">
        <v>1</v>
      </c>
      <c r="Y249" t="s">
        <v>347</v>
      </c>
      <c r="Z249"/>
      <c r="AA249"/>
      <c r="AB249" t="s">
        <v>80</v>
      </c>
      <c r="AC249" t="s">
        <v>50</v>
      </c>
      <c r="AD249" t="s">
        <v>50</v>
      </c>
      <c r="AE249" t="b">
        <v>1</v>
      </c>
      <c r="AF249"/>
      <c r="AG249"/>
      <c r="AH249" t="s">
        <v>113</v>
      </c>
      <c r="AI249" t="s">
        <v>39</v>
      </c>
      <c r="AJ249" t="s">
        <v>39</v>
      </c>
      <c r="AK249" s="1">
        <v>42590.5</v>
      </c>
      <c r="AL249" t="s">
        <v>113</v>
      </c>
      <c r="AM249" t="s">
        <v>39</v>
      </c>
      <c r="AN249" t="s">
        <v>113</v>
      </c>
      <c r="AO249" t="s">
        <v>193</v>
      </c>
    </row>
    <row r="250" spans="1:41" ht="14.25" hidden="1" x14ac:dyDescent="0.45">
      <c r="A250" t="s">
        <v>39</v>
      </c>
      <c r="B250">
        <v>623083</v>
      </c>
      <c r="C250" t="s">
        <v>40</v>
      </c>
      <c r="D250" t="str">
        <f>VLOOKUP(B250,'Base_PAS10 Final Scope_17_08'!B:D,3,0)</f>
        <v>Base Scope</v>
      </c>
      <c r="E250" t="s">
        <v>947</v>
      </c>
      <c r="F250" t="s">
        <v>57</v>
      </c>
      <c r="G250" t="s">
        <v>664</v>
      </c>
      <c r="H250" t="s">
        <v>701</v>
      </c>
      <c r="I250" t="s">
        <v>59</v>
      </c>
      <c r="J250">
        <v>1</v>
      </c>
      <c r="K250">
        <v>2</v>
      </c>
      <c r="L250" t="s">
        <v>702</v>
      </c>
      <c r="M250" t="s">
        <v>667</v>
      </c>
      <c r="N250" t="s">
        <v>341</v>
      </c>
      <c r="O250" t="s">
        <v>47</v>
      </c>
      <c r="P250" t="s">
        <v>48</v>
      </c>
      <c r="Q250">
        <v>50000</v>
      </c>
      <c r="R250"/>
      <c r="S250">
        <v>602733</v>
      </c>
      <c r="T250"/>
      <c r="U250" t="s">
        <v>50</v>
      </c>
      <c r="V250" t="s">
        <v>50</v>
      </c>
      <c r="W250" t="s">
        <v>62</v>
      </c>
      <c r="X250" t="b">
        <v>1</v>
      </c>
      <c r="Y250" t="s">
        <v>83</v>
      </c>
      <c r="Z250"/>
      <c r="AA250"/>
      <c r="AB250" t="s">
        <v>88</v>
      </c>
      <c r="AC250" t="s">
        <v>50</v>
      </c>
      <c r="AD250" t="s">
        <v>50</v>
      </c>
      <c r="AE250" t="b">
        <v>1</v>
      </c>
      <c r="AF250"/>
      <c r="AG250"/>
      <c r="AH250"/>
      <c r="AI250" t="s">
        <v>113</v>
      </c>
      <c r="AJ250" t="s">
        <v>39</v>
      </c>
      <c r="AK250" s="1">
        <v>42548.5</v>
      </c>
      <c r="AL250" t="s">
        <v>39</v>
      </c>
      <c r="AM250" t="s">
        <v>39</v>
      </c>
      <c r="AN250"/>
      <c r="AO250" t="s">
        <v>56</v>
      </c>
    </row>
    <row r="251" spans="1:41" ht="14.25" hidden="1" x14ac:dyDescent="0.45">
      <c r="A251" t="s">
        <v>39</v>
      </c>
      <c r="B251">
        <v>623081</v>
      </c>
      <c r="C251" t="s">
        <v>40</v>
      </c>
      <c r="D251" t="str">
        <f>VLOOKUP(B251,'Base_PAS10 Final Scope_17_08'!B:D,3,0)</f>
        <v>Base Scope</v>
      </c>
      <c r="E251" t="s">
        <v>947</v>
      </c>
      <c r="F251" t="s">
        <v>57</v>
      </c>
      <c r="G251" t="s">
        <v>664</v>
      </c>
      <c r="H251" t="s">
        <v>692</v>
      </c>
      <c r="I251" t="s">
        <v>59</v>
      </c>
      <c r="J251">
        <v>0.5</v>
      </c>
      <c r="K251">
        <v>2</v>
      </c>
      <c r="L251" t="s">
        <v>693</v>
      </c>
      <c r="M251" t="s">
        <v>667</v>
      </c>
      <c r="N251" t="s">
        <v>341</v>
      </c>
      <c r="O251" t="s">
        <v>47</v>
      </c>
      <c r="P251" t="s">
        <v>48</v>
      </c>
      <c r="Q251">
        <v>50000</v>
      </c>
      <c r="R251"/>
      <c r="S251">
        <v>602727</v>
      </c>
      <c r="T251"/>
      <c r="U251" t="s">
        <v>50</v>
      </c>
      <c r="V251" t="s">
        <v>50</v>
      </c>
      <c r="W251" t="s">
        <v>62</v>
      </c>
      <c r="X251" t="b">
        <v>1</v>
      </c>
      <c r="Y251" t="s">
        <v>83</v>
      </c>
      <c r="Z251"/>
      <c r="AA251"/>
      <c r="AB251" t="s">
        <v>64</v>
      </c>
      <c r="AC251" t="s">
        <v>50</v>
      </c>
      <c r="AD251" t="s">
        <v>50</v>
      </c>
      <c r="AE251" t="b">
        <v>1</v>
      </c>
      <c r="AF251"/>
      <c r="AG251"/>
      <c r="AH251"/>
      <c r="AI251" t="s">
        <v>113</v>
      </c>
      <c r="AJ251" t="s">
        <v>39</v>
      </c>
      <c r="AK251" s="1">
        <v>42548.5</v>
      </c>
      <c r="AL251" t="s">
        <v>39</v>
      </c>
      <c r="AM251" t="s">
        <v>39</v>
      </c>
      <c r="AN251"/>
      <c r="AO251" t="s">
        <v>56</v>
      </c>
    </row>
    <row r="252" spans="1:41" ht="14.25" hidden="1" x14ac:dyDescent="0.45">
      <c r="A252" t="s">
        <v>39</v>
      </c>
      <c r="B252">
        <v>623082</v>
      </c>
      <c r="C252" t="s">
        <v>40</v>
      </c>
      <c r="D252" t="str">
        <f>VLOOKUP(B252,'Base_PAS10 Final Scope_17_08'!B:D,3,0)</f>
        <v>Base Scope</v>
      </c>
      <c r="E252" t="s">
        <v>947</v>
      </c>
      <c r="F252" t="s">
        <v>57</v>
      </c>
      <c r="G252" t="s">
        <v>664</v>
      </c>
      <c r="H252" t="s">
        <v>699</v>
      </c>
      <c r="I252" t="s">
        <v>59</v>
      </c>
      <c r="J252">
        <v>1</v>
      </c>
      <c r="K252">
        <v>2</v>
      </c>
      <c r="L252" t="s">
        <v>700</v>
      </c>
      <c r="M252" t="s">
        <v>667</v>
      </c>
      <c r="N252" t="s">
        <v>341</v>
      </c>
      <c r="O252" t="s">
        <v>47</v>
      </c>
      <c r="P252" t="s">
        <v>48</v>
      </c>
      <c r="Q252">
        <v>50000</v>
      </c>
      <c r="R252"/>
      <c r="S252">
        <v>602727</v>
      </c>
      <c r="T252"/>
      <c r="U252" t="s">
        <v>50</v>
      </c>
      <c r="V252" t="s">
        <v>50</v>
      </c>
      <c r="W252" t="s">
        <v>62</v>
      </c>
      <c r="X252" t="b">
        <v>1</v>
      </c>
      <c r="Y252" t="s">
        <v>83</v>
      </c>
      <c r="Z252"/>
      <c r="AA252"/>
      <c r="AB252" t="s">
        <v>64</v>
      </c>
      <c r="AC252" t="s">
        <v>50</v>
      </c>
      <c r="AD252" t="s">
        <v>50</v>
      </c>
      <c r="AE252" t="b">
        <v>1</v>
      </c>
      <c r="AF252"/>
      <c r="AG252"/>
      <c r="AH252"/>
      <c r="AI252" t="s">
        <v>113</v>
      </c>
      <c r="AJ252" t="s">
        <v>39</v>
      </c>
      <c r="AK252" s="1">
        <v>42548.5</v>
      </c>
      <c r="AL252" t="s">
        <v>39</v>
      </c>
      <c r="AM252" t="s">
        <v>39</v>
      </c>
      <c r="AN252"/>
      <c r="AO252" t="s">
        <v>56</v>
      </c>
    </row>
    <row r="253" spans="1:41" ht="14.25" hidden="1" x14ac:dyDescent="0.45">
      <c r="A253" t="s">
        <v>39</v>
      </c>
      <c r="B253">
        <v>623086</v>
      </c>
      <c r="C253" t="s">
        <v>40</v>
      </c>
      <c r="D253" t="str">
        <f>VLOOKUP(B253,'Base_PAS10 Final Scope_17_08'!B:D,3,0)</f>
        <v>Base Scope</v>
      </c>
      <c r="E253" t="s">
        <v>947</v>
      </c>
      <c r="F253" t="s">
        <v>57</v>
      </c>
      <c r="G253" t="s">
        <v>664</v>
      </c>
      <c r="H253" t="s">
        <v>688</v>
      </c>
      <c r="I253" t="s">
        <v>59</v>
      </c>
      <c r="J253">
        <v>2.5</v>
      </c>
      <c r="K253">
        <v>2</v>
      </c>
      <c r="L253" t="s">
        <v>689</v>
      </c>
      <c r="M253" t="s">
        <v>667</v>
      </c>
      <c r="N253" t="s">
        <v>341</v>
      </c>
      <c r="O253" t="s">
        <v>47</v>
      </c>
      <c r="P253" t="s">
        <v>48</v>
      </c>
      <c r="Q253">
        <v>50000</v>
      </c>
      <c r="R253" t="s">
        <v>667</v>
      </c>
      <c r="S253">
        <v>602732</v>
      </c>
      <c r="T253"/>
      <c r="U253" t="s">
        <v>50</v>
      </c>
      <c r="V253" t="s">
        <v>50</v>
      </c>
      <c r="W253" t="s">
        <v>62</v>
      </c>
      <c r="X253" t="b">
        <v>1</v>
      </c>
      <c r="Y253" t="s">
        <v>83</v>
      </c>
      <c r="Z253"/>
      <c r="AA253"/>
      <c r="AB253" t="s">
        <v>53</v>
      </c>
      <c r="AC253" t="s">
        <v>50</v>
      </c>
      <c r="AD253" t="s">
        <v>50</v>
      </c>
      <c r="AE253" t="b">
        <v>1</v>
      </c>
      <c r="AF253"/>
      <c r="AG253"/>
      <c r="AH253"/>
      <c r="AI253" t="s">
        <v>113</v>
      </c>
      <c r="AJ253" t="s">
        <v>39</v>
      </c>
      <c r="AK253" s="1">
        <v>42548.5</v>
      </c>
      <c r="AL253" t="s">
        <v>39</v>
      </c>
      <c r="AM253" t="s">
        <v>39</v>
      </c>
      <c r="AN253"/>
      <c r="AO253" t="s">
        <v>56</v>
      </c>
    </row>
    <row r="254" spans="1:41" ht="14.25" hidden="1" x14ac:dyDescent="0.45">
      <c r="A254" t="s">
        <v>39</v>
      </c>
      <c r="B254">
        <v>623085</v>
      </c>
      <c r="C254" t="s">
        <v>40</v>
      </c>
      <c r="D254" t="str">
        <f>VLOOKUP(B254,'Base_PAS10 Final Scope_17_08'!B:D,3,0)</f>
        <v>Base Scope</v>
      </c>
      <c r="E254" t="s">
        <v>947</v>
      </c>
      <c r="F254" t="s">
        <v>57</v>
      </c>
      <c r="G254" t="s">
        <v>664</v>
      </c>
      <c r="H254" t="s">
        <v>690</v>
      </c>
      <c r="I254" t="s">
        <v>59</v>
      </c>
      <c r="J254">
        <v>2.5</v>
      </c>
      <c r="K254">
        <v>2</v>
      </c>
      <c r="L254" t="s">
        <v>691</v>
      </c>
      <c r="M254" t="s">
        <v>667</v>
      </c>
      <c r="N254" t="s">
        <v>341</v>
      </c>
      <c r="O254" t="s">
        <v>47</v>
      </c>
      <c r="P254" t="s">
        <v>48</v>
      </c>
      <c r="Q254">
        <v>50000</v>
      </c>
      <c r="R254" t="s">
        <v>667</v>
      </c>
      <c r="S254">
        <v>602732</v>
      </c>
      <c r="T254"/>
      <c r="U254" t="s">
        <v>50</v>
      </c>
      <c r="V254" t="s">
        <v>50</v>
      </c>
      <c r="W254" t="s">
        <v>62</v>
      </c>
      <c r="X254" t="b">
        <v>1</v>
      </c>
      <c r="Y254" t="s">
        <v>83</v>
      </c>
      <c r="Z254"/>
      <c r="AA254"/>
      <c r="AB254" t="s">
        <v>64</v>
      </c>
      <c r="AC254" t="s">
        <v>50</v>
      </c>
      <c r="AD254" t="s">
        <v>50</v>
      </c>
      <c r="AE254" t="b">
        <v>1</v>
      </c>
      <c r="AF254"/>
      <c r="AG254"/>
      <c r="AH254"/>
      <c r="AI254" t="s">
        <v>113</v>
      </c>
      <c r="AJ254" t="s">
        <v>39</v>
      </c>
      <c r="AK254" s="1">
        <v>42548.5</v>
      </c>
      <c r="AL254" t="s">
        <v>39</v>
      </c>
      <c r="AM254" t="s">
        <v>39</v>
      </c>
      <c r="AN254"/>
      <c r="AO254" t="s">
        <v>56</v>
      </c>
    </row>
    <row r="255" spans="1:41" ht="14.25" hidden="1" x14ac:dyDescent="0.45">
      <c r="A255" t="s">
        <v>39</v>
      </c>
      <c r="B255">
        <v>623076</v>
      </c>
      <c r="C255" t="s">
        <v>40</v>
      </c>
      <c r="D255" t="str">
        <f>VLOOKUP(B255,'Base_PAS10 Final Scope_17_08'!B:D,3,0)</f>
        <v>Base Scope</v>
      </c>
      <c r="E255" t="s">
        <v>947</v>
      </c>
      <c r="F255" t="s">
        <v>57</v>
      </c>
      <c r="G255" t="s">
        <v>664</v>
      </c>
      <c r="H255" t="s">
        <v>686</v>
      </c>
      <c r="I255" t="s">
        <v>59</v>
      </c>
      <c r="J255">
        <v>0.5</v>
      </c>
      <c r="K255">
        <v>2</v>
      </c>
      <c r="L255" t="s">
        <v>687</v>
      </c>
      <c r="M255" t="s">
        <v>667</v>
      </c>
      <c r="N255" t="s">
        <v>341</v>
      </c>
      <c r="O255" t="s">
        <v>47</v>
      </c>
      <c r="P255" t="s">
        <v>48</v>
      </c>
      <c r="Q255">
        <v>50000</v>
      </c>
      <c r="R255" t="s">
        <v>667</v>
      </c>
      <c r="S255">
        <v>602727</v>
      </c>
      <c r="T255"/>
      <c r="U255" t="s">
        <v>50</v>
      </c>
      <c r="V255" t="s">
        <v>50</v>
      </c>
      <c r="W255" t="s">
        <v>62</v>
      </c>
      <c r="X255" t="b">
        <v>1</v>
      </c>
      <c r="Y255" t="s">
        <v>83</v>
      </c>
      <c r="Z255"/>
      <c r="AA255"/>
      <c r="AB255" t="s">
        <v>53</v>
      </c>
      <c r="AC255" t="s">
        <v>50</v>
      </c>
      <c r="AD255" t="s">
        <v>50</v>
      </c>
      <c r="AE255" t="b">
        <v>1</v>
      </c>
      <c r="AF255"/>
      <c r="AG255"/>
      <c r="AH255"/>
      <c r="AI255" t="s">
        <v>113</v>
      </c>
      <c r="AJ255" t="s">
        <v>39</v>
      </c>
      <c r="AK255" s="1">
        <v>42548.5</v>
      </c>
      <c r="AL255" t="s">
        <v>39</v>
      </c>
      <c r="AM255" t="s">
        <v>39</v>
      </c>
      <c r="AN255"/>
      <c r="AO255" t="s">
        <v>56</v>
      </c>
    </row>
    <row r="256" spans="1:41" ht="14.25" hidden="1" x14ac:dyDescent="0.45">
      <c r="A256" t="s">
        <v>39</v>
      </c>
      <c r="B256">
        <v>594181</v>
      </c>
      <c r="C256" t="s">
        <v>40</v>
      </c>
      <c r="D256" t="str">
        <f>VLOOKUP(B256,'Base_PAS10 Final Scope_17_08'!B:D,3,0)</f>
        <v>Base Scope</v>
      </c>
      <c r="E256" t="s">
        <v>947</v>
      </c>
      <c r="F256" t="s">
        <v>41</v>
      </c>
      <c r="G256" t="s">
        <v>703</v>
      </c>
      <c r="H256" t="s">
        <v>715</v>
      </c>
      <c r="I256" t="s">
        <v>59</v>
      </c>
      <c r="J256">
        <v>1</v>
      </c>
      <c r="K256">
        <v>2</v>
      </c>
      <c r="L256" t="s">
        <v>716</v>
      </c>
      <c r="M256"/>
      <c r="N256" t="s">
        <v>341</v>
      </c>
      <c r="O256" t="s">
        <v>47</v>
      </c>
      <c r="P256" t="s">
        <v>48</v>
      </c>
      <c r="Q256">
        <v>88888</v>
      </c>
      <c r="R256" t="s">
        <v>717</v>
      </c>
      <c r="S256">
        <v>593047</v>
      </c>
      <c r="T256"/>
      <c r="U256" t="s">
        <v>50</v>
      </c>
      <c r="V256" t="s">
        <v>62</v>
      </c>
      <c r="W256" t="s">
        <v>62</v>
      </c>
      <c r="X256" t="b">
        <v>1</v>
      </c>
      <c r="Y256" t="s">
        <v>83</v>
      </c>
      <c r="Z256"/>
      <c r="AA256"/>
      <c r="AB256" t="s">
        <v>88</v>
      </c>
      <c r="AC256" t="s">
        <v>576</v>
      </c>
      <c r="AD256" t="s">
        <v>576</v>
      </c>
      <c r="AE256" t="b">
        <v>1</v>
      </c>
      <c r="AF256" t="s">
        <v>709</v>
      </c>
      <c r="AG256"/>
      <c r="AH256"/>
      <c r="AI256"/>
      <c r="AJ256" t="s">
        <v>39</v>
      </c>
      <c r="AK256" s="1">
        <v>42548.5</v>
      </c>
      <c r="AL256" t="s">
        <v>39</v>
      </c>
      <c r="AM256" t="s">
        <v>39</v>
      </c>
      <c r="AN256"/>
      <c r="AO256" t="s">
        <v>56</v>
      </c>
    </row>
    <row r="257" spans="1:41" ht="14.25" hidden="1" x14ac:dyDescent="0.45">
      <c r="A257" t="s">
        <v>39</v>
      </c>
      <c r="B257">
        <v>538656</v>
      </c>
      <c r="C257" t="s">
        <v>40</v>
      </c>
      <c r="D257" t="str">
        <f>VLOOKUP(B257,'Base_PAS10 Final Scope_17_08'!B:D,3,0)</f>
        <v>Base Scope</v>
      </c>
      <c r="E257" t="s">
        <v>947</v>
      </c>
      <c r="F257" t="s">
        <v>57</v>
      </c>
      <c r="G257" t="s">
        <v>703</v>
      </c>
      <c r="H257" t="s">
        <v>718</v>
      </c>
      <c r="I257" t="s">
        <v>59</v>
      </c>
      <c r="J257">
        <v>4.5</v>
      </c>
      <c r="K257">
        <v>2</v>
      </c>
      <c r="L257" t="s">
        <v>719</v>
      </c>
      <c r="M257" t="s">
        <v>706</v>
      </c>
      <c r="N257" t="s">
        <v>341</v>
      </c>
      <c r="O257" t="s">
        <v>47</v>
      </c>
      <c r="P257" t="s">
        <v>48</v>
      </c>
      <c r="Q257">
        <v>31000</v>
      </c>
      <c r="R257" t="s">
        <v>707</v>
      </c>
      <c r="S257">
        <v>593047</v>
      </c>
      <c r="T257"/>
      <c r="U257" t="s">
        <v>50</v>
      </c>
      <c r="V257" t="s">
        <v>62</v>
      </c>
      <c r="W257" t="s">
        <v>62</v>
      </c>
      <c r="X257" t="b">
        <v>1</v>
      </c>
      <c r="Y257" t="s">
        <v>708</v>
      </c>
      <c r="Z257"/>
      <c r="AA257"/>
      <c r="AB257" t="s">
        <v>88</v>
      </c>
      <c r="AC257" t="s">
        <v>50</v>
      </c>
      <c r="AD257" t="s">
        <v>50</v>
      </c>
      <c r="AE257" t="b">
        <v>1</v>
      </c>
      <c r="AF257" t="s">
        <v>709</v>
      </c>
      <c r="AG257"/>
      <c r="AH257"/>
      <c r="AI257" t="s">
        <v>113</v>
      </c>
      <c r="AJ257" t="s">
        <v>39</v>
      </c>
      <c r="AK257" s="1">
        <v>42548.5</v>
      </c>
      <c r="AL257" t="s">
        <v>39</v>
      </c>
      <c r="AM257" t="s">
        <v>39</v>
      </c>
      <c r="AN257"/>
      <c r="AO257" t="s">
        <v>56</v>
      </c>
    </row>
    <row r="258" spans="1:41" ht="14.25" hidden="1" x14ac:dyDescent="0.45">
      <c r="A258" t="s">
        <v>39</v>
      </c>
      <c r="B258">
        <v>572514</v>
      </c>
      <c r="C258" t="s">
        <v>40</v>
      </c>
      <c r="D258" t="str">
        <f>VLOOKUP(B258,'Base_PAS10 Final Scope_17_08'!B:D,3,0)</f>
        <v>Base Scope</v>
      </c>
      <c r="E258" t="s">
        <v>947</v>
      </c>
      <c r="F258" t="s">
        <v>57</v>
      </c>
      <c r="G258" t="s">
        <v>703</v>
      </c>
      <c r="H258" t="s">
        <v>720</v>
      </c>
      <c r="I258" t="s">
        <v>59</v>
      </c>
      <c r="J258">
        <v>2</v>
      </c>
      <c r="K258">
        <v>2</v>
      </c>
      <c r="L258" t="s">
        <v>721</v>
      </c>
      <c r="M258" t="s">
        <v>706</v>
      </c>
      <c r="N258" t="s">
        <v>341</v>
      </c>
      <c r="O258" t="s">
        <v>47</v>
      </c>
      <c r="P258" t="s">
        <v>48</v>
      </c>
      <c r="Q258">
        <v>31000</v>
      </c>
      <c r="R258" t="s">
        <v>707</v>
      </c>
      <c r="S258">
        <v>593047</v>
      </c>
      <c r="T258"/>
      <c r="U258" t="s">
        <v>50</v>
      </c>
      <c r="V258" t="s">
        <v>62</v>
      </c>
      <c r="W258" t="s">
        <v>62</v>
      </c>
      <c r="X258" t="b">
        <v>1</v>
      </c>
      <c r="Y258" t="s">
        <v>708</v>
      </c>
      <c r="Z258"/>
      <c r="AA258"/>
      <c r="AB258" t="s">
        <v>88</v>
      </c>
      <c r="AC258" t="s">
        <v>50</v>
      </c>
      <c r="AD258" t="s">
        <v>50</v>
      </c>
      <c r="AE258" t="b">
        <v>1</v>
      </c>
      <c r="AF258" t="s">
        <v>709</v>
      </c>
      <c r="AG258"/>
      <c r="AH258"/>
      <c r="AI258" t="s">
        <v>113</v>
      </c>
      <c r="AJ258" t="s">
        <v>39</v>
      </c>
      <c r="AK258" s="1">
        <v>42548.5</v>
      </c>
      <c r="AL258" t="s">
        <v>39</v>
      </c>
      <c r="AM258" t="s">
        <v>39</v>
      </c>
      <c r="AN258"/>
      <c r="AO258" t="s">
        <v>56</v>
      </c>
    </row>
    <row r="259" spans="1:41" ht="14.25" hidden="1" x14ac:dyDescent="0.45">
      <c r="A259" t="s">
        <v>39</v>
      </c>
      <c r="B259">
        <v>572513</v>
      </c>
      <c r="C259" t="s">
        <v>185</v>
      </c>
      <c r="D259" t="str">
        <f>VLOOKUP(B259,'Base_PAS10 Final Scope_17_08'!B:D,3,0)</f>
        <v>Base Scope</v>
      </c>
      <c r="E259" t="s">
        <v>947</v>
      </c>
      <c r="F259" t="s">
        <v>41</v>
      </c>
      <c r="G259" t="s">
        <v>703</v>
      </c>
      <c r="H259" t="s">
        <v>722</v>
      </c>
      <c r="I259" t="s">
        <v>59</v>
      </c>
      <c r="J259">
        <v>4</v>
      </c>
      <c r="K259">
        <v>2</v>
      </c>
      <c r="L259" t="s">
        <v>723</v>
      </c>
      <c r="M259" t="s">
        <v>706</v>
      </c>
      <c r="N259" t="s">
        <v>341</v>
      </c>
      <c r="O259" t="s">
        <v>47</v>
      </c>
      <c r="P259" t="s">
        <v>48</v>
      </c>
      <c r="Q259">
        <v>31000</v>
      </c>
      <c r="R259" t="s">
        <v>707</v>
      </c>
      <c r="S259">
        <v>593047</v>
      </c>
      <c r="T259"/>
      <c r="U259" t="s">
        <v>50</v>
      </c>
      <c r="V259" t="s">
        <v>402</v>
      </c>
      <c r="W259" t="s">
        <v>402</v>
      </c>
      <c r="X259" t="b">
        <v>1</v>
      </c>
      <c r="Y259" t="s">
        <v>352</v>
      </c>
      <c r="Z259"/>
      <c r="AA259"/>
      <c r="AB259" t="s">
        <v>64</v>
      </c>
      <c r="AC259" t="s">
        <v>576</v>
      </c>
      <c r="AD259" t="s">
        <v>576</v>
      </c>
      <c r="AE259" t="b">
        <v>1</v>
      </c>
      <c r="AF259" t="s">
        <v>709</v>
      </c>
      <c r="AG259" t="s">
        <v>724</v>
      </c>
      <c r="AH259"/>
      <c r="AI259" t="s">
        <v>113</v>
      </c>
      <c r="AJ259" t="s">
        <v>39</v>
      </c>
      <c r="AK259" s="1">
        <v>42590.5</v>
      </c>
      <c r="AL259" t="s">
        <v>39</v>
      </c>
      <c r="AM259" t="s">
        <v>39</v>
      </c>
      <c r="AN259"/>
      <c r="AO259" t="s">
        <v>193</v>
      </c>
    </row>
    <row r="260" spans="1:41" ht="14.25" hidden="1" x14ac:dyDescent="0.45">
      <c r="A260" t="s">
        <v>39</v>
      </c>
      <c r="B260">
        <v>572522</v>
      </c>
      <c r="C260" t="s">
        <v>40</v>
      </c>
      <c r="D260" t="str">
        <f>VLOOKUP(B260,'Base_PAS10 Final Scope_17_08'!B:D,3,0)</f>
        <v>Base Scope</v>
      </c>
      <c r="E260" t="s">
        <v>947</v>
      </c>
      <c r="F260" t="s">
        <v>57</v>
      </c>
      <c r="G260" t="s">
        <v>703</v>
      </c>
      <c r="H260" t="s">
        <v>704</v>
      </c>
      <c r="I260" t="s">
        <v>59</v>
      </c>
      <c r="J260">
        <v>4.5</v>
      </c>
      <c r="K260">
        <v>2</v>
      </c>
      <c r="L260" t="s">
        <v>705</v>
      </c>
      <c r="M260" t="s">
        <v>706</v>
      </c>
      <c r="N260" t="s">
        <v>341</v>
      </c>
      <c r="O260" t="s">
        <v>47</v>
      </c>
      <c r="P260" t="s">
        <v>48</v>
      </c>
      <c r="Q260">
        <v>31000</v>
      </c>
      <c r="R260" t="s">
        <v>707</v>
      </c>
      <c r="S260">
        <v>593047</v>
      </c>
      <c r="T260"/>
      <c r="U260" t="s">
        <v>50</v>
      </c>
      <c r="V260" t="s">
        <v>71</v>
      </c>
      <c r="W260" t="s">
        <v>71</v>
      </c>
      <c r="X260" t="b">
        <v>1</v>
      </c>
      <c r="Y260" t="s">
        <v>708</v>
      </c>
      <c r="Z260"/>
      <c r="AA260"/>
      <c r="AB260" t="s">
        <v>88</v>
      </c>
      <c r="AC260" t="s">
        <v>50</v>
      </c>
      <c r="AD260" t="s">
        <v>55</v>
      </c>
      <c r="AE260" t="b">
        <v>1</v>
      </c>
      <c r="AF260" t="s">
        <v>709</v>
      </c>
      <c r="AG260" t="s">
        <v>710</v>
      </c>
      <c r="AH260"/>
      <c r="AI260" t="s">
        <v>113</v>
      </c>
      <c r="AJ260" t="s">
        <v>39</v>
      </c>
      <c r="AK260" s="1">
        <v>42548.5</v>
      </c>
      <c r="AL260" t="s">
        <v>39</v>
      </c>
      <c r="AM260" t="s">
        <v>39</v>
      </c>
      <c r="AN260"/>
      <c r="AO260" t="s">
        <v>56</v>
      </c>
    </row>
    <row r="261" spans="1:41" ht="14.25" hidden="1" x14ac:dyDescent="0.45">
      <c r="A261" t="s">
        <v>39</v>
      </c>
      <c r="B261">
        <v>588986</v>
      </c>
      <c r="C261" t="s">
        <v>40</v>
      </c>
      <c r="D261" t="str">
        <f>VLOOKUP(B261,'Base_PAS10 Final Scope_17_08'!B:D,3,0)</f>
        <v>Base Scope</v>
      </c>
      <c r="E261" t="s">
        <v>947</v>
      </c>
      <c r="F261" t="s">
        <v>57</v>
      </c>
      <c r="G261" t="s">
        <v>703</v>
      </c>
      <c r="H261" t="s">
        <v>711</v>
      </c>
      <c r="I261" t="s">
        <v>59</v>
      </c>
      <c r="J261">
        <v>1</v>
      </c>
      <c r="K261">
        <v>2</v>
      </c>
      <c r="L261" t="s">
        <v>712</v>
      </c>
      <c r="M261" t="s">
        <v>706</v>
      </c>
      <c r="N261" t="s">
        <v>341</v>
      </c>
      <c r="O261" t="s">
        <v>47</v>
      </c>
      <c r="P261" t="s">
        <v>48</v>
      </c>
      <c r="Q261">
        <v>31000</v>
      </c>
      <c r="R261" t="s">
        <v>713</v>
      </c>
      <c r="S261" t="s">
        <v>714</v>
      </c>
      <c r="T261"/>
      <c r="U261" t="s">
        <v>50</v>
      </c>
      <c r="V261" t="s">
        <v>62</v>
      </c>
      <c r="W261" t="s">
        <v>62</v>
      </c>
      <c r="X261" t="b">
        <v>1</v>
      </c>
      <c r="Y261" t="s">
        <v>708</v>
      </c>
      <c r="Z261"/>
      <c r="AA261"/>
      <c r="AB261" t="s">
        <v>53</v>
      </c>
      <c r="AC261" t="s">
        <v>50</v>
      </c>
      <c r="AD261" t="s">
        <v>50</v>
      </c>
      <c r="AE261" t="b">
        <v>1</v>
      </c>
      <c r="AF261" t="s">
        <v>709</v>
      </c>
      <c r="AG261"/>
      <c r="AH261"/>
      <c r="AI261" t="s">
        <v>113</v>
      </c>
      <c r="AJ261" t="s">
        <v>39</v>
      </c>
      <c r="AK261" s="1">
        <v>42548.5</v>
      </c>
      <c r="AL261" t="s">
        <v>39</v>
      </c>
      <c r="AM261" t="s">
        <v>39</v>
      </c>
      <c r="AN261"/>
      <c r="AO261" t="s">
        <v>56</v>
      </c>
    </row>
    <row r="262" spans="1:41" ht="14.25" hidden="1" x14ac:dyDescent="0.45">
      <c r="A262" t="s">
        <v>39</v>
      </c>
      <c r="B262">
        <v>593939</v>
      </c>
      <c r="C262" t="s">
        <v>40</v>
      </c>
      <c r="D262" t="str">
        <f>VLOOKUP(B262,'Base_PAS10 Final Scope_17_08'!B:D,3,0)</f>
        <v>Base Scope</v>
      </c>
      <c r="E262" t="s">
        <v>947</v>
      </c>
      <c r="F262" t="s">
        <v>41</v>
      </c>
      <c r="G262" t="s">
        <v>703</v>
      </c>
      <c r="H262" t="s">
        <v>725</v>
      </c>
      <c r="I262" t="s">
        <v>59</v>
      </c>
      <c r="J262">
        <v>1</v>
      </c>
      <c r="K262">
        <v>2</v>
      </c>
      <c r="L262" t="s">
        <v>726</v>
      </c>
      <c r="M262" t="s">
        <v>706</v>
      </c>
      <c r="N262" t="s">
        <v>341</v>
      </c>
      <c r="O262" t="s">
        <v>47</v>
      </c>
      <c r="P262" t="s">
        <v>48</v>
      </c>
      <c r="Q262">
        <v>31000</v>
      </c>
      <c r="R262" t="s">
        <v>707</v>
      </c>
      <c r="S262">
        <v>593047</v>
      </c>
      <c r="T262"/>
      <c r="U262" t="s">
        <v>50</v>
      </c>
      <c r="V262" t="s">
        <v>402</v>
      </c>
      <c r="W262" t="s">
        <v>402</v>
      </c>
      <c r="X262" t="b">
        <v>1</v>
      </c>
      <c r="Y262" t="s">
        <v>72</v>
      </c>
      <c r="Z262"/>
      <c r="AA262"/>
      <c r="AB262" t="s">
        <v>88</v>
      </c>
      <c r="AC262" t="s">
        <v>50</v>
      </c>
      <c r="AD262" t="s">
        <v>50</v>
      </c>
      <c r="AE262" t="b">
        <v>1</v>
      </c>
      <c r="AF262" t="s">
        <v>709</v>
      </c>
      <c r="AG262"/>
      <c r="AH262"/>
      <c r="AI262" t="s">
        <v>113</v>
      </c>
      <c r="AJ262" t="s">
        <v>39</v>
      </c>
      <c r="AK262" s="1">
        <v>42548.5</v>
      </c>
      <c r="AL262" t="s">
        <v>39</v>
      </c>
      <c r="AM262" t="s">
        <v>39</v>
      </c>
      <c r="AN262"/>
      <c r="AO262" t="s">
        <v>56</v>
      </c>
    </row>
    <row r="263" spans="1:41" ht="14.25" hidden="1" x14ac:dyDescent="0.45">
      <c r="A263" t="s">
        <v>39</v>
      </c>
      <c r="B263">
        <v>572461</v>
      </c>
      <c r="C263" t="s">
        <v>40</v>
      </c>
      <c r="D263" t="str">
        <f>VLOOKUP(B263,'Base_PAS10 Final Scope_17_08'!B:D,3,0)</f>
        <v>Base Scope</v>
      </c>
      <c r="E263" t="s">
        <v>947</v>
      </c>
      <c r="F263" t="s">
        <v>41</v>
      </c>
      <c r="G263" t="s">
        <v>703</v>
      </c>
      <c r="H263" t="s">
        <v>727</v>
      </c>
      <c r="I263" t="s">
        <v>59</v>
      </c>
      <c r="J263">
        <v>4</v>
      </c>
      <c r="K263">
        <v>2</v>
      </c>
      <c r="L263" t="s">
        <v>728</v>
      </c>
      <c r="M263" t="s">
        <v>706</v>
      </c>
      <c r="N263" t="s">
        <v>341</v>
      </c>
      <c r="O263" t="s">
        <v>47</v>
      </c>
      <c r="P263" t="s">
        <v>48</v>
      </c>
      <c r="Q263">
        <v>31000</v>
      </c>
      <c r="R263" t="s">
        <v>707</v>
      </c>
      <c r="S263">
        <v>593047</v>
      </c>
      <c r="T263"/>
      <c r="U263" t="s">
        <v>50</v>
      </c>
      <c r="V263" t="s">
        <v>361</v>
      </c>
      <c r="W263" t="s">
        <v>361</v>
      </c>
      <c r="X263" t="b">
        <v>1</v>
      </c>
      <c r="Y263" t="s">
        <v>708</v>
      </c>
      <c r="Z263"/>
      <c r="AA263"/>
      <c r="AB263" t="s">
        <v>64</v>
      </c>
      <c r="AC263" t="s">
        <v>576</v>
      </c>
      <c r="AD263" t="s">
        <v>576</v>
      </c>
      <c r="AE263" t="b">
        <v>1</v>
      </c>
      <c r="AF263" t="s">
        <v>709</v>
      </c>
      <c r="AG263" t="s">
        <v>724</v>
      </c>
      <c r="AH263"/>
      <c r="AI263" t="s">
        <v>113</v>
      </c>
      <c r="AJ263" t="s">
        <v>39</v>
      </c>
      <c r="AK263" s="1">
        <v>42548.5</v>
      </c>
      <c r="AL263" t="s">
        <v>39</v>
      </c>
      <c r="AM263" t="s">
        <v>39</v>
      </c>
      <c r="AN263"/>
      <c r="AO263" t="s">
        <v>56</v>
      </c>
    </row>
    <row r="264" spans="1:41" ht="14.25" hidden="1" x14ac:dyDescent="0.45">
      <c r="A264" t="s">
        <v>39</v>
      </c>
      <c r="B264">
        <v>593933</v>
      </c>
      <c r="C264" t="s">
        <v>40</v>
      </c>
      <c r="D264" t="str">
        <f>VLOOKUP(B264,'Base_PAS10 Final Scope_17_08'!B:D,3,0)</f>
        <v>Base Scope</v>
      </c>
      <c r="E264" t="s">
        <v>947</v>
      </c>
      <c r="F264" t="s">
        <v>41</v>
      </c>
      <c r="G264" t="s">
        <v>703</v>
      </c>
      <c r="H264" t="s">
        <v>731</v>
      </c>
      <c r="I264" t="s">
        <v>59</v>
      </c>
      <c r="J264">
        <v>0.5</v>
      </c>
      <c r="K264">
        <v>2</v>
      </c>
      <c r="L264" t="s">
        <v>732</v>
      </c>
      <c r="M264" t="s">
        <v>706</v>
      </c>
      <c r="N264" t="s">
        <v>341</v>
      </c>
      <c r="O264" t="s">
        <v>47</v>
      </c>
      <c r="P264" t="s">
        <v>48</v>
      </c>
      <c r="Q264">
        <v>31000</v>
      </c>
      <c r="R264" t="s">
        <v>707</v>
      </c>
      <c r="S264">
        <v>593047</v>
      </c>
      <c r="T264"/>
      <c r="U264" t="s">
        <v>50</v>
      </c>
      <c r="V264" t="s">
        <v>361</v>
      </c>
      <c r="W264" t="s">
        <v>361</v>
      </c>
      <c r="X264" t="b">
        <v>1</v>
      </c>
      <c r="Y264" t="s">
        <v>72</v>
      </c>
      <c r="Z264"/>
      <c r="AA264"/>
      <c r="AB264" t="s">
        <v>88</v>
      </c>
      <c r="AC264" t="s">
        <v>50</v>
      </c>
      <c r="AD264" t="s">
        <v>50</v>
      </c>
      <c r="AE264" t="b">
        <v>1</v>
      </c>
      <c r="AF264" t="s">
        <v>709</v>
      </c>
      <c r="AG264"/>
      <c r="AH264"/>
      <c r="AI264" t="s">
        <v>113</v>
      </c>
      <c r="AJ264" t="s">
        <v>39</v>
      </c>
      <c r="AK264" s="1">
        <v>42548.5</v>
      </c>
      <c r="AL264" t="s">
        <v>39</v>
      </c>
      <c r="AM264" t="s">
        <v>39</v>
      </c>
      <c r="AN264"/>
      <c r="AO264" t="s">
        <v>56</v>
      </c>
    </row>
    <row r="265" spans="1:41" ht="14.25" hidden="1" x14ac:dyDescent="0.45">
      <c r="A265" t="s">
        <v>39</v>
      </c>
      <c r="B265">
        <v>572434</v>
      </c>
      <c r="C265" t="s">
        <v>185</v>
      </c>
      <c r="D265" t="str">
        <f>VLOOKUP(B265,'Base_PAS10 Final Scope_17_08'!B:D,3,0)</f>
        <v>Base Scope</v>
      </c>
      <c r="E265" t="s">
        <v>947</v>
      </c>
      <c r="F265" t="s">
        <v>41</v>
      </c>
      <c r="G265" t="s">
        <v>703</v>
      </c>
      <c r="H265" t="s">
        <v>729</v>
      </c>
      <c r="I265" t="s">
        <v>59</v>
      </c>
      <c r="J265">
        <v>5</v>
      </c>
      <c r="K265">
        <v>2</v>
      </c>
      <c r="L265" t="s">
        <v>730</v>
      </c>
      <c r="M265" t="s">
        <v>706</v>
      </c>
      <c r="N265" t="s">
        <v>341</v>
      </c>
      <c r="O265" t="s">
        <v>47</v>
      </c>
      <c r="P265" t="s">
        <v>48</v>
      </c>
      <c r="Q265">
        <v>31000</v>
      </c>
      <c r="R265" t="s">
        <v>707</v>
      </c>
      <c r="S265">
        <v>593047</v>
      </c>
      <c r="T265"/>
      <c r="U265" t="s">
        <v>50</v>
      </c>
      <c r="V265" t="s">
        <v>399</v>
      </c>
      <c r="W265" t="s">
        <v>399</v>
      </c>
      <c r="X265" t="b">
        <v>1</v>
      </c>
      <c r="Y265" t="s">
        <v>352</v>
      </c>
      <c r="Z265"/>
      <c r="AA265"/>
      <c r="AB265" t="s">
        <v>64</v>
      </c>
      <c r="AC265" t="s">
        <v>576</v>
      </c>
      <c r="AD265" t="s">
        <v>576</v>
      </c>
      <c r="AE265" t="b">
        <v>1</v>
      </c>
      <c r="AF265" t="s">
        <v>709</v>
      </c>
      <c r="AG265"/>
      <c r="AH265"/>
      <c r="AI265" t="s">
        <v>113</v>
      </c>
      <c r="AJ265" t="s">
        <v>39</v>
      </c>
      <c r="AK265" s="1">
        <v>42590.5</v>
      </c>
      <c r="AL265" t="s">
        <v>39</v>
      </c>
      <c r="AM265" t="s">
        <v>39</v>
      </c>
      <c r="AN265"/>
      <c r="AO265" t="s">
        <v>193</v>
      </c>
    </row>
    <row r="266" spans="1:41" ht="14.25" hidden="1" x14ac:dyDescent="0.45">
      <c r="A266" t="s">
        <v>39</v>
      </c>
      <c r="B266">
        <v>593935</v>
      </c>
      <c r="C266" t="s">
        <v>40</v>
      </c>
      <c r="D266" t="str">
        <f>VLOOKUP(B266,'Base_PAS10 Final Scope_17_08'!B:D,3,0)</f>
        <v>Base Scope</v>
      </c>
      <c r="E266" t="s">
        <v>947</v>
      </c>
      <c r="F266" t="s">
        <v>41</v>
      </c>
      <c r="G266" t="s">
        <v>703</v>
      </c>
      <c r="H266" t="s">
        <v>733</v>
      </c>
      <c r="I266" t="s">
        <v>59</v>
      </c>
      <c r="J266">
        <v>1</v>
      </c>
      <c r="K266">
        <v>2</v>
      </c>
      <c r="L266" t="s">
        <v>734</v>
      </c>
      <c r="M266" t="s">
        <v>706</v>
      </c>
      <c r="N266" t="s">
        <v>341</v>
      </c>
      <c r="O266" t="s">
        <v>47</v>
      </c>
      <c r="P266" t="s">
        <v>48</v>
      </c>
      <c r="Q266">
        <v>31000</v>
      </c>
      <c r="R266" t="s">
        <v>707</v>
      </c>
      <c r="S266">
        <v>593047</v>
      </c>
      <c r="T266"/>
      <c r="U266" t="s">
        <v>50</v>
      </c>
      <c r="V266" t="s">
        <v>613</v>
      </c>
      <c r="W266" t="s">
        <v>613</v>
      </c>
      <c r="X266" t="b">
        <v>1</v>
      </c>
      <c r="Y266" t="s">
        <v>83</v>
      </c>
      <c r="Z266"/>
      <c r="AA266"/>
      <c r="AB266" t="s">
        <v>88</v>
      </c>
      <c r="AC266" t="s">
        <v>50</v>
      </c>
      <c r="AD266" t="s">
        <v>50</v>
      </c>
      <c r="AE266" t="b">
        <v>1</v>
      </c>
      <c r="AF266" t="s">
        <v>709</v>
      </c>
      <c r="AG266"/>
      <c r="AH266"/>
      <c r="AI266" t="s">
        <v>113</v>
      </c>
      <c r="AJ266" t="s">
        <v>39</v>
      </c>
      <c r="AK266" s="1">
        <v>42548.5</v>
      </c>
      <c r="AL266" t="s">
        <v>39</v>
      </c>
      <c r="AM266" t="s">
        <v>39</v>
      </c>
      <c r="AN266"/>
      <c r="AO266" t="s">
        <v>56</v>
      </c>
    </row>
    <row r="267" spans="1:41" ht="14.25" hidden="1" x14ac:dyDescent="0.45">
      <c r="A267" t="s">
        <v>39</v>
      </c>
      <c r="B267">
        <v>572510</v>
      </c>
      <c r="C267" t="s">
        <v>40</v>
      </c>
      <c r="D267" t="str">
        <f>VLOOKUP(B267,'Base_PAS10 Final Scope_17_08'!B:D,3,0)</f>
        <v>Base Scope</v>
      </c>
      <c r="E267" t="s">
        <v>947</v>
      </c>
      <c r="F267" t="s">
        <v>41</v>
      </c>
      <c r="G267" t="s">
        <v>703</v>
      </c>
      <c r="H267" t="s">
        <v>735</v>
      </c>
      <c r="I267" t="s">
        <v>59</v>
      </c>
      <c r="J267">
        <v>4</v>
      </c>
      <c r="K267">
        <v>2</v>
      </c>
      <c r="L267" t="s">
        <v>736</v>
      </c>
      <c r="M267" t="s">
        <v>706</v>
      </c>
      <c r="N267" t="s">
        <v>341</v>
      </c>
      <c r="O267" t="s">
        <v>47</v>
      </c>
      <c r="P267" t="s">
        <v>48</v>
      </c>
      <c r="Q267">
        <v>31000</v>
      </c>
      <c r="R267" t="s">
        <v>707</v>
      </c>
      <c r="S267">
        <v>593047</v>
      </c>
      <c r="T267"/>
      <c r="U267" t="s">
        <v>50</v>
      </c>
      <c r="V267" t="s">
        <v>616</v>
      </c>
      <c r="W267" t="s">
        <v>616</v>
      </c>
      <c r="X267" t="b">
        <v>1</v>
      </c>
      <c r="Y267" t="s">
        <v>83</v>
      </c>
      <c r="Z267"/>
      <c r="AA267"/>
      <c r="AB267" t="s">
        <v>64</v>
      </c>
      <c r="AC267" t="s">
        <v>576</v>
      </c>
      <c r="AD267" t="s">
        <v>576</v>
      </c>
      <c r="AE267" t="b">
        <v>1</v>
      </c>
      <c r="AF267" t="s">
        <v>709</v>
      </c>
      <c r="AG267"/>
      <c r="AH267"/>
      <c r="AI267" t="s">
        <v>113</v>
      </c>
      <c r="AJ267" t="s">
        <v>39</v>
      </c>
      <c r="AK267" s="1">
        <v>42548.5</v>
      </c>
      <c r="AL267" t="s">
        <v>39</v>
      </c>
      <c r="AM267" t="s">
        <v>39</v>
      </c>
      <c r="AN267"/>
      <c r="AO267" t="s">
        <v>56</v>
      </c>
    </row>
    <row r="268" spans="1:41" ht="14.25" hidden="1" x14ac:dyDescent="0.45">
      <c r="A268" t="s">
        <v>39</v>
      </c>
      <c r="B268">
        <v>572385</v>
      </c>
      <c r="C268" t="s">
        <v>40</v>
      </c>
      <c r="D268" t="str">
        <f>VLOOKUP(B268,'Base_PAS10 Final Scope_17_08'!B:D,3,0)</f>
        <v>Base Scope</v>
      </c>
      <c r="E268" t="s">
        <v>947</v>
      </c>
      <c r="F268" t="s">
        <v>41</v>
      </c>
      <c r="G268" t="s">
        <v>703</v>
      </c>
      <c r="H268" t="s">
        <v>739</v>
      </c>
      <c r="I268" t="s">
        <v>59</v>
      </c>
      <c r="J268">
        <v>4</v>
      </c>
      <c r="K268">
        <v>2</v>
      </c>
      <c r="L268" t="s">
        <v>740</v>
      </c>
      <c r="M268" t="s">
        <v>706</v>
      </c>
      <c r="N268" t="s">
        <v>341</v>
      </c>
      <c r="O268" t="s">
        <v>47</v>
      </c>
      <c r="P268" t="s">
        <v>48</v>
      </c>
      <c r="Q268">
        <v>31000</v>
      </c>
      <c r="R268" t="s">
        <v>707</v>
      </c>
      <c r="S268">
        <v>593047</v>
      </c>
      <c r="T268"/>
      <c r="U268" t="s">
        <v>50</v>
      </c>
      <c r="V268" t="s">
        <v>613</v>
      </c>
      <c r="W268" t="s">
        <v>613</v>
      </c>
      <c r="X268" t="b">
        <v>1</v>
      </c>
      <c r="Y268" t="s">
        <v>83</v>
      </c>
      <c r="Z268"/>
      <c r="AA268"/>
      <c r="AB268" t="s">
        <v>64</v>
      </c>
      <c r="AC268" t="s">
        <v>576</v>
      </c>
      <c r="AD268" t="s">
        <v>576</v>
      </c>
      <c r="AE268" t="b">
        <v>1</v>
      </c>
      <c r="AF268" t="s">
        <v>709</v>
      </c>
      <c r="AG268" t="s">
        <v>724</v>
      </c>
      <c r="AH268"/>
      <c r="AI268" t="s">
        <v>113</v>
      </c>
      <c r="AJ268" t="s">
        <v>39</v>
      </c>
      <c r="AK268" s="1">
        <v>42548.5</v>
      </c>
      <c r="AL268" t="s">
        <v>39</v>
      </c>
      <c r="AM268" t="s">
        <v>39</v>
      </c>
      <c r="AN268"/>
      <c r="AO268" t="s">
        <v>56</v>
      </c>
    </row>
    <row r="269" spans="1:41" ht="14.25" hidden="1" x14ac:dyDescent="0.45">
      <c r="A269" t="s">
        <v>39</v>
      </c>
      <c r="B269">
        <v>593938</v>
      </c>
      <c r="C269" t="s">
        <v>40</v>
      </c>
      <c r="D269" t="str">
        <f>VLOOKUP(B269,'Base_PAS10 Final Scope_17_08'!B:D,3,0)</f>
        <v>Base Scope</v>
      </c>
      <c r="E269" t="s">
        <v>947</v>
      </c>
      <c r="F269" t="s">
        <v>41</v>
      </c>
      <c r="G269" t="s">
        <v>703</v>
      </c>
      <c r="H269" t="s">
        <v>737</v>
      </c>
      <c r="I269" t="s">
        <v>59</v>
      </c>
      <c r="J269">
        <v>1</v>
      </c>
      <c r="K269">
        <v>2</v>
      </c>
      <c r="L269" t="s">
        <v>738</v>
      </c>
      <c r="M269" t="s">
        <v>706</v>
      </c>
      <c r="N269" t="s">
        <v>341</v>
      </c>
      <c r="O269" t="s">
        <v>47</v>
      </c>
      <c r="P269" t="s">
        <v>48</v>
      </c>
      <c r="Q269">
        <v>31000</v>
      </c>
      <c r="R269" t="s">
        <v>707</v>
      </c>
      <c r="S269">
        <v>593047</v>
      </c>
      <c r="T269"/>
      <c r="U269" t="s">
        <v>50</v>
      </c>
      <c r="V269" t="s">
        <v>616</v>
      </c>
      <c r="W269" t="s">
        <v>616</v>
      </c>
      <c r="X269" t="b">
        <v>1</v>
      </c>
      <c r="Y269" t="s">
        <v>83</v>
      </c>
      <c r="Z269"/>
      <c r="AA269"/>
      <c r="AB269" t="s">
        <v>88</v>
      </c>
      <c r="AC269" t="s">
        <v>50</v>
      </c>
      <c r="AD269" t="s">
        <v>50</v>
      </c>
      <c r="AE269" t="b">
        <v>1</v>
      </c>
      <c r="AF269" t="s">
        <v>709</v>
      </c>
      <c r="AG269"/>
      <c r="AH269"/>
      <c r="AI269" t="s">
        <v>113</v>
      </c>
      <c r="AJ269" t="s">
        <v>39</v>
      </c>
      <c r="AK269" s="1">
        <v>42548.5</v>
      </c>
      <c r="AL269" t="s">
        <v>39</v>
      </c>
      <c r="AM269" t="s">
        <v>39</v>
      </c>
      <c r="AN269"/>
      <c r="AO269" t="s">
        <v>56</v>
      </c>
    </row>
    <row r="270" spans="1:41" ht="14.25" hidden="1" x14ac:dyDescent="0.45">
      <c r="A270" t="s">
        <v>39</v>
      </c>
      <c r="B270">
        <v>593932</v>
      </c>
      <c r="C270" t="s">
        <v>40</v>
      </c>
      <c r="D270" t="str">
        <f>VLOOKUP(B270,'Base_PAS10 Final Scope_17_08'!B:D,3,0)</f>
        <v>Base Scope</v>
      </c>
      <c r="E270" t="s">
        <v>947</v>
      </c>
      <c r="F270" t="s">
        <v>41</v>
      </c>
      <c r="G270" t="s">
        <v>703</v>
      </c>
      <c r="H270" t="s">
        <v>741</v>
      </c>
      <c r="I270" t="s">
        <v>59</v>
      </c>
      <c r="J270">
        <v>0.5</v>
      </c>
      <c r="K270">
        <v>2</v>
      </c>
      <c r="L270" t="s">
        <v>742</v>
      </c>
      <c r="M270" t="s">
        <v>706</v>
      </c>
      <c r="N270" t="s">
        <v>341</v>
      </c>
      <c r="O270" t="s">
        <v>47</v>
      </c>
      <c r="P270" t="s">
        <v>48</v>
      </c>
      <c r="Q270">
        <v>31000</v>
      </c>
      <c r="R270" t="s">
        <v>707</v>
      </c>
      <c r="S270">
        <v>593047</v>
      </c>
      <c r="T270"/>
      <c r="U270" t="s">
        <v>50</v>
      </c>
      <c r="V270" t="s">
        <v>399</v>
      </c>
      <c r="W270" t="s">
        <v>399</v>
      </c>
      <c r="X270" t="b">
        <v>1</v>
      </c>
      <c r="Y270" t="s">
        <v>72</v>
      </c>
      <c r="Z270"/>
      <c r="AA270"/>
      <c r="AB270" t="s">
        <v>88</v>
      </c>
      <c r="AC270" t="s">
        <v>50</v>
      </c>
      <c r="AD270" t="s">
        <v>50</v>
      </c>
      <c r="AE270" t="b">
        <v>1</v>
      </c>
      <c r="AF270" t="s">
        <v>709</v>
      </c>
      <c r="AG270" t="s">
        <v>743</v>
      </c>
      <c r="AH270"/>
      <c r="AI270" t="s">
        <v>113</v>
      </c>
      <c r="AJ270" t="s">
        <v>39</v>
      </c>
      <c r="AK270" s="1">
        <v>42548.5</v>
      </c>
      <c r="AL270" t="s">
        <v>39</v>
      </c>
      <c r="AM270" t="s">
        <v>39</v>
      </c>
      <c r="AN270"/>
      <c r="AO270" t="s">
        <v>56</v>
      </c>
    </row>
    <row r="271" spans="1:41" ht="14.25" hidden="1" x14ac:dyDescent="0.45">
      <c r="A271" t="s">
        <v>39</v>
      </c>
      <c r="B271">
        <v>572517</v>
      </c>
      <c r="C271" t="s">
        <v>40</v>
      </c>
      <c r="D271" t="str">
        <f>VLOOKUP(B271,'Base_PAS10 Final Scope_17_08'!B:D,3,0)</f>
        <v>Base Scope</v>
      </c>
      <c r="E271" t="s">
        <v>947</v>
      </c>
      <c r="F271" t="s">
        <v>57</v>
      </c>
      <c r="G271" t="s">
        <v>703</v>
      </c>
      <c r="H271" t="s">
        <v>744</v>
      </c>
      <c r="I271" t="s">
        <v>59</v>
      </c>
      <c r="J271">
        <v>3</v>
      </c>
      <c r="K271">
        <v>2</v>
      </c>
      <c r="L271" t="s">
        <v>745</v>
      </c>
      <c r="M271" t="s">
        <v>706</v>
      </c>
      <c r="N271" t="s">
        <v>341</v>
      </c>
      <c r="O271" t="s">
        <v>47</v>
      </c>
      <c r="P271" t="s">
        <v>48</v>
      </c>
      <c r="Q271">
        <v>31000</v>
      </c>
      <c r="R271" t="s">
        <v>707</v>
      </c>
      <c r="S271">
        <v>593047</v>
      </c>
      <c r="T271"/>
      <c r="U271" t="s">
        <v>50</v>
      </c>
      <c r="V271" t="s">
        <v>71</v>
      </c>
      <c r="W271" t="s">
        <v>71</v>
      </c>
      <c r="X271" t="b">
        <v>1</v>
      </c>
      <c r="Y271" t="s">
        <v>83</v>
      </c>
      <c r="Z271"/>
      <c r="AA271"/>
      <c r="AB271" t="s">
        <v>88</v>
      </c>
      <c r="AC271" t="s">
        <v>50</v>
      </c>
      <c r="AD271" t="s">
        <v>50</v>
      </c>
      <c r="AE271" t="b">
        <v>1</v>
      </c>
      <c r="AF271" t="s">
        <v>709</v>
      </c>
      <c r="AG271"/>
      <c r="AH271"/>
      <c r="AI271" t="s">
        <v>113</v>
      </c>
      <c r="AJ271" t="s">
        <v>39</v>
      </c>
      <c r="AK271" s="1">
        <v>42548.5</v>
      </c>
      <c r="AL271" t="s">
        <v>39</v>
      </c>
      <c r="AM271" t="s">
        <v>39</v>
      </c>
      <c r="AN271"/>
      <c r="AO271" t="s">
        <v>56</v>
      </c>
    </row>
    <row r="272" spans="1:41" ht="14.25" hidden="1" x14ac:dyDescent="0.45">
      <c r="A272" t="s">
        <v>39</v>
      </c>
      <c r="B272">
        <v>624535</v>
      </c>
      <c r="C272" t="s">
        <v>40</v>
      </c>
      <c r="D272" t="str">
        <f>VLOOKUP(B272,'Base_PAS10 Final Scope_17_08'!B:D,3,0)</f>
        <v>Base Scope</v>
      </c>
      <c r="E272" t="s">
        <v>947</v>
      </c>
      <c r="F272" t="s">
        <v>41</v>
      </c>
      <c r="G272" t="s">
        <v>746</v>
      </c>
      <c r="H272" t="s">
        <v>747</v>
      </c>
      <c r="I272" t="s">
        <v>59</v>
      </c>
      <c r="J272">
        <v>3.5</v>
      </c>
      <c r="K272">
        <v>2</v>
      </c>
      <c r="L272" t="s">
        <v>748</v>
      </c>
      <c r="M272" t="s">
        <v>749</v>
      </c>
      <c r="N272" t="s">
        <v>46</v>
      </c>
      <c r="O272" t="s">
        <v>47</v>
      </c>
      <c r="P272" t="s">
        <v>48</v>
      </c>
      <c r="Q272">
        <v>40000</v>
      </c>
      <c r="R272" t="s">
        <v>749</v>
      </c>
      <c r="S272">
        <v>602757</v>
      </c>
      <c r="T272"/>
      <c r="U272" t="s">
        <v>50</v>
      </c>
      <c r="V272" t="s">
        <v>468</v>
      </c>
      <c r="W272" t="s">
        <v>468</v>
      </c>
      <c r="X272" t="b">
        <v>1</v>
      </c>
      <c r="Y272" t="s">
        <v>708</v>
      </c>
      <c r="Z272"/>
      <c r="AA272"/>
      <c r="AB272" t="s">
        <v>80</v>
      </c>
      <c r="AC272" t="s">
        <v>73</v>
      </c>
      <c r="AD272" t="s">
        <v>66</v>
      </c>
      <c r="AE272" t="b">
        <v>1</v>
      </c>
      <c r="AF272"/>
      <c r="AG272">
        <v>23665</v>
      </c>
      <c r="AH272"/>
      <c r="AI272" t="s">
        <v>113</v>
      </c>
      <c r="AJ272" t="s">
        <v>39</v>
      </c>
      <c r="AK272" s="1">
        <v>42548.5</v>
      </c>
      <c r="AL272" t="s">
        <v>39</v>
      </c>
      <c r="AM272" t="s">
        <v>39</v>
      </c>
      <c r="AN272"/>
      <c r="AO272" t="s">
        <v>56</v>
      </c>
    </row>
    <row r="273" spans="1:41" ht="14.25" hidden="1" x14ac:dyDescent="0.45">
      <c r="A273" t="s">
        <v>39</v>
      </c>
      <c r="B273">
        <v>623100</v>
      </c>
      <c r="C273" t="s">
        <v>40</v>
      </c>
      <c r="D273" t="str">
        <f>VLOOKUP(B273,'Base_PAS10 Final Scope_17_08'!B:D,3,0)</f>
        <v>Base Scope</v>
      </c>
      <c r="E273" t="s">
        <v>947</v>
      </c>
      <c r="F273" t="s">
        <v>57</v>
      </c>
      <c r="G273" t="s">
        <v>746</v>
      </c>
      <c r="H273" t="s">
        <v>750</v>
      </c>
      <c r="I273" t="s">
        <v>117</v>
      </c>
      <c r="J273">
        <v>2</v>
      </c>
      <c r="K273">
        <v>3.5</v>
      </c>
      <c r="L273" t="s">
        <v>751</v>
      </c>
      <c r="M273" t="s">
        <v>749</v>
      </c>
      <c r="N273" t="s">
        <v>46</v>
      </c>
      <c r="O273" t="s">
        <v>47</v>
      </c>
      <c r="P273" t="s">
        <v>143</v>
      </c>
      <c r="Q273">
        <v>40000</v>
      </c>
      <c r="R273" t="s">
        <v>749</v>
      </c>
      <c r="S273">
        <v>602755</v>
      </c>
      <c r="T273"/>
      <c r="U273" t="s">
        <v>50</v>
      </c>
      <c r="V273" t="s">
        <v>71</v>
      </c>
      <c r="W273" t="s">
        <v>71</v>
      </c>
      <c r="X273" t="b">
        <v>1</v>
      </c>
      <c r="Y273" t="s">
        <v>72</v>
      </c>
      <c r="Z273"/>
      <c r="AA273"/>
      <c r="AB273" t="s">
        <v>64</v>
      </c>
      <c r="AC273" t="s">
        <v>50</v>
      </c>
      <c r="AD273" t="s">
        <v>50</v>
      </c>
      <c r="AE273" t="b">
        <v>1</v>
      </c>
      <c r="AF273"/>
      <c r="AG273">
        <v>26876</v>
      </c>
      <c r="AH273"/>
      <c r="AI273" t="s">
        <v>113</v>
      </c>
      <c r="AJ273" t="s">
        <v>39</v>
      </c>
      <c r="AK273" s="1">
        <v>42548.5</v>
      </c>
      <c r="AL273" t="s">
        <v>39</v>
      </c>
      <c r="AM273" t="s">
        <v>39</v>
      </c>
      <c r="AN273"/>
      <c r="AO273" t="s">
        <v>56</v>
      </c>
    </row>
    <row r="274" spans="1:41" ht="14.25" hidden="1" x14ac:dyDescent="0.45">
      <c r="A274" t="s">
        <v>39</v>
      </c>
      <c r="B274">
        <v>624533</v>
      </c>
      <c r="C274" t="s">
        <v>40</v>
      </c>
      <c r="D274" t="str">
        <f>VLOOKUP(B274,'Base_PAS10 Final Scope_17_08'!B:D,3,0)</f>
        <v>Base Scope</v>
      </c>
      <c r="E274" t="s">
        <v>947</v>
      </c>
      <c r="F274" t="s">
        <v>41</v>
      </c>
      <c r="G274" t="s">
        <v>746</v>
      </c>
      <c r="H274" t="s">
        <v>756</v>
      </c>
      <c r="I274" t="s">
        <v>59</v>
      </c>
      <c r="J274">
        <v>0.5</v>
      </c>
      <c r="K274">
        <v>3</v>
      </c>
      <c r="L274" t="s">
        <v>757</v>
      </c>
      <c r="M274" t="s">
        <v>749</v>
      </c>
      <c r="N274" t="s">
        <v>46</v>
      </c>
      <c r="O274" t="s">
        <v>47</v>
      </c>
      <c r="P274" t="s">
        <v>48</v>
      </c>
      <c r="Q274">
        <v>40000</v>
      </c>
      <c r="R274" t="s">
        <v>749</v>
      </c>
      <c r="S274">
        <v>602757</v>
      </c>
      <c r="T274"/>
      <c r="U274" t="s">
        <v>50</v>
      </c>
      <c r="V274" t="s">
        <v>468</v>
      </c>
      <c r="W274" t="s">
        <v>468</v>
      </c>
      <c r="X274" t="b">
        <v>1</v>
      </c>
      <c r="Y274" t="s">
        <v>708</v>
      </c>
      <c r="Z274"/>
      <c r="AA274"/>
      <c r="AB274" t="s">
        <v>53</v>
      </c>
      <c r="AC274" t="s">
        <v>73</v>
      </c>
      <c r="AD274" t="s">
        <v>111</v>
      </c>
      <c r="AE274" t="b">
        <v>1</v>
      </c>
      <c r="AF274"/>
      <c r="AG274">
        <v>26941</v>
      </c>
      <c r="AH274"/>
      <c r="AI274" t="s">
        <v>113</v>
      </c>
      <c r="AJ274" t="s">
        <v>39</v>
      </c>
      <c r="AK274" s="1">
        <v>42548.5</v>
      </c>
      <c r="AL274" t="s">
        <v>39</v>
      </c>
      <c r="AM274" t="s">
        <v>39</v>
      </c>
      <c r="AN274"/>
      <c r="AO274" t="s">
        <v>56</v>
      </c>
    </row>
    <row r="275" spans="1:41" ht="14.25" hidden="1" x14ac:dyDescent="0.45">
      <c r="A275" t="s">
        <v>39</v>
      </c>
      <c r="B275">
        <v>624529</v>
      </c>
      <c r="C275" t="s">
        <v>40</v>
      </c>
      <c r="D275" t="str">
        <f>VLOOKUP(B275,'Base_PAS10 Final Scope_17_08'!B:D,3,0)</f>
        <v>Base Scope</v>
      </c>
      <c r="E275" t="s">
        <v>947</v>
      </c>
      <c r="F275" t="s">
        <v>57</v>
      </c>
      <c r="G275" t="s">
        <v>746</v>
      </c>
      <c r="H275" t="s">
        <v>752</v>
      </c>
      <c r="I275" t="s">
        <v>59</v>
      </c>
      <c r="J275">
        <v>3.5</v>
      </c>
      <c r="K275">
        <v>3.5</v>
      </c>
      <c r="L275" t="s">
        <v>753</v>
      </c>
      <c r="M275" t="s">
        <v>749</v>
      </c>
      <c r="N275" t="s">
        <v>46</v>
      </c>
      <c r="O275" t="s">
        <v>47</v>
      </c>
      <c r="P275" t="s">
        <v>48</v>
      </c>
      <c r="Q275">
        <v>40000</v>
      </c>
      <c r="R275" t="s">
        <v>749</v>
      </c>
      <c r="S275">
        <v>602757</v>
      </c>
      <c r="T275"/>
      <c r="U275" t="s">
        <v>50</v>
      </c>
      <c r="V275" t="s">
        <v>62</v>
      </c>
      <c r="W275" t="s">
        <v>62</v>
      </c>
      <c r="X275" t="b">
        <v>1</v>
      </c>
      <c r="Y275" t="s">
        <v>708</v>
      </c>
      <c r="Z275"/>
      <c r="AA275"/>
      <c r="AB275" t="s">
        <v>88</v>
      </c>
      <c r="AC275" t="s">
        <v>73</v>
      </c>
      <c r="AD275" t="s">
        <v>66</v>
      </c>
      <c r="AE275" t="b">
        <v>1</v>
      </c>
      <c r="AF275"/>
      <c r="AG275">
        <v>26884</v>
      </c>
      <c r="AH275"/>
      <c r="AI275" t="s">
        <v>113</v>
      </c>
      <c r="AJ275" t="s">
        <v>39</v>
      </c>
      <c r="AK275" s="1">
        <v>42548.5</v>
      </c>
      <c r="AL275" t="s">
        <v>39</v>
      </c>
      <c r="AM275" t="s">
        <v>39</v>
      </c>
      <c r="AN275"/>
      <c r="AO275" t="s">
        <v>56</v>
      </c>
    </row>
    <row r="276" spans="1:41" ht="14.25" hidden="1" x14ac:dyDescent="0.45">
      <c r="A276" t="s">
        <v>39</v>
      </c>
      <c r="B276">
        <v>624530</v>
      </c>
      <c r="C276" t="s">
        <v>40</v>
      </c>
      <c r="D276" t="str">
        <f>VLOOKUP(B276,'Base_PAS10 Final Scope_17_08'!B:D,3,0)</f>
        <v>Base Scope</v>
      </c>
      <c r="E276" t="s">
        <v>947</v>
      </c>
      <c r="F276" t="s">
        <v>57</v>
      </c>
      <c r="G276" t="s">
        <v>746</v>
      </c>
      <c r="H276" t="s">
        <v>754</v>
      </c>
      <c r="I276" t="s">
        <v>59</v>
      </c>
      <c r="J276">
        <v>9</v>
      </c>
      <c r="K276">
        <v>2</v>
      </c>
      <c r="L276" t="s">
        <v>755</v>
      </c>
      <c r="M276" t="s">
        <v>749</v>
      </c>
      <c r="N276" t="s">
        <v>46</v>
      </c>
      <c r="O276" t="s">
        <v>47</v>
      </c>
      <c r="P276" t="s">
        <v>48</v>
      </c>
      <c r="Q276">
        <v>40000</v>
      </c>
      <c r="R276" t="s">
        <v>749</v>
      </c>
      <c r="S276">
        <v>602757</v>
      </c>
      <c r="T276"/>
      <c r="U276" t="s">
        <v>50</v>
      </c>
      <c r="V276" t="s">
        <v>62</v>
      </c>
      <c r="W276" t="s">
        <v>62</v>
      </c>
      <c r="X276" t="b">
        <v>1</v>
      </c>
      <c r="Y276" t="s">
        <v>708</v>
      </c>
      <c r="Z276"/>
      <c r="AA276"/>
      <c r="AB276" t="s">
        <v>88</v>
      </c>
      <c r="AC276" t="s">
        <v>73</v>
      </c>
      <c r="AD276" t="s">
        <v>66</v>
      </c>
      <c r="AE276" t="b">
        <v>1</v>
      </c>
      <c r="AF276"/>
      <c r="AG276">
        <v>22565</v>
      </c>
      <c r="AH276"/>
      <c r="AI276" t="s">
        <v>113</v>
      </c>
      <c r="AJ276" t="s">
        <v>39</v>
      </c>
      <c r="AK276" s="1">
        <v>42548.5</v>
      </c>
      <c r="AL276" t="s">
        <v>39</v>
      </c>
      <c r="AM276" t="s">
        <v>39</v>
      </c>
      <c r="AN276"/>
      <c r="AO276" t="s">
        <v>56</v>
      </c>
    </row>
    <row r="277" spans="1:41" ht="14.25" hidden="1" x14ac:dyDescent="0.45">
      <c r="A277" t="s">
        <v>39</v>
      </c>
      <c r="B277">
        <v>624528</v>
      </c>
      <c r="C277" t="s">
        <v>40</v>
      </c>
      <c r="D277" t="str">
        <f>VLOOKUP(B277,'Base_PAS10 Final Scope_17_08'!B:D,3,0)</f>
        <v>Base Scope</v>
      </c>
      <c r="E277" t="s">
        <v>947</v>
      </c>
      <c r="F277" t="s">
        <v>41</v>
      </c>
      <c r="G277" t="s">
        <v>746</v>
      </c>
      <c r="H277" t="s">
        <v>763</v>
      </c>
      <c r="I277" t="s">
        <v>59</v>
      </c>
      <c r="J277">
        <v>1.5</v>
      </c>
      <c r="K277">
        <v>2</v>
      </c>
      <c r="L277" t="s">
        <v>764</v>
      </c>
      <c r="M277" t="s">
        <v>749</v>
      </c>
      <c r="N277" t="s">
        <v>46</v>
      </c>
      <c r="O277" t="s">
        <v>47</v>
      </c>
      <c r="P277" t="s">
        <v>48</v>
      </c>
      <c r="Q277">
        <v>40000</v>
      </c>
      <c r="R277" t="s">
        <v>749</v>
      </c>
      <c r="S277">
        <v>602757</v>
      </c>
      <c r="T277"/>
      <c r="U277" t="s">
        <v>50</v>
      </c>
      <c r="V277" t="s">
        <v>765</v>
      </c>
      <c r="W277" t="s">
        <v>765</v>
      </c>
      <c r="X277" t="b">
        <v>1</v>
      </c>
      <c r="Y277" t="s">
        <v>708</v>
      </c>
      <c r="Z277"/>
      <c r="AA277"/>
      <c r="AB277" t="s">
        <v>64</v>
      </c>
      <c r="AC277" t="s">
        <v>762</v>
      </c>
      <c r="AD277" t="s">
        <v>66</v>
      </c>
      <c r="AE277" t="b">
        <v>1</v>
      </c>
      <c r="AF277"/>
      <c r="AG277">
        <v>25920</v>
      </c>
      <c r="AH277"/>
      <c r="AI277" t="s">
        <v>113</v>
      </c>
      <c r="AJ277" t="s">
        <v>39</v>
      </c>
      <c r="AK277" s="1">
        <v>42548.5</v>
      </c>
      <c r="AL277" t="s">
        <v>39</v>
      </c>
      <c r="AM277" t="s">
        <v>39</v>
      </c>
      <c r="AN277"/>
      <c r="AO277" t="s">
        <v>56</v>
      </c>
    </row>
    <row r="278" spans="1:41" ht="14.25" hidden="1" x14ac:dyDescent="0.45">
      <c r="A278" t="s">
        <v>39</v>
      </c>
      <c r="B278">
        <v>624527</v>
      </c>
      <c r="C278" t="s">
        <v>40</v>
      </c>
      <c r="D278" t="str">
        <f>VLOOKUP(B278,'Base_PAS10 Final Scope_17_08'!B:D,3,0)</f>
        <v>Base Scope</v>
      </c>
      <c r="E278" t="s">
        <v>947</v>
      </c>
      <c r="F278" t="s">
        <v>57</v>
      </c>
      <c r="G278" t="s">
        <v>746</v>
      </c>
      <c r="H278" t="s">
        <v>167</v>
      </c>
      <c r="I278" t="s">
        <v>59</v>
      </c>
      <c r="J278">
        <v>3</v>
      </c>
      <c r="K278">
        <v>3.5</v>
      </c>
      <c r="L278" t="s">
        <v>761</v>
      </c>
      <c r="M278" t="s">
        <v>749</v>
      </c>
      <c r="N278" t="s">
        <v>46</v>
      </c>
      <c r="O278" t="s">
        <v>47</v>
      </c>
      <c r="P278" t="s">
        <v>48</v>
      </c>
      <c r="Q278">
        <v>40000</v>
      </c>
      <c r="R278" t="s">
        <v>749</v>
      </c>
      <c r="S278">
        <v>602757</v>
      </c>
      <c r="T278"/>
      <c r="U278" t="s">
        <v>50</v>
      </c>
      <c r="V278" t="s">
        <v>62</v>
      </c>
      <c r="W278" t="s">
        <v>62</v>
      </c>
      <c r="X278" t="b">
        <v>1</v>
      </c>
      <c r="Y278" t="s">
        <v>708</v>
      </c>
      <c r="Z278"/>
      <c r="AA278"/>
      <c r="AB278" t="s">
        <v>64</v>
      </c>
      <c r="AC278" t="s">
        <v>762</v>
      </c>
      <c r="AD278" t="s">
        <v>66</v>
      </c>
      <c r="AE278" t="b">
        <v>1</v>
      </c>
      <c r="AF278"/>
      <c r="AG278">
        <v>26923</v>
      </c>
      <c r="AH278"/>
      <c r="AI278" t="s">
        <v>113</v>
      </c>
      <c r="AJ278" t="s">
        <v>39</v>
      </c>
      <c r="AK278" s="1">
        <v>42548.5</v>
      </c>
      <c r="AL278" t="s">
        <v>39</v>
      </c>
      <c r="AM278" t="s">
        <v>39</v>
      </c>
      <c r="AN278"/>
      <c r="AO278" t="s">
        <v>56</v>
      </c>
    </row>
    <row r="279" spans="1:41" ht="14.25" hidden="1" x14ac:dyDescent="0.45">
      <c r="A279" t="s">
        <v>39</v>
      </c>
      <c r="B279">
        <v>624525</v>
      </c>
      <c r="C279" t="s">
        <v>40</v>
      </c>
      <c r="D279" t="str">
        <f>VLOOKUP(B279,'Base_PAS10 Final Scope_17_08'!B:D,3,0)</f>
        <v>Base Scope</v>
      </c>
      <c r="E279" t="s">
        <v>947</v>
      </c>
      <c r="F279" t="s">
        <v>41</v>
      </c>
      <c r="G279" t="s">
        <v>746</v>
      </c>
      <c r="H279" t="s">
        <v>758</v>
      </c>
      <c r="I279" t="s">
        <v>59</v>
      </c>
      <c r="J279">
        <v>0.5</v>
      </c>
      <c r="K279">
        <v>2</v>
      </c>
      <c r="L279" t="s">
        <v>759</v>
      </c>
      <c r="M279" t="s">
        <v>749</v>
      </c>
      <c r="N279" t="s">
        <v>46</v>
      </c>
      <c r="O279" t="s">
        <v>47</v>
      </c>
      <c r="P279" t="s">
        <v>48</v>
      </c>
      <c r="Q279">
        <v>40000</v>
      </c>
      <c r="R279" t="s">
        <v>749</v>
      </c>
      <c r="S279">
        <v>602757</v>
      </c>
      <c r="T279"/>
      <c r="U279" t="s">
        <v>50</v>
      </c>
      <c r="V279" t="s">
        <v>760</v>
      </c>
      <c r="W279" t="s">
        <v>760</v>
      </c>
      <c r="X279" t="b">
        <v>1</v>
      </c>
      <c r="Y279" t="s">
        <v>708</v>
      </c>
      <c r="Z279"/>
      <c r="AA279"/>
      <c r="AB279" t="s">
        <v>53</v>
      </c>
      <c r="AC279" t="s">
        <v>73</v>
      </c>
      <c r="AD279" t="s">
        <v>66</v>
      </c>
      <c r="AE279" t="b">
        <v>1</v>
      </c>
      <c r="AF279"/>
      <c r="AG279">
        <v>26981</v>
      </c>
      <c r="AH279"/>
      <c r="AI279" t="s">
        <v>113</v>
      </c>
      <c r="AJ279" t="s">
        <v>39</v>
      </c>
      <c r="AK279" s="1">
        <v>42548.5</v>
      </c>
      <c r="AL279" t="s">
        <v>39</v>
      </c>
      <c r="AM279" t="s">
        <v>39</v>
      </c>
      <c r="AN279"/>
      <c r="AO279" t="s">
        <v>56</v>
      </c>
    </row>
    <row r="280" spans="1:41" ht="14.25" hidden="1" x14ac:dyDescent="0.45">
      <c r="A280" t="s">
        <v>39</v>
      </c>
      <c r="B280">
        <v>624540</v>
      </c>
      <c r="C280" t="s">
        <v>40</v>
      </c>
      <c r="D280" t="str">
        <f>VLOOKUP(B280,'Base_PAS10 Final Scope_17_08'!B:D,3,0)</f>
        <v>Base Scope</v>
      </c>
      <c r="E280" t="s">
        <v>947</v>
      </c>
      <c r="F280" t="s">
        <v>41</v>
      </c>
      <c r="G280" t="s">
        <v>746</v>
      </c>
      <c r="H280" t="s">
        <v>776</v>
      </c>
      <c r="I280" t="s">
        <v>59</v>
      </c>
      <c r="J280">
        <v>0</v>
      </c>
      <c r="K280">
        <v>2</v>
      </c>
      <c r="L280" t="s">
        <v>777</v>
      </c>
      <c r="M280" t="s">
        <v>749</v>
      </c>
      <c r="N280" t="s">
        <v>46</v>
      </c>
      <c r="O280" t="s">
        <v>47</v>
      </c>
      <c r="P280" t="s">
        <v>425</v>
      </c>
      <c r="Q280">
        <v>40000</v>
      </c>
      <c r="R280" t="s">
        <v>749</v>
      </c>
      <c r="S280">
        <v>602757</v>
      </c>
      <c r="T280"/>
      <c r="U280" t="s">
        <v>50</v>
      </c>
      <c r="V280" t="s">
        <v>778</v>
      </c>
      <c r="W280" t="s">
        <v>778</v>
      </c>
      <c r="X280" t="b">
        <v>1</v>
      </c>
      <c r="Y280" t="s">
        <v>708</v>
      </c>
      <c r="Z280"/>
      <c r="AA280"/>
      <c r="AB280" t="s">
        <v>80</v>
      </c>
      <c r="AC280" t="s">
        <v>73</v>
      </c>
      <c r="AD280" t="s">
        <v>66</v>
      </c>
      <c r="AE280" t="b">
        <v>1</v>
      </c>
      <c r="AF280"/>
      <c r="AG280">
        <v>22267</v>
      </c>
      <c r="AH280"/>
      <c r="AI280" t="s">
        <v>113</v>
      </c>
      <c r="AJ280" t="s">
        <v>39</v>
      </c>
      <c r="AK280" s="1">
        <v>42548.5</v>
      </c>
      <c r="AL280" t="s">
        <v>39</v>
      </c>
      <c r="AM280" t="s">
        <v>39</v>
      </c>
      <c r="AN280"/>
      <c r="AO280" t="s">
        <v>56</v>
      </c>
    </row>
    <row r="281" spans="1:41" ht="14.25" hidden="1" x14ac:dyDescent="0.45">
      <c r="A281" t="s">
        <v>39</v>
      </c>
      <c r="B281">
        <v>624546</v>
      </c>
      <c r="C281" t="s">
        <v>40</v>
      </c>
      <c r="D281" t="str">
        <f>VLOOKUP(B281,'Base_PAS10 Final Scope_17_08'!B:D,3,0)</f>
        <v>Base Scope</v>
      </c>
      <c r="E281" t="s">
        <v>947</v>
      </c>
      <c r="F281" t="s">
        <v>41</v>
      </c>
      <c r="G281" t="s">
        <v>746</v>
      </c>
      <c r="H281" t="s">
        <v>766</v>
      </c>
      <c r="I281" t="s">
        <v>59</v>
      </c>
      <c r="J281">
        <v>0.5</v>
      </c>
      <c r="K281">
        <v>2</v>
      </c>
      <c r="L281" t="s">
        <v>767</v>
      </c>
      <c r="M281" t="s">
        <v>749</v>
      </c>
      <c r="N281" t="s">
        <v>46</v>
      </c>
      <c r="O281" t="s">
        <v>47</v>
      </c>
      <c r="P281" t="s">
        <v>48</v>
      </c>
      <c r="Q281">
        <v>40000</v>
      </c>
      <c r="R281" t="s">
        <v>749</v>
      </c>
      <c r="S281">
        <v>602757</v>
      </c>
      <c r="T281"/>
      <c r="U281" t="s">
        <v>50</v>
      </c>
      <c r="V281" t="s">
        <v>768</v>
      </c>
      <c r="W281" t="s">
        <v>768</v>
      </c>
      <c r="X281" t="b">
        <v>1</v>
      </c>
      <c r="Y281" t="s">
        <v>708</v>
      </c>
      <c r="Z281"/>
      <c r="AA281"/>
      <c r="AB281" t="s">
        <v>64</v>
      </c>
      <c r="AC281" t="s">
        <v>73</v>
      </c>
      <c r="AD281" t="s">
        <v>66</v>
      </c>
      <c r="AE281" t="b">
        <v>1</v>
      </c>
      <c r="AF281"/>
      <c r="AG281">
        <v>26579</v>
      </c>
      <c r="AH281"/>
      <c r="AI281" t="s">
        <v>113</v>
      </c>
      <c r="AJ281" t="s">
        <v>39</v>
      </c>
      <c r="AK281" s="1">
        <v>42548.5</v>
      </c>
      <c r="AL281" t="s">
        <v>39</v>
      </c>
      <c r="AM281" t="s">
        <v>39</v>
      </c>
      <c r="AN281"/>
      <c r="AO281" t="s">
        <v>56</v>
      </c>
    </row>
    <row r="282" spans="1:41" ht="14.25" hidden="1" x14ac:dyDescent="0.45">
      <c r="A282" t="s">
        <v>39</v>
      </c>
      <c r="B282">
        <v>624550</v>
      </c>
      <c r="C282" t="s">
        <v>40</v>
      </c>
      <c r="D282" t="str">
        <f>VLOOKUP(B282,'Base_PAS10 Final Scope_17_08'!B:D,3,0)</f>
        <v>Base Scope</v>
      </c>
      <c r="E282" t="s">
        <v>947</v>
      </c>
      <c r="F282" t="s">
        <v>41</v>
      </c>
      <c r="G282" t="s">
        <v>746</v>
      </c>
      <c r="H282" t="s">
        <v>769</v>
      </c>
      <c r="I282" t="s">
        <v>59</v>
      </c>
      <c r="J282">
        <v>0.5</v>
      </c>
      <c r="K282">
        <v>2</v>
      </c>
      <c r="L282" t="s">
        <v>770</v>
      </c>
      <c r="M282" t="s">
        <v>749</v>
      </c>
      <c r="N282" t="s">
        <v>46</v>
      </c>
      <c r="O282" t="s">
        <v>47</v>
      </c>
      <c r="P282" t="s">
        <v>48</v>
      </c>
      <c r="Q282">
        <v>40000</v>
      </c>
      <c r="R282" t="s">
        <v>749</v>
      </c>
      <c r="S282">
        <v>602757</v>
      </c>
      <c r="T282"/>
      <c r="U282" t="s">
        <v>50</v>
      </c>
      <c r="V282" t="s">
        <v>765</v>
      </c>
      <c r="W282" t="s">
        <v>765</v>
      </c>
      <c r="X282" t="b">
        <v>1</v>
      </c>
      <c r="Y282" t="s">
        <v>708</v>
      </c>
      <c r="Z282"/>
      <c r="AA282"/>
      <c r="AB282" t="s">
        <v>53</v>
      </c>
      <c r="AC282" t="s">
        <v>73</v>
      </c>
      <c r="AD282" t="s">
        <v>111</v>
      </c>
      <c r="AE282" t="b">
        <v>1</v>
      </c>
      <c r="AF282"/>
      <c r="AG282">
        <v>24367</v>
      </c>
      <c r="AH282"/>
      <c r="AI282" t="s">
        <v>113</v>
      </c>
      <c r="AJ282" t="s">
        <v>39</v>
      </c>
      <c r="AK282" s="1">
        <v>42548.5</v>
      </c>
      <c r="AL282" t="s">
        <v>39</v>
      </c>
      <c r="AM282" t="s">
        <v>39</v>
      </c>
      <c r="AN282"/>
      <c r="AO282" t="s">
        <v>56</v>
      </c>
    </row>
    <row r="283" spans="1:41" ht="14.25" hidden="1" x14ac:dyDescent="0.45">
      <c r="A283" t="s">
        <v>39</v>
      </c>
      <c r="B283">
        <v>624547</v>
      </c>
      <c r="C283" t="s">
        <v>40</v>
      </c>
      <c r="D283" t="str">
        <f>VLOOKUP(B283,'Base_PAS10 Final Scope_17_08'!B:D,3,0)</f>
        <v>Base Scope</v>
      </c>
      <c r="E283" t="s">
        <v>947</v>
      </c>
      <c r="F283" t="s">
        <v>41</v>
      </c>
      <c r="G283" t="s">
        <v>746</v>
      </c>
      <c r="H283" t="s">
        <v>771</v>
      </c>
      <c r="I283" t="s">
        <v>59</v>
      </c>
      <c r="J283">
        <v>2</v>
      </c>
      <c r="K283">
        <v>3</v>
      </c>
      <c r="L283" t="s">
        <v>772</v>
      </c>
      <c r="M283" t="s">
        <v>749</v>
      </c>
      <c r="N283" t="s">
        <v>46</v>
      </c>
      <c r="O283" t="s">
        <v>47</v>
      </c>
      <c r="P283" t="s">
        <v>48</v>
      </c>
      <c r="Q283">
        <v>40000</v>
      </c>
      <c r="R283" t="s">
        <v>749</v>
      </c>
      <c r="S283">
        <v>602757</v>
      </c>
      <c r="T283"/>
      <c r="U283" t="s">
        <v>50</v>
      </c>
      <c r="V283" t="s">
        <v>768</v>
      </c>
      <c r="W283" t="s">
        <v>768</v>
      </c>
      <c r="X283" t="b">
        <v>1</v>
      </c>
      <c r="Y283" t="s">
        <v>708</v>
      </c>
      <c r="Z283"/>
      <c r="AA283"/>
      <c r="AB283" t="s">
        <v>80</v>
      </c>
      <c r="AC283" t="s">
        <v>73</v>
      </c>
      <c r="AD283" t="s">
        <v>66</v>
      </c>
      <c r="AE283" t="b">
        <v>1</v>
      </c>
      <c r="AF283"/>
      <c r="AG283">
        <v>26943</v>
      </c>
      <c r="AH283"/>
      <c r="AI283" t="s">
        <v>113</v>
      </c>
      <c r="AJ283" t="s">
        <v>39</v>
      </c>
      <c r="AK283" s="1">
        <v>42548.5</v>
      </c>
      <c r="AL283" t="s">
        <v>39</v>
      </c>
      <c r="AM283" t="s">
        <v>39</v>
      </c>
      <c r="AN283"/>
      <c r="AO283" t="s">
        <v>56</v>
      </c>
    </row>
    <row r="284" spans="1:41" ht="14.25" hidden="1" x14ac:dyDescent="0.45">
      <c r="A284" t="s">
        <v>39</v>
      </c>
      <c r="B284">
        <v>624545</v>
      </c>
      <c r="C284" t="s">
        <v>40</v>
      </c>
      <c r="D284" t="str">
        <f>VLOOKUP(B284,'Base_PAS10 Final Scope_17_08'!B:D,3,0)</f>
        <v>Base Scope</v>
      </c>
      <c r="E284" t="s">
        <v>947</v>
      </c>
      <c r="F284" t="s">
        <v>41</v>
      </c>
      <c r="G284" t="s">
        <v>746</v>
      </c>
      <c r="H284" t="s">
        <v>773</v>
      </c>
      <c r="I284" t="s">
        <v>59</v>
      </c>
      <c r="J284">
        <v>0.5</v>
      </c>
      <c r="K284">
        <v>3</v>
      </c>
      <c r="L284" t="s">
        <v>774</v>
      </c>
      <c r="M284" t="s">
        <v>749</v>
      </c>
      <c r="N284" t="s">
        <v>46</v>
      </c>
      <c r="O284" t="s">
        <v>47</v>
      </c>
      <c r="P284" t="s">
        <v>48</v>
      </c>
      <c r="Q284">
        <v>40000</v>
      </c>
      <c r="R284" t="s">
        <v>749</v>
      </c>
      <c r="S284">
        <v>602757</v>
      </c>
      <c r="T284"/>
      <c r="U284" t="s">
        <v>50</v>
      </c>
      <c r="V284" t="s">
        <v>775</v>
      </c>
      <c r="W284" t="s">
        <v>775</v>
      </c>
      <c r="X284" t="b">
        <v>1</v>
      </c>
      <c r="Y284" t="s">
        <v>708</v>
      </c>
      <c r="Z284"/>
      <c r="AA284"/>
      <c r="AB284" t="s">
        <v>53</v>
      </c>
      <c r="AC284" t="s">
        <v>73</v>
      </c>
      <c r="AD284" t="s">
        <v>66</v>
      </c>
      <c r="AE284" t="b">
        <v>1</v>
      </c>
      <c r="AF284"/>
      <c r="AG284">
        <v>26967</v>
      </c>
      <c r="AH284"/>
      <c r="AI284" t="s">
        <v>113</v>
      </c>
      <c r="AJ284" t="s">
        <v>39</v>
      </c>
      <c r="AK284" s="1">
        <v>42548.5</v>
      </c>
      <c r="AL284" t="s">
        <v>39</v>
      </c>
      <c r="AM284" t="s">
        <v>39</v>
      </c>
      <c r="AN284"/>
      <c r="AO284" t="s">
        <v>56</v>
      </c>
    </row>
    <row r="285" spans="1:41" ht="14.25" hidden="1" x14ac:dyDescent="0.45">
      <c r="A285" t="s">
        <v>39</v>
      </c>
      <c r="B285">
        <v>624555</v>
      </c>
      <c r="C285" t="s">
        <v>40</v>
      </c>
      <c r="D285" t="str">
        <f>VLOOKUP(B285,'Base_PAS10 Final Scope_17_08'!B:D,3,0)</f>
        <v>Base Scope</v>
      </c>
      <c r="E285" t="s">
        <v>947</v>
      </c>
      <c r="F285" t="s">
        <v>41</v>
      </c>
      <c r="G285" t="s">
        <v>746</v>
      </c>
      <c r="H285" t="s">
        <v>783</v>
      </c>
      <c r="I285" t="s">
        <v>59</v>
      </c>
      <c r="J285">
        <v>2</v>
      </c>
      <c r="K285">
        <v>2</v>
      </c>
      <c r="L285" t="s">
        <v>784</v>
      </c>
      <c r="M285" t="s">
        <v>749</v>
      </c>
      <c r="N285" t="s">
        <v>46</v>
      </c>
      <c r="O285" t="s">
        <v>47</v>
      </c>
      <c r="P285" t="s">
        <v>48</v>
      </c>
      <c r="Q285">
        <v>40000</v>
      </c>
      <c r="R285" t="s">
        <v>749</v>
      </c>
      <c r="S285">
        <v>602757</v>
      </c>
      <c r="T285"/>
      <c r="U285" t="s">
        <v>50</v>
      </c>
      <c r="V285" t="s">
        <v>399</v>
      </c>
      <c r="W285" t="s">
        <v>399</v>
      </c>
      <c r="X285" t="b">
        <v>1</v>
      </c>
      <c r="Y285" t="s">
        <v>708</v>
      </c>
      <c r="Z285"/>
      <c r="AA285"/>
      <c r="AB285" t="s">
        <v>80</v>
      </c>
      <c r="AC285" t="s">
        <v>73</v>
      </c>
      <c r="AD285" t="s">
        <v>66</v>
      </c>
      <c r="AE285" t="b">
        <v>1</v>
      </c>
      <c r="AF285"/>
      <c r="AG285">
        <v>23666</v>
      </c>
      <c r="AH285"/>
      <c r="AI285" t="s">
        <v>113</v>
      </c>
      <c r="AJ285" t="s">
        <v>39</v>
      </c>
      <c r="AK285" s="1">
        <v>42548.5</v>
      </c>
      <c r="AL285" t="s">
        <v>39</v>
      </c>
      <c r="AM285" t="s">
        <v>39</v>
      </c>
      <c r="AN285"/>
      <c r="AO285" t="s">
        <v>56</v>
      </c>
    </row>
    <row r="286" spans="1:41" ht="14.25" hidden="1" x14ac:dyDescent="0.45">
      <c r="A286" t="s">
        <v>39</v>
      </c>
      <c r="B286">
        <v>624556</v>
      </c>
      <c r="C286" t="s">
        <v>40</v>
      </c>
      <c r="D286" t="str">
        <f>VLOOKUP(B286,'Base_PAS10 Final Scope_17_08'!B:D,3,0)</f>
        <v>Base Scope</v>
      </c>
      <c r="E286" t="s">
        <v>947</v>
      </c>
      <c r="F286" t="s">
        <v>57</v>
      </c>
      <c r="G286" t="s">
        <v>746</v>
      </c>
      <c r="H286" t="s">
        <v>779</v>
      </c>
      <c r="I286" t="s">
        <v>59</v>
      </c>
      <c r="J286">
        <v>2</v>
      </c>
      <c r="K286">
        <v>2</v>
      </c>
      <c r="L286" t="s">
        <v>780</v>
      </c>
      <c r="M286" t="s">
        <v>749</v>
      </c>
      <c r="N286" t="s">
        <v>46</v>
      </c>
      <c r="O286" t="s">
        <v>47</v>
      </c>
      <c r="P286" t="s">
        <v>425</v>
      </c>
      <c r="Q286">
        <v>40000</v>
      </c>
      <c r="R286" t="s">
        <v>749</v>
      </c>
      <c r="S286">
        <v>602757</v>
      </c>
      <c r="T286"/>
      <c r="U286" t="s">
        <v>50</v>
      </c>
      <c r="V286" t="s">
        <v>62</v>
      </c>
      <c r="W286" t="s">
        <v>62</v>
      </c>
      <c r="X286" t="b">
        <v>1</v>
      </c>
      <c r="Y286" t="s">
        <v>708</v>
      </c>
      <c r="Z286"/>
      <c r="AA286"/>
      <c r="AB286" t="s">
        <v>80</v>
      </c>
      <c r="AC286" t="s">
        <v>73</v>
      </c>
      <c r="AD286" t="s">
        <v>66</v>
      </c>
      <c r="AE286" t="b">
        <v>1</v>
      </c>
      <c r="AF286"/>
      <c r="AG286">
        <v>27026</v>
      </c>
      <c r="AH286"/>
      <c r="AI286" t="s">
        <v>113</v>
      </c>
      <c r="AJ286" t="s">
        <v>39</v>
      </c>
      <c r="AK286" s="1">
        <v>42548.5</v>
      </c>
      <c r="AL286" t="s">
        <v>39</v>
      </c>
      <c r="AM286" t="s">
        <v>39</v>
      </c>
      <c r="AN286"/>
      <c r="AO286" t="s">
        <v>56</v>
      </c>
    </row>
    <row r="287" spans="1:41" ht="14.25" hidden="1" x14ac:dyDescent="0.45">
      <c r="A287" t="s">
        <v>39</v>
      </c>
      <c r="B287">
        <v>624560</v>
      </c>
      <c r="C287" t="s">
        <v>40</v>
      </c>
      <c r="D287" t="str">
        <f>VLOOKUP(B287,'Base_PAS10 Final Scope_17_08'!B:D,3,0)</f>
        <v>Base Scope</v>
      </c>
      <c r="E287" t="s">
        <v>947</v>
      </c>
      <c r="F287" t="s">
        <v>41</v>
      </c>
      <c r="G287" t="s">
        <v>746</v>
      </c>
      <c r="H287" t="s">
        <v>781</v>
      </c>
      <c r="I287" t="s">
        <v>59</v>
      </c>
      <c r="J287">
        <v>2</v>
      </c>
      <c r="K287">
        <v>3</v>
      </c>
      <c r="L287" t="s">
        <v>782</v>
      </c>
      <c r="M287" t="s">
        <v>749</v>
      </c>
      <c r="N287" t="s">
        <v>46</v>
      </c>
      <c r="O287" t="s">
        <v>47</v>
      </c>
      <c r="P287" t="s">
        <v>48</v>
      </c>
      <c r="Q287">
        <v>40000</v>
      </c>
      <c r="R287" t="s">
        <v>749</v>
      </c>
      <c r="S287">
        <v>602757</v>
      </c>
      <c r="T287"/>
      <c r="U287" t="s">
        <v>50</v>
      </c>
      <c r="V287" t="s">
        <v>132</v>
      </c>
      <c r="W287" t="s">
        <v>132</v>
      </c>
      <c r="X287" t="b">
        <v>1</v>
      </c>
      <c r="Y287" t="s">
        <v>708</v>
      </c>
      <c r="Z287"/>
      <c r="AA287"/>
      <c r="AB287" t="s">
        <v>53</v>
      </c>
      <c r="AC287" t="s">
        <v>73</v>
      </c>
      <c r="AD287" t="s">
        <v>66</v>
      </c>
      <c r="AE287" t="b">
        <v>1</v>
      </c>
      <c r="AF287"/>
      <c r="AG287">
        <v>26975</v>
      </c>
      <c r="AH287"/>
      <c r="AI287" t="s">
        <v>113</v>
      </c>
      <c r="AJ287" t="s">
        <v>39</v>
      </c>
      <c r="AK287" s="1">
        <v>42548.5</v>
      </c>
      <c r="AL287" t="s">
        <v>39</v>
      </c>
      <c r="AM287" t="s">
        <v>39</v>
      </c>
      <c r="AN287"/>
      <c r="AO287" t="s">
        <v>56</v>
      </c>
    </row>
    <row r="288" spans="1:41" ht="14.25" hidden="1" x14ac:dyDescent="0.45">
      <c r="A288" t="s">
        <v>39</v>
      </c>
      <c r="B288">
        <v>624526</v>
      </c>
      <c r="C288" t="s">
        <v>40</v>
      </c>
      <c r="D288" t="str">
        <f>VLOOKUP(B288,'Base_PAS10 Final Scope_17_08'!B:D,3,0)</f>
        <v>Base Scope</v>
      </c>
      <c r="E288" t="s">
        <v>947</v>
      </c>
      <c r="F288" t="s">
        <v>41</v>
      </c>
      <c r="G288" t="s">
        <v>746</v>
      </c>
      <c r="H288" t="s">
        <v>812</v>
      </c>
      <c r="I288" t="s">
        <v>59</v>
      </c>
      <c r="J288">
        <v>0.5</v>
      </c>
      <c r="K288">
        <v>3</v>
      </c>
      <c r="L288" t="s">
        <v>813</v>
      </c>
      <c r="M288" t="s">
        <v>749</v>
      </c>
      <c r="N288" t="s">
        <v>46</v>
      </c>
      <c r="O288" t="s">
        <v>47</v>
      </c>
      <c r="P288" t="s">
        <v>48</v>
      </c>
      <c r="Q288">
        <v>40000</v>
      </c>
      <c r="R288" t="s">
        <v>749</v>
      </c>
      <c r="S288">
        <v>602757</v>
      </c>
      <c r="T288"/>
      <c r="U288" t="s">
        <v>50</v>
      </c>
      <c r="V288" t="s">
        <v>760</v>
      </c>
      <c r="W288" t="s">
        <v>760</v>
      </c>
      <c r="X288" t="b">
        <v>1</v>
      </c>
      <c r="Y288" t="s">
        <v>708</v>
      </c>
      <c r="Z288"/>
      <c r="AA288"/>
      <c r="AB288" t="s">
        <v>53</v>
      </c>
      <c r="AC288" t="s">
        <v>73</v>
      </c>
      <c r="AD288" t="s">
        <v>66</v>
      </c>
      <c r="AE288" t="b">
        <v>1</v>
      </c>
      <c r="AF288"/>
      <c r="AG288">
        <v>26982</v>
      </c>
      <c r="AH288"/>
      <c r="AI288" t="s">
        <v>113</v>
      </c>
      <c r="AJ288" t="s">
        <v>39</v>
      </c>
      <c r="AK288" s="1">
        <v>42548.5</v>
      </c>
      <c r="AL288" t="s">
        <v>39</v>
      </c>
      <c r="AM288" t="s">
        <v>39</v>
      </c>
      <c r="AN288"/>
      <c r="AO288" t="s">
        <v>56</v>
      </c>
    </row>
    <row r="289" spans="1:41" ht="14.25" hidden="1" x14ac:dyDescent="0.45">
      <c r="A289" t="s">
        <v>39</v>
      </c>
      <c r="B289">
        <v>624531</v>
      </c>
      <c r="C289" t="s">
        <v>40</v>
      </c>
      <c r="D289" t="str">
        <f>VLOOKUP(B289,'Base_PAS10 Final Scope_17_08'!B:D,3,0)</f>
        <v>Base Scope</v>
      </c>
      <c r="E289" t="s">
        <v>947</v>
      </c>
      <c r="F289" t="s">
        <v>57</v>
      </c>
      <c r="G289" t="s">
        <v>746</v>
      </c>
      <c r="H289" t="s">
        <v>818</v>
      </c>
      <c r="I289" t="s">
        <v>59</v>
      </c>
      <c r="J289">
        <v>1</v>
      </c>
      <c r="K289">
        <v>2</v>
      </c>
      <c r="L289" t="s">
        <v>819</v>
      </c>
      <c r="M289" t="s">
        <v>749</v>
      </c>
      <c r="N289" t="s">
        <v>46</v>
      </c>
      <c r="O289" t="s">
        <v>47</v>
      </c>
      <c r="P289" t="s">
        <v>48</v>
      </c>
      <c r="Q289">
        <v>40000</v>
      </c>
      <c r="R289" t="s">
        <v>749</v>
      </c>
      <c r="S289">
        <v>602757</v>
      </c>
      <c r="T289"/>
      <c r="U289" t="s">
        <v>50</v>
      </c>
      <c r="V289" t="s">
        <v>62</v>
      </c>
      <c r="W289" t="s">
        <v>62</v>
      </c>
      <c r="X289" t="b">
        <v>1</v>
      </c>
      <c r="Y289" t="s">
        <v>708</v>
      </c>
      <c r="Z289"/>
      <c r="AA289"/>
      <c r="AB289" t="s">
        <v>64</v>
      </c>
      <c r="AC289" t="s">
        <v>73</v>
      </c>
      <c r="AD289" t="s">
        <v>66</v>
      </c>
      <c r="AE289" t="b">
        <v>1</v>
      </c>
      <c r="AF289"/>
      <c r="AG289">
        <v>23079</v>
      </c>
      <c r="AH289"/>
      <c r="AI289" t="s">
        <v>113</v>
      </c>
      <c r="AJ289" t="s">
        <v>39</v>
      </c>
      <c r="AK289" s="1">
        <v>42548.5</v>
      </c>
      <c r="AL289" t="s">
        <v>39</v>
      </c>
      <c r="AM289" t="s">
        <v>39</v>
      </c>
      <c r="AN289"/>
      <c r="AO289" t="s">
        <v>56</v>
      </c>
    </row>
    <row r="290" spans="1:41" ht="14.25" hidden="1" x14ac:dyDescent="0.45">
      <c r="A290" t="s">
        <v>39</v>
      </c>
      <c r="B290">
        <v>624534</v>
      </c>
      <c r="C290" t="s">
        <v>40</v>
      </c>
      <c r="D290" t="str">
        <f>VLOOKUP(B290,'Base_PAS10 Final Scope_17_08'!B:D,3,0)</f>
        <v>Base Scope</v>
      </c>
      <c r="E290" t="s">
        <v>947</v>
      </c>
      <c r="F290" t="s">
        <v>41</v>
      </c>
      <c r="G290" t="s">
        <v>746</v>
      </c>
      <c r="H290" t="s">
        <v>814</v>
      </c>
      <c r="I290" t="s">
        <v>59</v>
      </c>
      <c r="J290">
        <v>0</v>
      </c>
      <c r="K290">
        <v>2</v>
      </c>
      <c r="L290" t="s">
        <v>815</v>
      </c>
      <c r="M290" t="s">
        <v>749</v>
      </c>
      <c r="N290" t="s">
        <v>46</v>
      </c>
      <c r="O290" t="s">
        <v>47</v>
      </c>
      <c r="P290" t="s">
        <v>425</v>
      </c>
      <c r="Q290">
        <v>40000</v>
      </c>
      <c r="R290" t="s">
        <v>749</v>
      </c>
      <c r="S290">
        <v>602757</v>
      </c>
      <c r="T290"/>
      <c r="U290" t="s">
        <v>50</v>
      </c>
      <c r="V290" t="s">
        <v>468</v>
      </c>
      <c r="W290" t="s">
        <v>468</v>
      </c>
      <c r="X290" t="b">
        <v>1</v>
      </c>
      <c r="Y290" t="s">
        <v>708</v>
      </c>
      <c r="Z290"/>
      <c r="AA290"/>
      <c r="AB290" t="s">
        <v>80</v>
      </c>
      <c r="AC290" t="s">
        <v>73</v>
      </c>
      <c r="AD290" t="s">
        <v>66</v>
      </c>
      <c r="AE290" t="b">
        <v>1</v>
      </c>
      <c r="AF290"/>
      <c r="AG290">
        <v>23069</v>
      </c>
      <c r="AH290"/>
      <c r="AI290" t="s">
        <v>113</v>
      </c>
      <c r="AJ290" t="s">
        <v>39</v>
      </c>
      <c r="AK290" s="1">
        <v>42548.5</v>
      </c>
      <c r="AL290" t="s">
        <v>39</v>
      </c>
      <c r="AM290" t="s">
        <v>39</v>
      </c>
      <c r="AN290"/>
      <c r="AO290" t="s">
        <v>56</v>
      </c>
    </row>
    <row r="291" spans="1:41" ht="14.25" hidden="1" x14ac:dyDescent="0.45">
      <c r="A291" t="s">
        <v>39</v>
      </c>
      <c r="B291">
        <v>624532</v>
      </c>
      <c r="C291" t="s">
        <v>40</v>
      </c>
      <c r="D291" t="str">
        <f>VLOOKUP(B291,'Base_PAS10 Final Scope_17_08'!B:D,3,0)</f>
        <v>Base Scope</v>
      </c>
      <c r="E291" t="s">
        <v>947</v>
      </c>
      <c r="F291" t="s">
        <v>41</v>
      </c>
      <c r="G291" t="s">
        <v>746</v>
      </c>
      <c r="H291" t="s">
        <v>816</v>
      </c>
      <c r="I291" t="s">
        <v>59</v>
      </c>
      <c r="J291">
        <v>0.5</v>
      </c>
      <c r="K291">
        <v>2</v>
      </c>
      <c r="L291" t="s">
        <v>817</v>
      </c>
      <c r="M291" t="s">
        <v>749</v>
      </c>
      <c r="N291" t="s">
        <v>46</v>
      </c>
      <c r="O291" t="s">
        <v>47</v>
      </c>
      <c r="P291" t="s">
        <v>48</v>
      </c>
      <c r="Q291">
        <v>40000</v>
      </c>
      <c r="R291" t="s">
        <v>749</v>
      </c>
      <c r="S291">
        <v>602757</v>
      </c>
      <c r="T291"/>
      <c r="U291" t="s">
        <v>50</v>
      </c>
      <c r="V291" t="s">
        <v>468</v>
      </c>
      <c r="W291" t="s">
        <v>468</v>
      </c>
      <c r="X291" t="b">
        <v>1</v>
      </c>
      <c r="Y291" t="s">
        <v>708</v>
      </c>
      <c r="Z291"/>
      <c r="AA291"/>
      <c r="AB291" t="s">
        <v>53</v>
      </c>
      <c r="AC291" t="s">
        <v>73</v>
      </c>
      <c r="AD291" t="s">
        <v>111</v>
      </c>
      <c r="AE291" t="b">
        <v>1</v>
      </c>
      <c r="AF291"/>
      <c r="AG291">
        <v>23409</v>
      </c>
      <c r="AH291"/>
      <c r="AI291" t="s">
        <v>113</v>
      </c>
      <c r="AJ291" t="s">
        <v>39</v>
      </c>
      <c r="AK291" s="1">
        <v>42548.5</v>
      </c>
      <c r="AL291" t="s">
        <v>39</v>
      </c>
      <c r="AM291" t="s">
        <v>39</v>
      </c>
      <c r="AN291"/>
      <c r="AO291" t="s">
        <v>56</v>
      </c>
    </row>
    <row r="292" spans="1:41" ht="14.25" hidden="1" x14ac:dyDescent="0.45">
      <c r="A292" t="s">
        <v>39</v>
      </c>
      <c r="B292">
        <v>630383</v>
      </c>
      <c r="C292" t="s">
        <v>40</v>
      </c>
      <c r="D292" t="str">
        <f>VLOOKUP(B292,'Base_PAS10 Final Scope_17_08'!B:D,3,0)</f>
        <v>Base Scope</v>
      </c>
      <c r="E292" t="s">
        <v>947</v>
      </c>
      <c r="F292" t="s">
        <v>41</v>
      </c>
      <c r="G292" t="s">
        <v>746</v>
      </c>
      <c r="H292" t="s">
        <v>837</v>
      </c>
      <c r="I292" t="s">
        <v>59</v>
      </c>
      <c r="J292">
        <v>2</v>
      </c>
      <c r="K292">
        <v>2</v>
      </c>
      <c r="L292" t="s">
        <v>838</v>
      </c>
      <c r="M292"/>
      <c r="N292" t="s">
        <v>46</v>
      </c>
      <c r="O292" t="s">
        <v>47</v>
      </c>
      <c r="P292" t="s">
        <v>48</v>
      </c>
      <c r="Q292">
        <v>40000</v>
      </c>
      <c r="R292" t="s">
        <v>749</v>
      </c>
      <c r="S292">
        <v>602757</v>
      </c>
      <c r="T292"/>
      <c r="U292" t="s">
        <v>50</v>
      </c>
      <c r="V292" t="s">
        <v>50</v>
      </c>
      <c r="W292" t="s">
        <v>50</v>
      </c>
      <c r="X292" t="b">
        <v>1</v>
      </c>
      <c r="Y292" t="s">
        <v>708</v>
      </c>
      <c r="Z292"/>
      <c r="AA292"/>
      <c r="AB292" t="s">
        <v>64</v>
      </c>
      <c r="AC292" t="s">
        <v>50</v>
      </c>
      <c r="AD292" t="s">
        <v>50</v>
      </c>
      <c r="AE292" t="b">
        <v>1</v>
      </c>
      <c r="AF292"/>
      <c r="AG292">
        <v>27005</v>
      </c>
      <c r="AH292"/>
      <c r="AI292" t="s">
        <v>113</v>
      </c>
      <c r="AJ292" t="s">
        <v>39</v>
      </c>
      <c r="AK292" s="1">
        <v>42548.5</v>
      </c>
      <c r="AL292" t="s">
        <v>39</v>
      </c>
      <c r="AM292" t="s">
        <v>39</v>
      </c>
      <c r="AN292"/>
      <c r="AO292" t="s">
        <v>56</v>
      </c>
    </row>
    <row r="293" spans="1:41" ht="14.25" hidden="1" x14ac:dyDescent="0.45">
      <c r="A293" t="s">
        <v>39</v>
      </c>
      <c r="B293">
        <v>630384</v>
      </c>
      <c r="C293" t="s">
        <v>40</v>
      </c>
      <c r="D293" t="str">
        <f>VLOOKUP(B293,'Base_PAS10 Final Scope_17_08'!B:D,3,0)</f>
        <v>Base Scope</v>
      </c>
      <c r="E293" t="s">
        <v>947</v>
      </c>
      <c r="F293" t="s">
        <v>41</v>
      </c>
      <c r="G293" t="s">
        <v>746</v>
      </c>
      <c r="H293" t="s">
        <v>841</v>
      </c>
      <c r="I293" t="s">
        <v>59</v>
      </c>
      <c r="J293">
        <v>1.5</v>
      </c>
      <c r="K293">
        <v>2</v>
      </c>
      <c r="L293" t="s">
        <v>842</v>
      </c>
      <c r="M293"/>
      <c r="N293" t="s">
        <v>46</v>
      </c>
      <c r="O293" t="s">
        <v>47</v>
      </c>
      <c r="P293" t="s">
        <v>48</v>
      </c>
      <c r="Q293">
        <v>40000</v>
      </c>
      <c r="R293" t="s">
        <v>749</v>
      </c>
      <c r="S293">
        <v>602757</v>
      </c>
      <c r="T293"/>
      <c r="U293" t="s">
        <v>50</v>
      </c>
      <c r="V293" t="s">
        <v>778</v>
      </c>
      <c r="W293" t="s">
        <v>778</v>
      </c>
      <c r="X293" t="b">
        <v>1</v>
      </c>
      <c r="Y293" t="s">
        <v>708</v>
      </c>
      <c r="Z293"/>
      <c r="AA293"/>
      <c r="AB293" t="s">
        <v>64</v>
      </c>
      <c r="AC293" t="s">
        <v>762</v>
      </c>
      <c r="AD293" t="s">
        <v>66</v>
      </c>
      <c r="AE293" t="b">
        <v>1</v>
      </c>
      <c r="AF293"/>
      <c r="AG293">
        <v>23201</v>
      </c>
      <c r="AH293"/>
      <c r="AI293" t="s">
        <v>113</v>
      </c>
      <c r="AJ293" t="s">
        <v>39</v>
      </c>
      <c r="AK293" s="1">
        <v>42548.5</v>
      </c>
      <c r="AL293" t="s">
        <v>39</v>
      </c>
      <c r="AM293" t="s">
        <v>39</v>
      </c>
      <c r="AN293"/>
      <c r="AO293" t="s">
        <v>56</v>
      </c>
    </row>
    <row r="294" spans="1:41" ht="14.25" hidden="1" x14ac:dyDescent="0.45">
      <c r="A294" t="s">
        <v>39</v>
      </c>
      <c r="B294">
        <v>630386</v>
      </c>
      <c r="C294" t="s">
        <v>40</v>
      </c>
      <c r="D294" t="str">
        <f>VLOOKUP(B294,'Base_PAS10 Final Scope_17_08'!B:D,3,0)</f>
        <v>Base Scope</v>
      </c>
      <c r="E294" t="s">
        <v>947</v>
      </c>
      <c r="F294" t="s">
        <v>41</v>
      </c>
      <c r="G294" t="s">
        <v>746</v>
      </c>
      <c r="H294" t="s">
        <v>843</v>
      </c>
      <c r="I294" t="s">
        <v>59</v>
      </c>
      <c r="J294">
        <v>1</v>
      </c>
      <c r="K294">
        <v>2</v>
      </c>
      <c r="L294" t="s">
        <v>844</v>
      </c>
      <c r="M294"/>
      <c r="N294" t="s">
        <v>46</v>
      </c>
      <c r="O294" t="s">
        <v>47</v>
      </c>
      <c r="P294" t="s">
        <v>48</v>
      </c>
      <c r="Q294">
        <v>40000</v>
      </c>
      <c r="R294" t="s">
        <v>749</v>
      </c>
      <c r="S294">
        <v>602757</v>
      </c>
      <c r="T294"/>
      <c r="U294" t="s">
        <v>50</v>
      </c>
      <c r="V294" t="s">
        <v>768</v>
      </c>
      <c r="W294" t="s">
        <v>768</v>
      </c>
      <c r="X294" t="b">
        <v>1</v>
      </c>
      <c r="Y294" t="s">
        <v>708</v>
      </c>
      <c r="Z294"/>
      <c r="AA294"/>
      <c r="AB294" t="s">
        <v>64</v>
      </c>
      <c r="AC294" t="s">
        <v>762</v>
      </c>
      <c r="AD294" t="s">
        <v>66</v>
      </c>
      <c r="AE294" t="b">
        <v>1</v>
      </c>
      <c r="AF294"/>
      <c r="AG294">
        <v>26987</v>
      </c>
      <c r="AH294"/>
      <c r="AI294" t="s">
        <v>113</v>
      </c>
      <c r="AJ294" t="s">
        <v>39</v>
      </c>
      <c r="AK294" s="1">
        <v>42548.5</v>
      </c>
      <c r="AL294" t="s">
        <v>39</v>
      </c>
      <c r="AM294" t="s">
        <v>39</v>
      </c>
      <c r="AN294"/>
      <c r="AO294" t="s">
        <v>56</v>
      </c>
    </row>
    <row r="295" spans="1:41" ht="14.25" hidden="1" x14ac:dyDescent="0.45">
      <c r="A295" t="s">
        <v>39</v>
      </c>
      <c r="B295">
        <v>627374</v>
      </c>
      <c r="C295" t="s">
        <v>40</v>
      </c>
      <c r="D295" t="str">
        <f>VLOOKUP(B295,'Base_PAS10 Final Scope_17_08'!B:D,3,0)</f>
        <v>Base Scope</v>
      </c>
      <c r="E295" t="s">
        <v>947</v>
      </c>
      <c r="F295" t="s">
        <v>41</v>
      </c>
      <c r="G295" t="s">
        <v>746</v>
      </c>
      <c r="H295" t="s">
        <v>820</v>
      </c>
      <c r="I295" t="s">
        <v>59</v>
      </c>
      <c r="J295">
        <v>3.5</v>
      </c>
      <c r="K295">
        <v>3.5</v>
      </c>
      <c r="L295" t="s">
        <v>821</v>
      </c>
      <c r="M295"/>
      <c r="N295" t="s">
        <v>341</v>
      </c>
      <c r="O295" t="s">
        <v>47</v>
      </c>
      <c r="P295" t="s">
        <v>48</v>
      </c>
      <c r="Q295">
        <v>40000</v>
      </c>
      <c r="R295"/>
      <c r="S295">
        <v>602750</v>
      </c>
      <c r="T295"/>
      <c r="U295" t="s">
        <v>50</v>
      </c>
      <c r="V295" t="s">
        <v>50</v>
      </c>
      <c r="W295" t="s">
        <v>71</v>
      </c>
      <c r="X295" t="b">
        <v>1</v>
      </c>
      <c r="Y295" t="s">
        <v>708</v>
      </c>
      <c r="Z295"/>
      <c r="AA295"/>
      <c r="AB295" t="s">
        <v>80</v>
      </c>
      <c r="AC295" t="s">
        <v>50</v>
      </c>
      <c r="AD295" t="s">
        <v>50</v>
      </c>
      <c r="AE295" t="b">
        <v>1</v>
      </c>
      <c r="AF295"/>
      <c r="AG295">
        <v>27152</v>
      </c>
      <c r="AH295"/>
      <c r="AI295" t="s">
        <v>113</v>
      </c>
      <c r="AJ295" t="s">
        <v>39</v>
      </c>
      <c r="AK295" s="1">
        <v>42548.5</v>
      </c>
      <c r="AL295" t="s">
        <v>39</v>
      </c>
      <c r="AM295" t="s">
        <v>39</v>
      </c>
      <c r="AN295"/>
      <c r="AO295" t="s">
        <v>56</v>
      </c>
    </row>
    <row r="296" spans="1:41" ht="14.25" hidden="1" x14ac:dyDescent="0.45">
      <c r="A296" t="s">
        <v>39</v>
      </c>
      <c r="B296">
        <v>624538</v>
      </c>
      <c r="C296" t="s">
        <v>40</v>
      </c>
      <c r="D296" t="str">
        <f>VLOOKUP(B296,'Base_PAS10 Final Scope_17_08'!B:D,3,0)</f>
        <v>Base Scope</v>
      </c>
      <c r="E296" t="s">
        <v>947</v>
      </c>
      <c r="F296" t="s">
        <v>41</v>
      </c>
      <c r="G296" t="s">
        <v>746</v>
      </c>
      <c r="H296" t="s">
        <v>785</v>
      </c>
      <c r="I296" t="s">
        <v>59</v>
      </c>
      <c r="J296">
        <v>2</v>
      </c>
      <c r="K296">
        <v>3</v>
      </c>
      <c r="L296" t="s">
        <v>786</v>
      </c>
      <c r="M296" t="s">
        <v>749</v>
      </c>
      <c r="N296" t="s">
        <v>46</v>
      </c>
      <c r="O296" t="s">
        <v>47</v>
      </c>
      <c r="P296" t="s">
        <v>48</v>
      </c>
      <c r="Q296">
        <v>40000</v>
      </c>
      <c r="R296" t="s">
        <v>749</v>
      </c>
      <c r="S296">
        <v>602757</v>
      </c>
      <c r="T296"/>
      <c r="U296" t="s">
        <v>50</v>
      </c>
      <c r="V296" t="s">
        <v>787</v>
      </c>
      <c r="W296" t="s">
        <v>787</v>
      </c>
      <c r="X296" t="b">
        <v>1</v>
      </c>
      <c r="Y296" t="s">
        <v>708</v>
      </c>
      <c r="Z296"/>
      <c r="AA296"/>
      <c r="AB296" t="s">
        <v>80</v>
      </c>
      <c r="AC296" t="s">
        <v>73</v>
      </c>
      <c r="AD296" t="s">
        <v>66</v>
      </c>
      <c r="AE296" t="b">
        <v>1</v>
      </c>
      <c r="AF296"/>
      <c r="AG296">
        <v>27015</v>
      </c>
      <c r="AH296"/>
      <c r="AI296" t="s">
        <v>113</v>
      </c>
      <c r="AJ296" t="s">
        <v>39</v>
      </c>
      <c r="AK296" s="1">
        <v>42548.5</v>
      </c>
      <c r="AL296" t="s">
        <v>39</v>
      </c>
      <c r="AM296" t="s">
        <v>39</v>
      </c>
      <c r="AN296"/>
      <c r="AO296" t="s">
        <v>56</v>
      </c>
    </row>
    <row r="297" spans="1:41" ht="14.25" hidden="1" x14ac:dyDescent="0.45">
      <c r="A297" t="s">
        <v>39</v>
      </c>
      <c r="B297">
        <v>624554</v>
      </c>
      <c r="C297" t="s">
        <v>40</v>
      </c>
      <c r="D297" t="str">
        <f>VLOOKUP(B297,'Base_PAS10 Final Scope_17_08'!B:D,3,0)</f>
        <v>Base Scope</v>
      </c>
      <c r="E297" t="s">
        <v>947</v>
      </c>
      <c r="F297" t="s">
        <v>57</v>
      </c>
      <c r="G297" t="s">
        <v>746</v>
      </c>
      <c r="H297" t="s">
        <v>167</v>
      </c>
      <c r="I297" t="s">
        <v>59</v>
      </c>
      <c r="J297">
        <v>1.5</v>
      </c>
      <c r="K297">
        <v>2</v>
      </c>
      <c r="L297" t="s">
        <v>788</v>
      </c>
      <c r="M297" t="s">
        <v>749</v>
      </c>
      <c r="N297" t="s">
        <v>46</v>
      </c>
      <c r="O297" t="s">
        <v>47</v>
      </c>
      <c r="P297" t="s">
        <v>48</v>
      </c>
      <c r="Q297">
        <v>40000</v>
      </c>
      <c r="R297" t="s">
        <v>749</v>
      </c>
      <c r="S297">
        <v>602757</v>
      </c>
      <c r="T297"/>
      <c r="U297" t="s">
        <v>50</v>
      </c>
      <c r="V297" t="s">
        <v>62</v>
      </c>
      <c r="W297" t="s">
        <v>62</v>
      </c>
      <c r="X297" t="b">
        <v>1</v>
      </c>
      <c r="Y297" t="s">
        <v>708</v>
      </c>
      <c r="Z297"/>
      <c r="AA297"/>
      <c r="AB297" t="s">
        <v>88</v>
      </c>
      <c r="AC297" t="s">
        <v>762</v>
      </c>
      <c r="AD297" t="s">
        <v>66</v>
      </c>
      <c r="AE297" t="b">
        <v>1</v>
      </c>
      <c r="AF297"/>
      <c r="AG297">
        <v>26917</v>
      </c>
      <c r="AH297"/>
      <c r="AI297" t="s">
        <v>113</v>
      </c>
      <c r="AJ297" t="s">
        <v>39</v>
      </c>
      <c r="AK297" s="1">
        <v>42548.5</v>
      </c>
      <c r="AL297" t="s">
        <v>39</v>
      </c>
      <c r="AM297" t="s">
        <v>39</v>
      </c>
      <c r="AN297"/>
      <c r="AO297" t="s">
        <v>56</v>
      </c>
    </row>
    <row r="298" spans="1:41" ht="14.25" hidden="1" x14ac:dyDescent="0.45">
      <c r="A298" t="s">
        <v>39</v>
      </c>
      <c r="B298">
        <v>624539</v>
      </c>
      <c r="C298" t="s">
        <v>40</v>
      </c>
      <c r="D298" t="str">
        <f>VLOOKUP(B298,'Base_PAS10 Final Scope_17_08'!B:D,3,0)</f>
        <v>Base Scope</v>
      </c>
      <c r="E298" t="s">
        <v>947</v>
      </c>
      <c r="F298" t="s">
        <v>41</v>
      </c>
      <c r="G298" t="s">
        <v>746</v>
      </c>
      <c r="H298" t="s">
        <v>789</v>
      </c>
      <c r="I298" t="s">
        <v>59</v>
      </c>
      <c r="J298">
        <v>0</v>
      </c>
      <c r="K298">
        <v>2</v>
      </c>
      <c r="L298" t="s">
        <v>790</v>
      </c>
      <c r="M298" t="s">
        <v>749</v>
      </c>
      <c r="N298" t="s">
        <v>46</v>
      </c>
      <c r="O298" t="s">
        <v>47</v>
      </c>
      <c r="P298" t="s">
        <v>425</v>
      </c>
      <c r="Q298">
        <v>40000</v>
      </c>
      <c r="R298" t="s">
        <v>749</v>
      </c>
      <c r="S298">
        <v>602757</v>
      </c>
      <c r="T298"/>
      <c r="U298" t="s">
        <v>50</v>
      </c>
      <c r="V298" t="s">
        <v>787</v>
      </c>
      <c r="W298" t="s">
        <v>787</v>
      </c>
      <c r="X298" t="b">
        <v>1</v>
      </c>
      <c r="Y298" t="s">
        <v>708</v>
      </c>
      <c r="Z298"/>
      <c r="AA298"/>
      <c r="AB298" t="s">
        <v>80</v>
      </c>
      <c r="AC298" t="s">
        <v>73</v>
      </c>
      <c r="AD298" t="s">
        <v>66</v>
      </c>
      <c r="AE298" t="b">
        <v>1</v>
      </c>
      <c r="AF298"/>
      <c r="AG298">
        <v>23075</v>
      </c>
      <c r="AH298"/>
      <c r="AI298" t="s">
        <v>113</v>
      </c>
      <c r="AJ298" t="s">
        <v>39</v>
      </c>
      <c r="AK298" s="1">
        <v>42548.5</v>
      </c>
      <c r="AL298" t="s">
        <v>39</v>
      </c>
      <c r="AM298" t="s">
        <v>39</v>
      </c>
      <c r="AN298"/>
      <c r="AO298" t="s">
        <v>56</v>
      </c>
    </row>
    <row r="299" spans="1:41" ht="14.25" hidden="1" x14ac:dyDescent="0.45">
      <c r="A299" t="s">
        <v>39</v>
      </c>
      <c r="B299">
        <v>624543</v>
      </c>
      <c r="C299" t="s">
        <v>40</v>
      </c>
      <c r="D299" t="str">
        <f>VLOOKUP(B299,'Base_PAS10 Final Scope_17_08'!B:D,3,0)</f>
        <v>Base Scope</v>
      </c>
      <c r="E299" t="s">
        <v>947</v>
      </c>
      <c r="F299" t="s">
        <v>57</v>
      </c>
      <c r="G299" t="s">
        <v>746</v>
      </c>
      <c r="H299" t="s">
        <v>791</v>
      </c>
      <c r="I299" t="s">
        <v>59</v>
      </c>
      <c r="J299">
        <v>1.5</v>
      </c>
      <c r="K299">
        <v>2</v>
      </c>
      <c r="L299" t="s">
        <v>792</v>
      </c>
      <c r="M299" t="s">
        <v>749</v>
      </c>
      <c r="N299" t="s">
        <v>46</v>
      </c>
      <c r="O299" t="s">
        <v>47</v>
      </c>
      <c r="P299" t="s">
        <v>48</v>
      </c>
      <c r="Q299">
        <v>40000</v>
      </c>
      <c r="R299" t="s">
        <v>749</v>
      </c>
      <c r="S299">
        <v>602757</v>
      </c>
      <c r="T299"/>
      <c r="U299" t="s">
        <v>50</v>
      </c>
      <c r="V299" t="s">
        <v>62</v>
      </c>
      <c r="W299" t="s">
        <v>62</v>
      </c>
      <c r="X299" t="b">
        <v>1</v>
      </c>
      <c r="Y299" t="s">
        <v>708</v>
      </c>
      <c r="Z299"/>
      <c r="AA299"/>
      <c r="AB299" t="s">
        <v>88</v>
      </c>
      <c r="AC299" t="s">
        <v>73</v>
      </c>
      <c r="AD299" t="s">
        <v>66</v>
      </c>
      <c r="AE299" t="b">
        <v>1</v>
      </c>
      <c r="AF299"/>
      <c r="AG299">
        <v>26972</v>
      </c>
      <c r="AH299"/>
      <c r="AI299" t="s">
        <v>113</v>
      </c>
      <c r="AJ299" t="s">
        <v>39</v>
      </c>
      <c r="AK299" s="1">
        <v>42548.5</v>
      </c>
      <c r="AL299" t="s">
        <v>39</v>
      </c>
      <c r="AM299" t="s">
        <v>39</v>
      </c>
      <c r="AN299"/>
      <c r="AO299" t="s">
        <v>56</v>
      </c>
    </row>
    <row r="300" spans="1:41" ht="14.25" hidden="1" x14ac:dyDescent="0.45">
      <c r="A300" t="s">
        <v>39</v>
      </c>
      <c r="B300">
        <v>624542</v>
      </c>
      <c r="C300" t="s">
        <v>40</v>
      </c>
      <c r="D300" t="str">
        <f>VLOOKUP(B300,'Base_PAS10 Final Scope_17_08'!B:D,3,0)</f>
        <v>Base Scope</v>
      </c>
      <c r="E300" t="s">
        <v>947</v>
      </c>
      <c r="F300" t="s">
        <v>41</v>
      </c>
      <c r="G300" t="s">
        <v>746</v>
      </c>
      <c r="H300" t="s">
        <v>793</v>
      </c>
      <c r="I300" t="s">
        <v>59</v>
      </c>
      <c r="J300">
        <v>0.5</v>
      </c>
      <c r="K300">
        <v>2</v>
      </c>
      <c r="L300" t="s">
        <v>794</v>
      </c>
      <c r="M300" t="s">
        <v>749</v>
      </c>
      <c r="N300" t="s">
        <v>46</v>
      </c>
      <c r="O300" t="s">
        <v>47</v>
      </c>
      <c r="P300" t="s">
        <v>48</v>
      </c>
      <c r="Q300">
        <v>40000</v>
      </c>
      <c r="R300" t="s">
        <v>749</v>
      </c>
      <c r="S300">
        <v>602757</v>
      </c>
      <c r="T300"/>
      <c r="U300" t="s">
        <v>50</v>
      </c>
      <c r="V300" t="s">
        <v>778</v>
      </c>
      <c r="W300" t="s">
        <v>778</v>
      </c>
      <c r="X300" t="b">
        <v>1</v>
      </c>
      <c r="Y300" t="s">
        <v>708</v>
      </c>
      <c r="Z300"/>
      <c r="AA300"/>
      <c r="AB300" t="s">
        <v>64</v>
      </c>
      <c r="AC300" t="s">
        <v>73</v>
      </c>
      <c r="AD300" t="s">
        <v>66</v>
      </c>
      <c r="AE300" t="b">
        <v>1</v>
      </c>
      <c r="AF300"/>
      <c r="AG300">
        <v>22297</v>
      </c>
      <c r="AH300"/>
      <c r="AI300" t="s">
        <v>113</v>
      </c>
      <c r="AJ300" t="s">
        <v>39</v>
      </c>
      <c r="AK300" s="1">
        <v>42548.5</v>
      </c>
      <c r="AL300" t="s">
        <v>39</v>
      </c>
      <c r="AM300" t="s">
        <v>39</v>
      </c>
      <c r="AN300"/>
      <c r="AO300" t="s">
        <v>56</v>
      </c>
    </row>
    <row r="301" spans="1:41" ht="14.25" hidden="1" x14ac:dyDescent="0.45">
      <c r="A301" t="s">
        <v>39</v>
      </c>
      <c r="B301">
        <v>624544</v>
      </c>
      <c r="C301" t="s">
        <v>40</v>
      </c>
      <c r="D301" t="str">
        <f>VLOOKUP(B301,'Base_PAS10 Final Scope_17_08'!B:D,3,0)</f>
        <v>Base Scope</v>
      </c>
      <c r="E301" t="s">
        <v>947</v>
      </c>
      <c r="F301" t="s">
        <v>41</v>
      </c>
      <c r="G301" t="s">
        <v>746</v>
      </c>
      <c r="H301" t="s">
        <v>795</v>
      </c>
      <c r="I301" t="s">
        <v>59</v>
      </c>
      <c r="J301">
        <v>0.5</v>
      </c>
      <c r="K301">
        <v>2</v>
      </c>
      <c r="L301" t="s">
        <v>796</v>
      </c>
      <c r="M301" t="s">
        <v>749</v>
      </c>
      <c r="N301" t="s">
        <v>46</v>
      </c>
      <c r="O301" t="s">
        <v>47</v>
      </c>
      <c r="P301" t="s">
        <v>143</v>
      </c>
      <c r="Q301">
        <v>40000</v>
      </c>
      <c r="R301" t="s">
        <v>749</v>
      </c>
      <c r="S301">
        <v>602757</v>
      </c>
      <c r="T301"/>
      <c r="U301" t="s">
        <v>50</v>
      </c>
      <c r="V301" t="s">
        <v>775</v>
      </c>
      <c r="W301" t="s">
        <v>775</v>
      </c>
      <c r="X301" t="b">
        <v>1</v>
      </c>
      <c r="Y301" t="s">
        <v>708</v>
      </c>
      <c r="Z301"/>
      <c r="AA301"/>
      <c r="AB301" t="s">
        <v>53</v>
      </c>
      <c r="AC301" t="s">
        <v>73</v>
      </c>
      <c r="AD301" t="s">
        <v>66</v>
      </c>
      <c r="AE301" t="b">
        <v>1</v>
      </c>
      <c r="AF301"/>
      <c r="AG301">
        <v>24051</v>
      </c>
      <c r="AH301"/>
      <c r="AI301" t="s">
        <v>113</v>
      </c>
      <c r="AJ301" t="s">
        <v>39</v>
      </c>
      <c r="AK301" s="1">
        <v>42548.5</v>
      </c>
      <c r="AL301" t="s">
        <v>39</v>
      </c>
      <c r="AM301" t="s">
        <v>39</v>
      </c>
      <c r="AN301"/>
      <c r="AO301" t="s">
        <v>56</v>
      </c>
    </row>
    <row r="302" spans="1:41" ht="14.25" hidden="1" x14ac:dyDescent="0.45">
      <c r="A302" t="s">
        <v>39</v>
      </c>
      <c r="B302">
        <v>624541</v>
      </c>
      <c r="C302" t="s">
        <v>40</v>
      </c>
      <c r="D302" t="str">
        <f>VLOOKUP(B302,'Base_PAS10 Final Scope_17_08'!B:D,3,0)</f>
        <v>Base Scope</v>
      </c>
      <c r="E302" t="s">
        <v>947</v>
      </c>
      <c r="F302" t="s">
        <v>41</v>
      </c>
      <c r="G302" t="s">
        <v>746</v>
      </c>
      <c r="H302" t="s">
        <v>797</v>
      </c>
      <c r="I302" t="s">
        <v>59</v>
      </c>
      <c r="J302">
        <v>4</v>
      </c>
      <c r="K302">
        <v>2</v>
      </c>
      <c r="L302" t="s">
        <v>798</v>
      </c>
      <c r="M302" t="s">
        <v>749</v>
      </c>
      <c r="N302" t="s">
        <v>46</v>
      </c>
      <c r="O302" t="s">
        <v>47</v>
      </c>
      <c r="P302" t="s">
        <v>48</v>
      </c>
      <c r="Q302">
        <v>40000</v>
      </c>
      <c r="R302" t="s">
        <v>749</v>
      </c>
      <c r="S302">
        <v>602757</v>
      </c>
      <c r="T302"/>
      <c r="U302" t="s">
        <v>50</v>
      </c>
      <c r="V302" t="s">
        <v>778</v>
      </c>
      <c r="W302" t="s">
        <v>778</v>
      </c>
      <c r="X302" t="b">
        <v>1</v>
      </c>
      <c r="Y302" t="s">
        <v>708</v>
      </c>
      <c r="Z302"/>
      <c r="AA302"/>
      <c r="AB302" t="s">
        <v>80</v>
      </c>
      <c r="AC302" t="s">
        <v>73</v>
      </c>
      <c r="AD302" t="s">
        <v>66</v>
      </c>
      <c r="AE302" t="b">
        <v>1</v>
      </c>
      <c r="AF302"/>
      <c r="AG302">
        <v>22268</v>
      </c>
      <c r="AH302"/>
      <c r="AI302" t="s">
        <v>113</v>
      </c>
      <c r="AJ302" t="s">
        <v>39</v>
      </c>
      <c r="AK302" s="1">
        <v>42548.5</v>
      </c>
      <c r="AL302" t="s">
        <v>39</v>
      </c>
      <c r="AM302" t="s">
        <v>39</v>
      </c>
      <c r="AN302"/>
      <c r="AO302" t="s">
        <v>56</v>
      </c>
    </row>
    <row r="303" spans="1:41" ht="14.25" hidden="1" x14ac:dyDescent="0.45">
      <c r="A303" t="s">
        <v>39</v>
      </c>
      <c r="B303">
        <v>624551</v>
      </c>
      <c r="C303" t="s">
        <v>40</v>
      </c>
      <c r="D303" t="str">
        <f>VLOOKUP(B303,'Base_PAS10 Final Scope_17_08'!B:D,3,0)</f>
        <v>Base Scope</v>
      </c>
      <c r="E303" t="s">
        <v>947</v>
      </c>
      <c r="F303" t="s">
        <v>41</v>
      </c>
      <c r="G303" t="s">
        <v>746</v>
      </c>
      <c r="H303" t="s">
        <v>799</v>
      </c>
      <c r="I303" t="s">
        <v>59</v>
      </c>
      <c r="J303">
        <v>0.5</v>
      </c>
      <c r="K303">
        <v>3</v>
      </c>
      <c r="L303" t="s">
        <v>800</v>
      </c>
      <c r="M303" t="s">
        <v>749</v>
      </c>
      <c r="N303" t="s">
        <v>46</v>
      </c>
      <c r="O303" t="s">
        <v>47</v>
      </c>
      <c r="P303" t="s">
        <v>48</v>
      </c>
      <c r="Q303">
        <v>40000</v>
      </c>
      <c r="R303" t="s">
        <v>749</v>
      </c>
      <c r="S303">
        <v>602757</v>
      </c>
      <c r="T303"/>
      <c r="U303" t="s">
        <v>50</v>
      </c>
      <c r="V303" t="s">
        <v>765</v>
      </c>
      <c r="W303" t="s">
        <v>765</v>
      </c>
      <c r="X303" t="b">
        <v>1</v>
      </c>
      <c r="Y303" t="s">
        <v>708</v>
      </c>
      <c r="Z303"/>
      <c r="AA303"/>
      <c r="AB303" t="s">
        <v>53</v>
      </c>
      <c r="AC303" t="s">
        <v>73</v>
      </c>
      <c r="AD303" t="s">
        <v>111</v>
      </c>
      <c r="AE303" t="b">
        <v>1</v>
      </c>
      <c r="AF303"/>
      <c r="AG303">
        <v>26957</v>
      </c>
      <c r="AH303"/>
      <c r="AI303" t="s">
        <v>113</v>
      </c>
      <c r="AJ303" t="s">
        <v>39</v>
      </c>
      <c r="AK303" s="1">
        <v>42548.5</v>
      </c>
      <c r="AL303" t="s">
        <v>39</v>
      </c>
      <c r="AM303" t="s">
        <v>39</v>
      </c>
      <c r="AN303"/>
      <c r="AO303" t="s">
        <v>56</v>
      </c>
    </row>
    <row r="304" spans="1:41" ht="14.25" hidden="1" x14ac:dyDescent="0.45">
      <c r="A304" t="s">
        <v>39</v>
      </c>
      <c r="B304">
        <v>624549</v>
      </c>
      <c r="C304" t="s">
        <v>40</v>
      </c>
      <c r="D304" t="str">
        <f>VLOOKUP(B304,'Base_PAS10 Final Scope_17_08'!B:D,3,0)</f>
        <v>Base Scope</v>
      </c>
      <c r="E304" t="s">
        <v>947</v>
      </c>
      <c r="F304" t="s">
        <v>41</v>
      </c>
      <c r="G304" t="s">
        <v>746</v>
      </c>
      <c r="H304" t="s">
        <v>801</v>
      </c>
      <c r="I304" t="s">
        <v>59</v>
      </c>
      <c r="J304">
        <v>0.5</v>
      </c>
      <c r="K304">
        <v>2</v>
      </c>
      <c r="L304" t="s">
        <v>802</v>
      </c>
      <c r="M304" t="s">
        <v>749</v>
      </c>
      <c r="N304" t="s">
        <v>46</v>
      </c>
      <c r="O304" t="s">
        <v>47</v>
      </c>
      <c r="P304" t="s">
        <v>48</v>
      </c>
      <c r="Q304">
        <v>40000</v>
      </c>
      <c r="R304" t="s">
        <v>749</v>
      </c>
      <c r="S304">
        <v>602757</v>
      </c>
      <c r="T304"/>
      <c r="U304" t="s">
        <v>50</v>
      </c>
      <c r="V304" t="s">
        <v>765</v>
      </c>
      <c r="W304" t="s">
        <v>765</v>
      </c>
      <c r="X304" t="b">
        <v>1</v>
      </c>
      <c r="Y304" t="s">
        <v>708</v>
      </c>
      <c r="Z304"/>
      <c r="AA304"/>
      <c r="AB304" t="s">
        <v>64</v>
      </c>
      <c r="AC304" t="s">
        <v>73</v>
      </c>
      <c r="AD304" t="s">
        <v>66</v>
      </c>
      <c r="AE304" t="b">
        <v>1</v>
      </c>
      <c r="AF304"/>
      <c r="AG304">
        <v>24362</v>
      </c>
      <c r="AH304"/>
      <c r="AI304" t="s">
        <v>113</v>
      </c>
      <c r="AJ304" t="s">
        <v>39</v>
      </c>
      <c r="AK304" s="1">
        <v>42548.5</v>
      </c>
      <c r="AL304" t="s">
        <v>39</v>
      </c>
      <c r="AM304" t="s">
        <v>39</v>
      </c>
      <c r="AN304"/>
      <c r="AO304" t="s">
        <v>56</v>
      </c>
    </row>
    <row r="305" spans="1:41" ht="14.25" hidden="1" x14ac:dyDescent="0.45">
      <c r="A305" t="s">
        <v>39</v>
      </c>
      <c r="B305">
        <v>624548</v>
      </c>
      <c r="C305" t="s">
        <v>40</v>
      </c>
      <c r="D305" t="str">
        <f>VLOOKUP(B305,'Base_PAS10 Final Scope_17_08'!B:D,3,0)</f>
        <v>Base Scope</v>
      </c>
      <c r="E305" t="s">
        <v>947</v>
      </c>
      <c r="F305" t="s">
        <v>41</v>
      </c>
      <c r="G305" t="s">
        <v>746</v>
      </c>
      <c r="H305" t="s">
        <v>803</v>
      </c>
      <c r="I305" t="s">
        <v>59</v>
      </c>
      <c r="J305">
        <v>2.5</v>
      </c>
      <c r="K305">
        <v>2</v>
      </c>
      <c r="L305" t="s">
        <v>804</v>
      </c>
      <c r="M305" t="s">
        <v>749</v>
      </c>
      <c r="N305" t="s">
        <v>46</v>
      </c>
      <c r="O305" t="s">
        <v>47</v>
      </c>
      <c r="P305" t="s">
        <v>48</v>
      </c>
      <c r="Q305">
        <v>40000</v>
      </c>
      <c r="R305" t="s">
        <v>749</v>
      </c>
      <c r="S305">
        <v>602757</v>
      </c>
      <c r="T305"/>
      <c r="U305" t="s">
        <v>50</v>
      </c>
      <c r="V305" t="s">
        <v>765</v>
      </c>
      <c r="W305" t="s">
        <v>765</v>
      </c>
      <c r="X305" t="b">
        <v>1</v>
      </c>
      <c r="Y305" t="s">
        <v>708</v>
      </c>
      <c r="Z305"/>
      <c r="AA305"/>
      <c r="AB305" t="s">
        <v>80</v>
      </c>
      <c r="AC305" t="s">
        <v>73</v>
      </c>
      <c r="AD305" t="s">
        <v>66</v>
      </c>
      <c r="AE305" t="b">
        <v>1</v>
      </c>
      <c r="AF305"/>
      <c r="AG305">
        <v>24361</v>
      </c>
      <c r="AH305"/>
      <c r="AI305" t="s">
        <v>113</v>
      </c>
      <c r="AJ305" t="s">
        <v>39</v>
      </c>
      <c r="AK305" s="1">
        <v>42548.5</v>
      </c>
      <c r="AL305" t="s">
        <v>39</v>
      </c>
      <c r="AM305" t="s">
        <v>39</v>
      </c>
      <c r="AN305"/>
      <c r="AO305" t="s">
        <v>56</v>
      </c>
    </row>
    <row r="306" spans="1:41" ht="14.25" hidden="1" x14ac:dyDescent="0.45">
      <c r="A306" t="s">
        <v>39</v>
      </c>
      <c r="B306">
        <v>624559</v>
      </c>
      <c r="C306" t="s">
        <v>40</v>
      </c>
      <c r="D306" t="str">
        <f>VLOOKUP(B306,'Base_PAS10 Final Scope_17_08'!B:D,3,0)</f>
        <v>Base Scope</v>
      </c>
      <c r="E306" t="s">
        <v>947</v>
      </c>
      <c r="F306" t="s">
        <v>41</v>
      </c>
      <c r="G306" t="s">
        <v>746</v>
      </c>
      <c r="H306" t="s">
        <v>805</v>
      </c>
      <c r="I306" t="s">
        <v>59</v>
      </c>
      <c r="J306">
        <v>1.5</v>
      </c>
      <c r="K306">
        <v>2</v>
      </c>
      <c r="L306" t="s">
        <v>806</v>
      </c>
      <c r="M306" t="s">
        <v>749</v>
      </c>
      <c r="N306" t="s">
        <v>46</v>
      </c>
      <c r="O306" t="s">
        <v>47</v>
      </c>
      <c r="P306" t="s">
        <v>48</v>
      </c>
      <c r="Q306">
        <v>40000</v>
      </c>
      <c r="R306" t="s">
        <v>749</v>
      </c>
      <c r="S306">
        <v>602757</v>
      </c>
      <c r="T306"/>
      <c r="U306" t="s">
        <v>50</v>
      </c>
      <c r="V306" t="s">
        <v>132</v>
      </c>
      <c r="W306" t="s">
        <v>132</v>
      </c>
      <c r="X306" t="b">
        <v>1</v>
      </c>
      <c r="Y306" t="s">
        <v>708</v>
      </c>
      <c r="Z306"/>
      <c r="AA306"/>
      <c r="AB306" t="s">
        <v>53</v>
      </c>
      <c r="AC306" t="s">
        <v>73</v>
      </c>
      <c r="AD306" t="s">
        <v>66</v>
      </c>
      <c r="AE306" t="b">
        <v>1</v>
      </c>
      <c r="AF306"/>
      <c r="AG306">
        <v>23866</v>
      </c>
      <c r="AH306"/>
      <c r="AI306" t="s">
        <v>113</v>
      </c>
      <c r="AJ306" t="s">
        <v>39</v>
      </c>
      <c r="AK306" s="1">
        <v>42548.5</v>
      </c>
      <c r="AL306" t="s">
        <v>39</v>
      </c>
      <c r="AM306" t="s">
        <v>39</v>
      </c>
      <c r="AN306"/>
      <c r="AO306" t="s">
        <v>56</v>
      </c>
    </row>
    <row r="307" spans="1:41" ht="14.25" hidden="1" x14ac:dyDescent="0.45">
      <c r="A307" t="s">
        <v>39</v>
      </c>
      <c r="B307">
        <v>624558</v>
      </c>
      <c r="C307" t="s">
        <v>40</v>
      </c>
      <c r="D307" t="str">
        <f>VLOOKUP(B307,'Base_PAS10 Final Scope_17_08'!B:D,3,0)</f>
        <v>Base Scope</v>
      </c>
      <c r="E307" t="s">
        <v>947</v>
      </c>
      <c r="F307" t="s">
        <v>41</v>
      </c>
      <c r="G307" t="s">
        <v>746</v>
      </c>
      <c r="H307" t="s">
        <v>807</v>
      </c>
      <c r="I307" t="s">
        <v>59</v>
      </c>
      <c r="J307">
        <v>0.5</v>
      </c>
      <c r="K307">
        <v>2</v>
      </c>
      <c r="L307" t="s">
        <v>808</v>
      </c>
      <c r="M307" t="s">
        <v>749</v>
      </c>
      <c r="N307" t="s">
        <v>46</v>
      </c>
      <c r="O307" t="s">
        <v>47</v>
      </c>
      <c r="P307" t="s">
        <v>48</v>
      </c>
      <c r="Q307">
        <v>40000</v>
      </c>
      <c r="R307" t="s">
        <v>749</v>
      </c>
      <c r="S307">
        <v>602757</v>
      </c>
      <c r="T307"/>
      <c r="U307" t="s">
        <v>50</v>
      </c>
      <c r="V307" t="s">
        <v>809</v>
      </c>
      <c r="W307" t="s">
        <v>809</v>
      </c>
      <c r="X307" t="b">
        <v>1</v>
      </c>
      <c r="Y307" t="s">
        <v>708</v>
      </c>
      <c r="Z307"/>
      <c r="AA307"/>
      <c r="AB307" t="s">
        <v>64</v>
      </c>
      <c r="AC307" t="s">
        <v>73</v>
      </c>
      <c r="AD307" t="s">
        <v>66</v>
      </c>
      <c r="AE307" t="b">
        <v>1</v>
      </c>
      <c r="AF307"/>
      <c r="AG307">
        <v>23640</v>
      </c>
      <c r="AH307"/>
      <c r="AI307" t="s">
        <v>113</v>
      </c>
      <c r="AJ307" t="s">
        <v>39</v>
      </c>
      <c r="AK307" s="1">
        <v>42548.5</v>
      </c>
      <c r="AL307" t="s">
        <v>39</v>
      </c>
      <c r="AM307" t="s">
        <v>39</v>
      </c>
      <c r="AN307"/>
      <c r="AO307" t="s">
        <v>56</v>
      </c>
    </row>
    <row r="308" spans="1:41" ht="14.25" hidden="1" x14ac:dyDescent="0.45">
      <c r="A308" t="s">
        <v>39</v>
      </c>
      <c r="B308">
        <v>624557</v>
      </c>
      <c r="C308" t="s">
        <v>40</v>
      </c>
      <c r="D308" t="str">
        <f>VLOOKUP(B308,'Base_PAS10 Final Scope_17_08'!B:D,3,0)</f>
        <v>Base Scope</v>
      </c>
      <c r="E308" t="s">
        <v>947</v>
      </c>
      <c r="F308" t="s">
        <v>41</v>
      </c>
      <c r="G308" t="s">
        <v>746</v>
      </c>
      <c r="H308" t="s">
        <v>810</v>
      </c>
      <c r="I308" t="s">
        <v>59</v>
      </c>
      <c r="J308">
        <v>3.5</v>
      </c>
      <c r="K308">
        <v>2</v>
      </c>
      <c r="L308" t="s">
        <v>811</v>
      </c>
      <c r="M308" t="s">
        <v>749</v>
      </c>
      <c r="N308" t="s">
        <v>46</v>
      </c>
      <c r="O308" t="s">
        <v>47</v>
      </c>
      <c r="P308" t="s">
        <v>48</v>
      </c>
      <c r="Q308">
        <v>40000</v>
      </c>
      <c r="R308" t="s">
        <v>749</v>
      </c>
      <c r="S308">
        <v>602757</v>
      </c>
      <c r="T308"/>
      <c r="U308" t="s">
        <v>50</v>
      </c>
      <c r="V308" t="s">
        <v>809</v>
      </c>
      <c r="W308" t="s">
        <v>809</v>
      </c>
      <c r="X308" t="b">
        <v>1</v>
      </c>
      <c r="Y308" t="s">
        <v>708</v>
      </c>
      <c r="Z308"/>
      <c r="AA308"/>
      <c r="AB308" t="s">
        <v>80</v>
      </c>
      <c r="AC308" t="s">
        <v>73</v>
      </c>
      <c r="AD308" t="s">
        <v>66</v>
      </c>
      <c r="AE308" t="b">
        <v>1</v>
      </c>
      <c r="AF308"/>
      <c r="AG308">
        <v>23636</v>
      </c>
      <c r="AH308"/>
      <c r="AI308" t="s">
        <v>113</v>
      </c>
      <c r="AJ308" t="s">
        <v>39</v>
      </c>
      <c r="AK308" s="1">
        <v>42548.5</v>
      </c>
      <c r="AL308" t="s">
        <v>39</v>
      </c>
      <c r="AM308" t="s">
        <v>39</v>
      </c>
      <c r="AN308"/>
      <c r="AO308" t="s">
        <v>56</v>
      </c>
    </row>
    <row r="309" spans="1:41" ht="14.25" hidden="1" x14ac:dyDescent="0.45">
      <c r="A309" t="s">
        <v>39</v>
      </c>
      <c r="B309">
        <v>630385</v>
      </c>
      <c r="C309" t="s">
        <v>40</v>
      </c>
      <c r="D309" t="str">
        <f>VLOOKUP(B309,'Base_PAS10 Final Scope_17_08'!B:D,3,0)</f>
        <v>Base Scope</v>
      </c>
      <c r="E309" t="s">
        <v>947</v>
      </c>
      <c r="F309" t="s">
        <v>41</v>
      </c>
      <c r="G309" t="s">
        <v>746</v>
      </c>
      <c r="H309" t="s">
        <v>839</v>
      </c>
      <c r="I309" t="s">
        <v>59</v>
      </c>
      <c r="J309">
        <v>1</v>
      </c>
      <c r="K309">
        <v>2</v>
      </c>
      <c r="L309" t="s">
        <v>840</v>
      </c>
      <c r="M309"/>
      <c r="N309" t="s">
        <v>46</v>
      </c>
      <c r="O309" t="s">
        <v>47</v>
      </c>
      <c r="P309" t="s">
        <v>48</v>
      </c>
      <c r="Q309">
        <v>40000</v>
      </c>
      <c r="R309" t="s">
        <v>749</v>
      </c>
      <c r="S309">
        <v>602757</v>
      </c>
      <c r="T309"/>
      <c r="U309" t="s">
        <v>50</v>
      </c>
      <c r="V309" t="s">
        <v>809</v>
      </c>
      <c r="W309" t="s">
        <v>809</v>
      </c>
      <c r="X309" t="b">
        <v>1</v>
      </c>
      <c r="Y309" t="s">
        <v>708</v>
      </c>
      <c r="Z309"/>
      <c r="AA309"/>
      <c r="AB309" t="s">
        <v>64</v>
      </c>
      <c r="AC309" t="s">
        <v>762</v>
      </c>
      <c r="AD309" t="s">
        <v>66</v>
      </c>
      <c r="AE309" t="b">
        <v>1</v>
      </c>
      <c r="AF309"/>
      <c r="AG309">
        <v>23406</v>
      </c>
      <c r="AH309"/>
      <c r="AI309" t="s">
        <v>113</v>
      </c>
      <c r="AJ309" t="s">
        <v>39</v>
      </c>
      <c r="AK309" s="1">
        <v>42548.5</v>
      </c>
      <c r="AL309" t="s">
        <v>39</v>
      </c>
      <c r="AM309" t="s">
        <v>39</v>
      </c>
      <c r="AN309"/>
      <c r="AO309" t="s">
        <v>56</v>
      </c>
    </row>
    <row r="310" spans="1:41" ht="14.25" hidden="1" x14ac:dyDescent="0.45">
      <c r="A310" t="s">
        <v>39</v>
      </c>
      <c r="B310">
        <v>624536</v>
      </c>
      <c r="C310" t="s">
        <v>40</v>
      </c>
      <c r="D310" t="str">
        <f>VLOOKUP(B310,'Base_PAS10 Final Scope_17_08'!B:D,3,0)</f>
        <v>Base Scope</v>
      </c>
      <c r="E310" t="s">
        <v>947</v>
      </c>
      <c r="F310" t="s">
        <v>41</v>
      </c>
      <c r="G310" t="s">
        <v>746</v>
      </c>
      <c r="H310" t="s">
        <v>822</v>
      </c>
      <c r="I310" t="s">
        <v>59</v>
      </c>
      <c r="J310">
        <v>0.5</v>
      </c>
      <c r="K310">
        <v>2</v>
      </c>
      <c r="L310" t="s">
        <v>823</v>
      </c>
      <c r="M310" t="s">
        <v>749</v>
      </c>
      <c r="N310" t="s">
        <v>46</v>
      </c>
      <c r="O310" t="s">
        <v>47</v>
      </c>
      <c r="P310" t="s">
        <v>48</v>
      </c>
      <c r="Q310">
        <v>40000</v>
      </c>
      <c r="R310" t="s">
        <v>749</v>
      </c>
      <c r="S310">
        <v>602757</v>
      </c>
      <c r="T310"/>
      <c r="U310" t="s">
        <v>50</v>
      </c>
      <c r="V310" t="s">
        <v>824</v>
      </c>
      <c r="W310" t="s">
        <v>824</v>
      </c>
      <c r="X310" t="b">
        <v>1</v>
      </c>
      <c r="Y310" t="s">
        <v>708</v>
      </c>
      <c r="Z310"/>
      <c r="AA310"/>
      <c r="AB310" t="s">
        <v>53</v>
      </c>
      <c r="AC310" t="s">
        <v>73</v>
      </c>
      <c r="AD310" t="s">
        <v>66</v>
      </c>
      <c r="AE310" t="b">
        <v>1</v>
      </c>
      <c r="AF310"/>
      <c r="AG310">
        <v>24363</v>
      </c>
      <c r="AH310"/>
      <c r="AI310" t="s">
        <v>113</v>
      </c>
      <c r="AJ310" t="s">
        <v>39</v>
      </c>
      <c r="AK310" s="1">
        <v>42548.5</v>
      </c>
      <c r="AL310" t="s">
        <v>39</v>
      </c>
      <c r="AM310" t="s">
        <v>39</v>
      </c>
      <c r="AN310"/>
      <c r="AO310" t="s">
        <v>56</v>
      </c>
    </row>
    <row r="311" spans="1:41" ht="14.25" hidden="1" x14ac:dyDescent="0.45">
      <c r="A311" t="s">
        <v>39</v>
      </c>
      <c r="B311">
        <v>630391</v>
      </c>
      <c r="C311" t="s">
        <v>40</v>
      </c>
      <c r="D311" t="str">
        <f>VLOOKUP(B311,'Base_PAS10 Final Scope_17_08'!B:D,3,0)</f>
        <v>Base Scope</v>
      </c>
      <c r="E311" t="s">
        <v>947</v>
      </c>
      <c r="F311" t="s">
        <v>41</v>
      </c>
      <c r="G311" t="s">
        <v>746</v>
      </c>
      <c r="H311" t="s">
        <v>825</v>
      </c>
      <c r="I311" t="s">
        <v>59</v>
      </c>
      <c r="J311">
        <v>0.5</v>
      </c>
      <c r="K311">
        <v>3</v>
      </c>
      <c r="L311" t="s">
        <v>826</v>
      </c>
      <c r="M311"/>
      <c r="N311" t="s">
        <v>46</v>
      </c>
      <c r="O311" t="s">
        <v>47</v>
      </c>
      <c r="P311" t="s">
        <v>48</v>
      </c>
      <c r="Q311">
        <v>40000</v>
      </c>
      <c r="R311" t="s">
        <v>749</v>
      </c>
      <c r="S311">
        <v>602757</v>
      </c>
      <c r="T311"/>
      <c r="U311" t="s">
        <v>50</v>
      </c>
      <c r="V311" t="s">
        <v>132</v>
      </c>
      <c r="W311" t="s">
        <v>132</v>
      </c>
      <c r="X311" t="b">
        <v>1</v>
      </c>
      <c r="Y311" t="s">
        <v>708</v>
      </c>
      <c r="Z311"/>
      <c r="AA311"/>
      <c r="AB311" t="s">
        <v>64</v>
      </c>
      <c r="AC311" t="s">
        <v>762</v>
      </c>
      <c r="AD311" t="s">
        <v>66</v>
      </c>
      <c r="AE311" t="b">
        <v>1</v>
      </c>
      <c r="AF311"/>
      <c r="AG311">
        <v>27016</v>
      </c>
      <c r="AH311"/>
      <c r="AI311" t="s">
        <v>113</v>
      </c>
      <c r="AJ311" t="s">
        <v>39</v>
      </c>
      <c r="AK311" s="1">
        <v>42548.5</v>
      </c>
      <c r="AL311" t="s">
        <v>39</v>
      </c>
      <c r="AM311" t="s">
        <v>39</v>
      </c>
      <c r="AN311"/>
      <c r="AO311" t="s">
        <v>56</v>
      </c>
    </row>
    <row r="312" spans="1:41" ht="14.25" hidden="1" x14ac:dyDescent="0.45">
      <c r="A312" t="s">
        <v>39</v>
      </c>
      <c r="B312">
        <v>624537</v>
      </c>
      <c r="C312" t="s">
        <v>40</v>
      </c>
      <c r="D312" t="str">
        <f>VLOOKUP(B312,'Base_PAS10 Final Scope_17_08'!B:D,3,0)</f>
        <v>Base Scope</v>
      </c>
      <c r="E312" t="s">
        <v>947</v>
      </c>
      <c r="F312" t="s">
        <v>41</v>
      </c>
      <c r="G312" t="s">
        <v>746</v>
      </c>
      <c r="H312" t="s">
        <v>827</v>
      </c>
      <c r="I312" t="s">
        <v>59</v>
      </c>
      <c r="J312">
        <v>0.5</v>
      </c>
      <c r="K312">
        <v>3</v>
      </c>
      <c r="L312" t="s">
        <v>828</v>
      </c>
      <c r="M312" t="s">
        <v>749</v>
      </c>
      <c r="N312" t="s">
        <v>46</v>
      </c>
      <c r="O312" t="s">
        <v>47</v>
      </c>
      <c r="P312" t="s">
        <v>48</v>
      </c>
      <c r="Q312">
        <v>40000</v>
      </c>
      <c r="R312" t="s">
        <v>749</v>
      </c>
      <c r="S312">
        <v>602757</v>
      </c>
      <c r="T312"/>
      <c r="U312" t="s">
        <v>50</v>
      </c>
      <c r="V312" t="s">
        <v>824</v>
      </c>
      <c r="W312" t="s">
        <v>824</v>
      </c>
      <c r="X312" t="b">
        <v>1</v>
      </c>
      <c r="Y312" t="s">
        <v>708</v>
      </c>
      <c r="Z312"/>
      <c r="AA312"/>
      <c r="AB312" t="s">
        <v>53</v>
      </c>
      <c r="AC312" t="s">
        <v>73</v>
      </c>
      <c r="AD312" t="s">
        <v>66</v>
      </c>
      <c r="AE312" t="b">
        <v>1</v>
      </c>
      <c r="AF312"/>
      <c r="AG312">
        <v>26954</v>
      </c>
      <c r="AH312"/>
      <c r="AI312" t="s">
        <v>113</v>
      </c>
      <c r="AJ312" t="s">
        <v>39</v>
      </c>
      <c r="AK312" s="1">
        <v>42548.5</v>
      </c>
      <c r="AL312" t="s">
        <v>39</v>
      </c>
      <c r="AM312" t="s">
        <v>39</v>
      </c>
      <c r="AN312"/>
      <c r="AO312" t="s">
        <v>56</v>
      </c>
    </row>
    <row r="313" spans="1:41" ht="14.25" hidden="1" x14ac:dyDescent="0.45">
      <c r="A313" t="s">
        <v>39</v>
      </c>
      <c r="B313">
        <v>630390</v>
      </c>
      <c r="C313" t="s">
        <v>40</v>
      </c>
      <c r="D313" t="str">
        <f>VLOOKUP(B313,'Base_PAS10 Final Scope_17_08'!B:D,3,0)</f>
        <v>Base Scope</v>
      </c>
      <c r="E313" t="s">
        <v>947</v>
      </c>
      <c r="F313" t="s">
        <v>41</v>
      </c>
      <c r="G313" t="s">
        <v>746</v>
      </c>
      <c r="H313" t="s">
        <v>829</v>
      </c>
      <c r="I313" t="s">
        <v>59</v>
      </c>
      <c r="J313">
        <v>0.5</v>
      </c>
      <c r="K313">
        <v>3</v>
      </c>
      <c r="L313" t="s">
        <v>830</v>
      </c>
      <c r="M313"/>
      <c r="N313" t="s">
        <v>46</v>
      </c>
      <c r="O313" t="s">
        <v>47</v>
      </c>
      <c r="P313" t="s">
        <v>48</v>
      </c>
      <c r="Q313">
        <v>40000</v>
      </c>
      <c r="R313" t="s">
        <v>749</v>
      </c>
      <c r="S313">
        <v>602757</v>
      </c>
      <c r="T313"/>
      <c r="U313" t="s">
        <v>50</v>
      </c>
      <c r="V313" t="s">
        <v>50</v>
      </c>
      <c r="W313" t="s">
        <v>760</v>
      </c>
      <c r="X313" t="b">
        <v>1</v>
      </c>
      <c r="Y313" t="s">
        <v>708</v>
      </c>
      <c r="Z313"/>
      <c r="AA313"/>
      <c r="AB313" t="s">
        <v>64</v>
      </c>
      <c r="AC313" t="s">
        <v>762</v>
      </c>
      <c r="AD313" t="s">
        <v>66</v>
      </c>
      <c r="AE313" t="b">
        <v>1</v>
      </c>
      <c r="AF313"/>
      <c r="AG313">
        <v>27020</v>
      </c>
      <c r="AH313"/>
      <c r="AI313" t="s">
        <v>113</v>
      </c>
      <c r="AJ313" t="s">
        <v>39</v>
      </c>
      <c r="AK313" s="1">
        <v>42548.5</v>
      </c>
      <c r="AL313" t="s">
        <v>39</v>
      </c>
      <c r="AM313" t="s">
        <v>39</v>
      </c>
      <c r="AN313"/>
      <c r="AO313" t="s">
        <v>56</v>
      </c>
    </row>
    <row r="314" spans="1:41" ht="14.25" hidden="1" x14ac:dyDescent="0.45">
      <c r="A314" t="s">
        <v>39</v>
      </c>
      <c r="B314">
        <v>630388</v>
      </c>
      <c r="C314" t="s">
        <v>40</v>
      </c>
      <c r="D314" t="str">
        <f>VLOOKUP(B314,'Base_PAS10 Final Scope_17_08'!B:D,3,0)</f>
        <v>Base Scope</v>
      </c>
      <c r="E314" t="s">
        <v>947</v>
      </c>
      <c r="F314" t="s">
        <v>41</v>
      </c>
      <c r="G314" t="s">
        <v>746</v>
      </c>
      <c r="H314" t="s">
        <v>831</v>
      </c>
      <c r="I314" t="s">
        <v>59</v>
      </c>
      <c r="J314">
        <v>0.5</v>
      </c>
      <c r="K314">
        <v>2</v>
      </c>
      <c r="L314" t="s">
        <v>832</v>
      </c>
      <c r="M314"/>
      <c r="N314" t="s">
        <v>46</v>
      </c>
      <c r="O314" t="s">
        <v>47</v>
      </c>
      <c r="P314" t="s">
        <v>48</v>
      </c>
      <c r="Q314">
        <v>40000</v>
      </c>
      <c r="R314" t="s">
        <v>749</v>
      </c>
      <c r="S314">
        <v>602757</v>
      </c>
      <c r="T314"/>
      <c r="U314" t="s">
        <v>50</v>
      </c>
      <c r="V314" t="s">
        <v>775</v>
      </c>
      <c r="W314" t="s">
        <v>775</v>
      </c>
      <c r="X314" t="b">
        <v>1</v>
      </c>
      <c r="Y314" t="s">
        <v>708</v>
      </c>
      <c r="Z314"/>
      <c r="AA314"/>
      <c r="AB314" t="s">
        <v>64</v>
      </c>
      <c r="AC314" t="s">
        <v>762</v>
      </c>
      <c r="AD314" t="s">
        <v>66</v>
      </c>
      <c r="AE314" t="b">
        <v>1</v>
      </c>
      <c r="AF314"/>
      <c r="AG314">
        <v>23959</v>
      </c>
      <c r="AH314"/>
      <c r="AI314" t="s">
        <v>113</v>
      </c>
      <c r="AJ314" t="s">
        <v>39</v>
      </c>
      <c r="AK314" s="1">
        <v>42548.5</v>
      </c>
      <c r="AL314" t="s">
        <v>39</v>
      </c>
      <c r="AM314" t="s">
        <v>39</v>
      </c>
      <c r="AN314"/>
      <c r="AO314" t="s">
        <v>56</v>
      </c>
    </row>
    <row r="315" spans="1:41" ht="14.25" hidden="1" x14ac:dyDescent="0.45">
      <c r="A315" t="s">
        <v>39</v>
      </c>
      <c r="B315">
        <v>630387</v>
      </c>
      <c r="C315" t="s">
        <v>40</v>
      </c>
      <c r="D315" t="str">
        <f>VLOOKUP(B315,'Base_PAS10 Final Scope_17_08'!B:D,3,0)</f>
        <v>Base Scope</v>
      </c>
      <c r="E315" t="s">
        <v>947</v>
      </c>
      <c r="F315" t="s">
        <v>41</v>
      </c>
      <c r="G315" t="s">
        <v>746</v>
      </c>
      <c r="H315" t="s">
        <v>835</v>
      </c>
      <c r="I315" t="s">
        <v>59</v>
      </c>
      <c r="J315">
        <v>1</v>
      </c>
      <c r="K315">
        <v>2</v>
      </c>
      <c r="L315" t="s">
        <v>836</v>
      </c>
      <c r="M315"/>
      <c r="N315" t="s">
        <v>46</v>
      </c>
      <c r="O315" t="s">
        <v>47</v>
      </c>
      <c r="P315" t="s">
        <v>48</v>
      </c>
      <c r="Q315">
        <v>40000</v>
      </c>
      <c r="R315" t="s">
        <v>749</v>
      </c>
      <c r="S315">
        <v>602757</v>
      </c>
      <c r="T315"/>
      <c r="U315" t="s">
        <v>50</v>
      </c>
      <c r="V315" t="s">
        <v>787</v>
      </c>
      <c r="W315" t="s">
        <v>787</v>
      </c>
      <c r="X315" t="b">
        <v>1</v>
      </c>
      <c r="Y315" t="s">
        <v>708</v>
      </c>
      <c r="Z315"/>
      <c r="AA315"/>
      <c r="AB315" t="s">
        <v>64</v>
      </c>
      <c r="AC315" t="s">
        <v>762</v>
      </c>
      <c r="AD315" t="s">
        <v>66</v>
      </c>
      <c r="AE315" t="b">
        <v>1</v>
      </c>
      <c r="AF315"/>
      <c r="AG315">
        <v>26991</v>
      </c>
      <c r="AH315"/>
      <c r="AI315" t="s">
        <v>113</v>
      </c>
      <c r="AJ315" t="s">
        <v>39</v>
      </c>
      <c r="AK315" s="1">
        <v>42548.5</v>
      </c>
      <c r="AL315" t="s">
        <v>39</v>
      </c>
      <c r="AM315" t="s">
        <v>39</v>
      </c>
      <c r="AN315"/>
      <c r="AO315" t="s">
        <v>56</v>
      </c>
    </row>
    <row r="316" spans="1:41" ht="14.25" hidden="1" x14ac:dyDescent="0.45">
      <c r="A316" t="s">
        <v>39</v>
      </c>
      <c r="B316">
        <v>630389</v>
      </c>
      <c r="C316" t="s">
        <v>40</v>
      </c>
      <c r="D316" t="str">
        <f>VLOOKUP(B316,'Base_PAS10 Final Scope_17_08'!B:D,3,0)</f>
        <v>Base Scope</v>
      </c>
      <c r="E316" t="s">
        <v>947</v>
      </c>
      <c r="F316" t="s">
        <v>41</v>
      </c>
      <c r="G316" t="s">
        <v>746</v>
      </c>
      <c r="H316" t="s">
        <v>833</v>
      </c>
      <c r="I316" t="s">
        <v>59</v>
      </c>
      <c r="J316">
        <v>0.5</v>
      </c>
      <c r="K316">
        <v>3</v>
      </c>
      <c r="L316" t="s">
        <v>834</v>
      </c>
      <c r="M316"/>
      <c r="N316" t="s">
        <v>46</v>
      </c>
      <c r="O316" t="s">
        <v>47</v>
      </c>
      <c r="P316" t="s">
        <v>48</v>
      </c>
      <c r="Q316">
        <v>40000</v>
      </c>
      <c r="R316" t="s">
        <v>749</v>
      </c>
      <c r="S316">
        <v>602757</v>
      </c>
      <c r="T316"/>
      <c r="U316" t="s">
        <v>50</v>
      </c>
      <c r="V316" t="s">
        <v>824</v>
      </c>
      <c r="W316" t="s">
        <v>824</v>
      </c>
      <c r="X316" t="b">
        <v>1</v>
      </c>
      <c r="Y316" t="s">
        <v>708</v>
      </c>
      <c r="Z316"/>
      <c r="AA316"/>
      <c r="AB316" t="s">
        <v>64</v>
      </c>
      <c r="AC316" t="s">
        <v>762</v>
      </c>
      <c r="AD316" t="s">
        <v>66</v>
      </c>
      <c r="AE316" t="b">
        <v>1</v>
      </c>
      <c r="AF316"/>
      <c r="AG316">
        <v>24384</v>
      </c>
      <c r="AH316"/>
      <c r="AI316" t="s">
        <v>113</v>
      </c>
      <c r="AJ316" t="s">
        <v>39</v>
      </c>
      <c r="AK316" s="1">
        <v>42548.5</v>
      </c>
      <c r="AL316" t="s">
        <v>39</v>
      </c>
      <c r="AM316" t="s">
        <v>39</v>
      </c>
      <c r="AN316"/>
      <c r="AO316" t="s">
        <v>56</v>
      </c>
    </row>
    <row r="317" spans="1:41" ht="14.25" hidden="1" x14ac:dyDescent="0.45">
      <c r="A317" t="s">
        <v>39</v>
      </c>
      <c r="B317">
        <v>618707</v>
      </c>
      <c r="C317" t="s">
        <v>40</v>
      </c>
      <c r="D317" t="str">
        <f>VLOOKUP(B317,'Base_PAS10 Final Scope_17_08'!B:D,3,0)</f>
        <v>Base Scope</v>
      </c>
      <c r="E317" t="s">
        <v>947</v>
      </c>
      <c r="F317" t="s">
        <v>57</v>
      </c>
      <c r="G317" t="s">
        <v>845</v>
      </c>
      <c r="H317" t="s">
        <v>851</v>
      </c>
      <c r="I317" t="s">
        <v>59</v>
      </c>
      <c r="J317">
        <v>3</v>
      </c>
      <c r="K317">
        <v>3</v>
      </c>
      <c r="L317" t="s">
        <v>852</v>
      </c>
      <c r="M317" t="s">
        <v>848</v>
      </c>
      <c r="N317" t="s">
        <v>46</v>
      </c>
      <c r="O317" t="s">
        <v>47</v>
      </c>
      <c r="P317" t="s">
        <v>48</v>
      </c>
      <c r="Q317">
        <v>60000</v>
      </c>
      <c r="R317" t="s">
        <v>853</v>
      </c>
      <c r="S317" t="s">
        <v>854</v>
      </c>
      <c r="T317"/>
      <c r="U317" t="s">
        <v>50</v>
      </c>
      <c r="V317" t="s">
        <v>855</v>
      </c>
      <c r="W317" t="s">
        <v>855</v>
      </c>
      <c r="X317" t="b">
        <v>1</v>
      </c>
      <c r="Y317" t="s">
        <v>72</v>
      </c>
      <c r="Z317"/>
      <c r="AA317"/>
      <c r="AB317" t="s">
        <v>80</v>
      </c>
      <c r="AC317" t="s">
        <v>77</v>
      </c>
      <c r="AD317" t="s">
        <v>66</v>
      </c>
      <c r="AE317" t="b">
        <v>1</v>
      </c>
      <c r="AF317"/>
      <c r="AG317">
        <v>26807</v>
      </c>
      <c r="AH317"/>
      <c r="AI317" t="s">
        <v>113</v>
      </c>
      <c r="AJ317" t="s">
        <v>39</v>
      </c>
      <c r="AK317" s="1">
        <v>42548.5</v>
      </c>
      <c r="AL317" t="s">
        <v>39</v>
      </c>
      <c r="AM317" t="s">
        <v>39</v>
      </c>
      <c r="AN317"/>
      <c r="AO317" t="s">
        <v>56</v>
      </c>
    </row>
    <row r="318" spans="1:41" ht="14.25" hidden="1" x14ac:dyDescent="0.45">
      <c r="A318" t="s">
        <v>39</v>
      </c>
      <c r="B318">
        <v>618706</v>
      </c>
      <c r="C318" t="s">
        <v>40</v>
      </c>
      <c r="D318" t="str">
        <f>VLOOKUP(B318,'Base_PAS10 Final Scope_17_08'!B:D,3,0)</f>
        <v>Base Scope</v>
      </c>
      <c r="E318" t="s">
        <v>947</v>
      </c>
      <c r="F318" t="s">
        <v>41</v>
      </c>
      <c r="G318" t="s">
        <v>845</v>
      </c>
      <c r="H318" t="s">
        <v>846</v>
      </c>
      <c r="I318" t="s">
        <v>59</v>
      </c>
      <c r="J318">
        <v>5.5</v>
      </c>
      <c r="K318">
        <v>2</v>
      </c>
      <c r="L318" t="s">
        <v>847</v>
      </c>
      <c r="M318" t="s">
        <v>848</v>
      </c>
      <c r="N318" t="s">
        <v>46</v>
      </c>
      <c r="O318" t="s">
        <v>47</v>
      </c>
      <c r="P318" t="s">
        <v>48</v>
      </c>
      <c r="Q318">
        <v>60000</v>
      </c>
      <c r="R318" t="s">
        <v>849</v>
      </c>
      <c r="S318" t="s">
        <v>850</v>
      </c>
      <c r="T318"/>
      <c r="U318" t="s">
        <v>50</v>
      </c>
      <c r="V318" t="s">
        <v>62</v>
      </c>
      <c r="W318" t="s">
        <v>62</v>
      </c>
      <c r="X318" t="b">
        <v>1</v>
      </c>
      <c r="Y318" t="s">
        <v>72</v>
      </c>
      <c r="Z318"/>
      <c r="AA318"/>
      <c r="AB318" t="s">
        <v>80</v>
      </c>
      <c r="AC318" t="s">
        <v>77</v>
      </c>
      <c r="AD318" t="s">
        <v>111</v>
      </c>
      <c r="AE318" t="b">
        <v>1</v>
      </c>
      <c r="AF318"/>
      <c r="AG318">
        <v>23846</v>
      </c>
      <c r="AH318"/>
      <c r="AI318" t="s">
        <v>113</v>
      </c>
      <c r="AJ318" t="s">
        <v>39</v>
      </c>
      <c r="AK318" s="1">
        <v>42548.5</v>
      </c>
      <c r="AL318" t="s">
        <v>39</v>
      </c>
      <c r="AM318" t="s">
        <v>39</v>
      </c>
      <c r="AN318"/>
      <c r="AO318" t="s">
        <v>56</v>
      </c>
    </row>
    <row r="319" spans="1:41" ht="14.25" hidden="1" x14ac:dyDescent="0.45">
      <c r="A319" t="s">
        <v>39</v>
      </c>
      <c r="B319">
        <v>611189</v>
      </c>
      <c r="C319" t="s">
        <v>40</v>
      </c>
      <c r="D319" t="str">
        <f>VLOOKUP(B319,'Base_PAS10 Final Scope_17_08'!B:D,3,0)</f>
        <v>Base Scope</v>
      </c>
      <c r="E319" t="s">
        <v>947</v>
      </c>
      <c r="F319" t="s">
        <v>41</v>
      </c>
      <c r="G319" t="s">
        <v>845</v>
      </c>
      <c r="H319" t="s">
        <v>870</v>
      </c>
      <c r="I319" t="s">
        <v>59</v>
      </c>
      <c r="J319">
        <v>0</v>
      </c>
      <c r="K319">
        <v>2</v>
      </c>
      <c r="L319" t="s">
        <v>871</v>
      </c>
      <c r="M319" t="s">
        <v>848</v>
      </c>
      <c r="N319" t="s">
        <v>46</v>
      </c>
      <c r="O319" t="s">
        <v>47</v>
      </c>
      <c r="P319" t="s">
        <v>48</v>
      </c>
      <c r="Q319">
        <v>60000</v>
      </c>
      <c r="R319" t="s">
        <v>872</v>
      </c>
      <c r="S319">
        <v>602743</v>
      </c>
      <c r="T319"/>
      <c r="U319" t="s">
        <v>50</v>
      </c>
      <c r="V319" t="s">
        <v>51</v>
      </c>
      <c r="W319" t="s">
        <v>51</v>
      </c>
      <c r="X319" t="b">
        <v>1</v>
      </c>
      <c r="Y319" t="s">
        <v>83</v>
      </c>
      <c r="Z319"/>
      <c r="AA319"/>
      <c r="AB319" t="s">
        <v>88</v>
      </c>
      <c r="AC319" t="s">
        <v>260</v>
      </c>
      <c r="AD319" t="s">
        <v>92</v>
      </c>
      <c r="AE319" t="b">
        <v>1</v>
      </c>
      <c r="AF319"/>
      <c r="AG319">
        <v>26665</v>
      </c>
      <c r="AH319"/>
      <c r="AI319" t="s">
        <v>113</v>
      </c>
      <c r="AJ319" t="s">
        <v>39</v>
      </c>
      <c r="AK319" s="1">
        <v>42548.5</v>
      </c>
      <c r="AL319" t="s">
        <v>39</v>
      </c>
      <c r="AM319" t="s">
        <v>39</v>
      </c>
      <c r="AN319"/>
      <c r="AO319" t="s">
        <v>56</v>
      </c>
    </row>
    <row r="320" spans="1:41" ht="14.25" hidden="1" x14ac:dyDescent="0.45">
      <c r="A320" t="s">
        <v>39</v>
      </c>
      <c r="B320">
        <v>613282</v>
      </c>
      <c r="C320" t="s">
        <v>40</v>
      </c>
      <c r="D320" t="str">
        <f>VLOOKUP(B320,'Base_PAS10 Final Scope_17_08'!B:D,3,0)</f>
        <v>Base Scope</v>
      </c>
      <c r="E320" t="s">
        <v>947</v>
      </c>
      <c r="F320" t="s">
        <v>41</v>
      </c>
      <c r="G320" t="s">
        <v>845</v>
      </c>
      <c r="H320" t="s">
        <v>873</v>
      </c>
      <c r="I320" t="s">
        <v>59</v>
      </c>
      <c r="J320">
        <v>3</v>
      </c>
      <c r="K320">
        <v>2</v>
      </c>
      <c r="L320" t="s">
        <v>874</v>
      </c>
      <c r="M320" t="s">
        <v>848</v>
      </c>
      <c r="N320" t="s">
        <v>46</v>
      </c>
      <c r="O320" t="s">
        <v>47</v>
      </c>
      <c r="P320" t="s">
        <v>48</v>
      </c>
      <c r="Q320">
        <v>60000</v>
      </c>
      <c r="R320" t="s">
        <v>875</v>
      </c>
      <c r="S320">
        <v>596884</v>
      </c>
      <c r="T320"/>
      <c r="U320" t="s">
        <v>50</v>
      </c>
      <c r="V320" t="s">
        <v>468</v>
      </c>
      <c r="W320" t="s">
        <v>468</v>
      </c>
      <c r="X320" t="b">
        <v>1</v>
      </c>
      <c r="Y320" t="s">
        <v>708</v>
      </c>
      <c r="Z320"/>
      <c r="AA320"/>
      <c r="AB320" t="s">
        <v>53</v>
      </c>
      <c r="AC320" t="s">
        <v>557</v>
      </c>
      <c r="AD320" t="s">
        <v>66</v>
      </c>
      <c r="AE320" t="b">
        <v>1</v>
      </c>
      <c r="AF320"/>
      <c r="AG320">
        <v>22741</v>
      </c>
      <c r="AH320"/>
      <c r="AI320" t="s">
        <v>113</v>
      </c>
      <c r="AJ320" t="s">
        <v>39</v>
      </c>
      <c r="AK320" s="1">
        <v>42548.5</v>
      </c>
      <c r="AL320" t="s">
        <v>39</v>
      </c>
      <c r="AM320" t="s">
        <v>39</v>
      </c>
      <c r="AN320"/>
      <c r="AO320" t="s">
        <v>56</v>
      </c>
    </row>
    <row r="321" spans="1:41" ht="14.25" hidden="1" x14ac:dyDescent="0.45">
      <c r="A321" t="s">
        <v>39</v>
      </c>
      <c r="B321">
        <v>620672</v>
      </c>
      <c r="C321" t="s">
        <v>40</v>
      </c>
      <c r="D321" t="str">
        <f>VLOOKUP(B321,'Base_PAS10 Final Scope_17_08'!B:D,3,0)</f>
        <v>Base Scope</v>
      </c>
      <c r="E321" t="s">
        <v>947</v>
      </c>
      <c r="F321" t="s">
        <v>57</v>
      </c>
      <c r="G321" t="s">
        <v>845</v>
      </c>
      <c r="H321" t="s">
        <v>859</v>
      </c>
      <c r="I321" t="s">
        <v>59</v>
      </c>
      <c r="J321">
        <v>2.5</v>
      </c>
      <c r="K321">
        <v>2</v>
      </c>
      <c r="L321" t="s">
        <v>860</v>
      </c>
      <c r="M321" t="s">
        <v>848</v>
      </c>
      <c r="N321" t="s">
        <v>46</v>
      </c>
      <c r="O321" t="s">
        <v>47</v>
      </c>
      <c r="P321" t="s">
        <v>48</v>
      </c>
      <c r="Q321">
        <v>60000</v>
      </c>
      <c r="R321" t="s">
        <v>858</v>
      </c>
      <c r="S321">
        <v>596885</v>
      </c>
      <c r="T321"/>
      <c r="U321" t="s">
        <v>50</v>
      </c>
      <c r="V321" t="s">
        <v>62</v>
      </c>
      <c r="W321" t="s">
        <v>62</v>
      </c>
      <c r="X321" t="b">
        <v>1</v>
      </c>
      <c r="Y321" t="s">
        <v>708</v>
      </c>
      <c r="Z321"/>
      <c r="AA321"/>
      <c r="AB321" t="s">
        <v>53</v>
      </c>
      <c r="AC321" t="s">
        <v>166</v>
      </c>
      <c r="AD321" t="s">
        <v>66</v>
      </c>
      <c r="AE321" t="b">
        <v>1</v>
      </c>
      <c r="AF321"/>
      <c r="AG321">
        <v>24770</v>
      </c>
      <c r="AH321"/>
      <c r="AI321" t="s">
        <v>113</v>
      </c>
      <c r="AJ321" t="s">
        <v>39</v>
      </c>
      <c r="AK321" s="1">
        <v>42548.5</v>
      </c>
      <c r="AL321" t="s">
        <v>39</v>
      </c>
      <c r="AM321" t="s">
        <v>39</v>
      </c>
      <c r="AN321"/>
      <c r="AO321" t="s">
        <v>56</v>
      </c>
    </row>
    <row r="322" spans="1:41" ht="14.25" hidden="1" x14ac:dyDescent="0.45">
      <c r="A322" t="s">
        <v>39</v>
      </c>
      <c r="B322">
        <v>620673</v>
      </c>
      <c r="C322" t="s">
        <v>40</v>
      </c>
      <c r="D322" t="str">
        <f>VLOOKUP(B322,'Base_PAS10 Final Scope_17_08'!B:D,3,0)</f>
        <v>Base Scope</v>
      </c>
      <c r="E322" t="s">
        <v>947</v>
      </c>
      <c r="F322" t="s">
        <v>57</v>
      </c>
      <c r="G322" t="s">
        <v>845</v>
      </c>
      <c r="H322" t="s">
        <v>856</v>
      </c>
      <c r="I322" t="s">
        <v>59</v>
      </c>
      <c r="J322">
        <v>1</v>
      </c>
      <c r="K322">
        <v>2</v>
      </c>
      <c r="L322" t="s">
        <v>857</v>
      </c>
      <c r="M322" t="s">
        <v>848</v>
      </c>
      <c r="N322" t="s">
        <v>46</v>
      </c>
      <c r="O322" t="s">
        <v>47</v>
      </c>
      <c r="P322" t="s">
        <v>48</v>
      </c>
      <c r="Q322">
        <v>60000</v>
      </c>
      <c r="R322" t="s">
        <v>858</v>
      </c>
      <c r="S322">
        <v>596885</v>
      </c>
      <c r="T322"/>
      <c r="U322" t="s">
        <v>50</v>
      </c>
      <c r="V322" t="s">
        <v>62</v>
      </c>
      <c r="W322" t="s">
        <v>62</v>
      </c>
      <c r="X322" t="b">
        <v>1</v>
      </c>
      <c r="Y322" t="s">
        <v>72</v>
      </c>
      <c r="Z322"/>
      <c r="AA322"/>
      <c r="AB322" t="s">
        <v>88</v>
      </c>
      <c r="AC322" t="s">
        <v>166</v>
      </c>
      <c r="AD322" t="s">
        <v>66</v>
      </c>
      <c r="AE322" t="b">
        <v>1</v>
      </c>
      <c r="AF322"/>
      <c r="AG322">
        <v>22604</v>
      </c>
      <c r="AH322"/>
      <c r="AI322" t="s">
        <v>113</v>
      </c>
      <c r="AJ322" t="s">
        <v>39</v>
      </c>
      <c r="AK322" s="1">
        <v>42548.5</v>
      </c>
      <c r="AL322" t="s">
        <v>39</v>
      </c>
      <c r="AM322" t="s">
        <v>39</v>
      </c>
      <c r="AN322"/>
      <c r="AO322" t="s">
        <v>56</v>
      </c>
    </row>
    <row r="323" spans="1:41" ht="14.25" hidden="1" x14ac:dyDescent="0.45">
      <c r="A323" t="s">
        <v>39</v>
      </c>
      <c r="B323">
        <v>624045</v>
      </c>
      <c r="C323" t="s">
        <v>40</v>
      </c>
      <c r="D323" t="str">
        <f>VLOOKUP(B323,'Base_PAS10 Final Scope_17_08'!B:D,3,0)</f>
        <v>Base Scope</v>
      </c>
      <c r="E323" t="s">
        <v>947</v>
      </c>
      <c r="F323" t="s">
        <v>57</v>
      </c>
      <c r="G323" t="s">
        <v>845</v>
      </c>
      <c r="H323" t="s">
        <v>861</v>
      </c>
      <c r="I323" t="s">
        <v>59</v>
      </c>
      <c r="J323">
        <v>2</v>
      </c>
      <c r="K323">
        <v>2</v>
      </c>
      <c r="L323" t="s">
        <v>862</v>
      </c>
      <c r="M323" t="s">
        <v>848</v>
      </c>
      <c r="N323" t="s">
        <v>46</v>
      </c>
      <c r="O323" t="s">
        <v>47</v>
      </c>
      <c r="P323" t="s">
        <v>48</v>
      </c>
      <c r="Q323">
        <v>60000</v>
      </c>
      <c r="R323" t="s">
        <v>863</v>
      </c>
      <c r="S323">
        <v>596883</v>
      </c>
      <c r="T323"/>
      <c r="U323" t="s">
        <v>50</v>
      </c>
      <c r="V323" t="s">
        <v>62</v>
      </c>
      <c r="W323" t="s">
        <v>62</v>
      </c>
      <c r="X323" t="b">
        <v>1</v>
      </c>
      <c r="Y323" t="s">
        <v>72</v>
      </c>
      <c r="Z323"/>
      <c r="AA323"/>
      <c r="AB323" t="s">
        <v>80</v>
      </c>
      <c r="AC323" t="s">
        <v>77</v>
      </c>
      <c r="AD323" t="s">
        <v>66</v>
      </c>
      <c r="AE323" t="b">
        <v>1</v>
      </c>
      <c r="AF323"/>
      <c r="AG323">
        <v>26873</v>
      </c>
      <c r="AH323"/>
      <c r="AI323" t="s">
        <v>113</v>
      </c>
      <c r="AJ323" t="s">
        <v>39</v>
      </c>
      <c r="AK323" s="1">
        <v>42548.5</v>
      </c>
      <c r="AL323" t="s">
        <v>39</v>
      </c>
      <c r="AM323" t="s">
        <v>39</v>
      </c>
      <c r="AN323"/>
      <c r="AO323" t="s">
        <v>56</v>
      </c>
    </row>
    <row r="324" spans="1:41" ht="14.25" hidden="1" x14ac:dyDescent="0.45">
      <c r="A324" t="s">
        <v>39</v>
      </c>
      <c r="B324">
        <v>620675</v>
      </c>
      <c r="C324" t="s">
        <v>40</v>
      </c>
      <c r="D324" t="str">
        <f>VLOOKUP(B324,'Base_PAS10 Final Scope_17_08'!B:D,3,0)</f>
        <v>Base Scope</v>
      </c>
      <c r="E324" t="s">
        <v>947</v>
      </c>
      <c r="F324" t="s">
        <v>57</v>
      </c>
      <c r="G324" t="s">
        <v>845</v>
      </c>
      <c r="H324" t="s">
        <v>866</v>
      </c>
      <c r="I324" t="s">
        <v>59</v>
      </c>
      <c r="J324">
        <v>1</v>
      </c>
      <c r="K324">
        <v>2</v>
      </c>
      <c r="L324" t="s">
        <v>867</v>
      </c>
      <c r="M324" t="s">
        <v>848</v>
      </c>
      <c r="N324" t="s">
        <v>46</v>
      </c>
      <c r="O324" t="s">
        <v>47</v>
      </c>
      <c r="P324" t="s">
        <v>48</v>
      </c>
      <c r="Q324">
        <v>60000</v>
      </c>
      <c r="R324" t="s">
        <v>858</v>
      </c>
      <c r="S324">
        <v>596885</v>
      </c>
      <c r="T324"/>
      <c r="U324" t="s">
        <v>50</v>
      </c>
      <c r="V324" t="s">
        <v>62</v>
      </c>
      <c r="W324" t="s">
        <v>62</v>
      </c>
      <c r="X324" t="b">
        <v>1</v>
      </c>
      <c r="Y324" t="s">
        <v>72</v>
      </c>
      <c r="Z324"/>
      <c r="AA324"/>
      <c r="AB324" t="s">
        <v>80</v>
      </c>
      <c r="AC324" t="s">
        <v>762</v>
      </c>
      <c r="AD324" t="s">
        <v>66</v>
      </c>
      <c r="AE324" t="b">
        <v>1</v>
      </c>
      <c r="AF324"/>
      <c r="AG324">
        <v>26854</v>
      </c>
      <c r="AH324"/>
      <c r="AI324" t="s">
        <v>113</v>
      </c>
      <c r="AJ324" t="s">
        <v>39</v>
      </c>
      <c r="AK324" s="1">
        <v>42548.5</v>
      </c>
      <c r="AL324" t="s">
        <v>39</v>
      </c>
      <c r="AM324" t="s">
        <v>39</v>
      </c>
      <c r="AN324"/>
      <c r="AO324" t="s">
        <v>56</v>
      </c>
    </row>
    <row r="325" spans="1:41" ht="14.25" hidden="1" x14ac:dyDescent="0.45">
      <c r="A325" t="s">
        <v>39</v>
      </c>
      <c r="B325">
        <v>627377</v>
      </c>
      <c r="C325" t="s">
        <v>40</v>
      </c>
      <c r="D325" t="str">
        <f>VLOOKUP(B325,'Base_PAS10 Final Scope_17_08'!B:D,3,0)</f>
        <v>Base Scope</v>
      </c>
      <c r="E325" t="s">
        <v>947</v>
      </c>
      <c r="F325" t="s">
        <v>57</v>
      </c>
      <c r="G325" t="s">
        <v>845</v>
      </c>
      <c r="H325" t="s">
        <v>868</v>
      </c>
      <c r="I325" t="s">
        <v>59</v>
      </c>
      <c r="J325">
        <v>3.5</v>
      </c>
      <c r="K325">
        <v>2</v>
      </c>
      <c r="L325" t="s">
        <v>869</v>
      </c>
      <c r="M325" t="s">
        <v>848</v>
      </c>
      <c r="N325" t="s">
        <v>46</v>
      </c>
      <c r="O325" t="s">
        <v>47</v>
      </c>
      <c r="P325" t="s">
        <v>48</v>
      </c>
      <c r="Q325">
        <v>60000</v>
      </c>
      <c r="R325" t="s">
        <v>848</v>
      </c>
      <c r="S325">
        <v>606062</v>
      </c>
      <c r="T325"/>
      <c r="U325" t="s">
        <v>50</v>
      </c>
      <c r="V325" t="s">
        <v>62</v>
      </c>
      <c r="W325" t="s">
        <v>62</v>
      </c>
      <c r="X325" t="b">
        <v>1</v>
      </c>
      <c r="Y325" t="s">
        <v>708</v>
      </c>
      <c r="Z325"/>
      <c r="AA325"/>
      <c r="AB325" t="s">
        <v>64</v>
      </c>
      <c r="AC325" t="s">
        <v>77</v>
      </c>
      <c r="AD325" t="s">
        <v>66</v>
      </c>
      <c r="AE325" t="b">
        <v>1</v>
      </c>
      <c r="AF325"/>
      <c r="AG325">
        <v>23757</v>
      </c>
      <c r="AH325"/>
      <c r="AI325" t="s">
        <v>113</v>
      </c>
      <c r="AJ325" t="s">
        <v>39</v>
      </c>
      <c r="AK325" s="1">
        <v>42548.5</v>
      </c>
      <c r="AL325" t="s">
        <v>39</v>
      </c>
      <c r="AM325" t="s">
        <v>39</v>
      </c>
      <c r="AN325"/>
      <c r="AO325" t="s">
        <v>56</v>
      </c>
    </row>
    <row r="326" spans="1:41" ht="14.25" hidden="1" x14ac:dyDescent="0.45">
      <c r="A326" t="s">
        <v>39</v>
      </c>
      <c r="B326">
        <v>627378</v>
      </c>
      <c r="C326" t="s">
        <v>40</v>
      </c>
      <c r="D326" t="str">
        <f>VLOOKUP(B326,'Base_PAS10 Final Scope_17_08'!B:D,3,0)</f>
        <v>Base Scope</v>
      </c>
      <c r="E326" t="s">
        <v>947</v>
      </c>
      <c r="F326" t="s">
        <v>41</v>
      </c>
      <c r="G326" t="s">
        <v>845</v>
      </c>
      <c r="H326" t="s">
        <v>864</v>
      </c>
      <c r="I326" t="s">
        <v>59</v>
      </c>
      <c r="J326">
        <v>3.5</v>
      </c>
      <c r="K326">
        <v>2</v>
      </c>
      <c r="L326" t="s">
        <v>865</v>
      </c>
      <c r="M326" t="s">
        <v>848</v>
      </c>
      <c r="N326" t="s">
        <v>46</v>
      </c>
      <c r="O326" t="s">
        <v>47</v>
      </c>
      <c r="P326" t="s">
        <v>48</v>
      </c>
      <c r="Q326">
        <v>60000</v>
      </c>
      <c r="R326" t="s">
        <v>848</v>
      </c>
      <c r="S326">
        <v>606062</v>
      </c>
      <c r="T326"/>
      <c r="U326" t="s">
        <v>50</v>
      </c>
      <c r="V326" t="s">
        <v>51</v>
      </c>
      <c r="W326" t="s">
        <v>51</v>
      </c>
      <c r="X326" t="b">
        <v>1</v>
      </c>
      <c r="Y326" t="s">
        <v>708</v>
      </c>
      <c r="Z326"/>
      <c r="AA326"/>
      <c r="AB326" t="s">
        <v>64</v>
      </c>
      <c r="AC326" t="s">
        <v>77</v>
      </c>
      <c r="AD326" t="s">
        <v>66</v>
      </c>
      <c r="AE326" t="b">
        <v>1</v>
      </c>
      <c r="AF326"/>
      <c r="AG326">
        <v>22932</v>
      </c>
      <c r="AH326"/>
      <c r="AI326" t="s">
        <v>113</v>
      </c>
      <c r="AJ326" t="s">
        <v>39</v>
      </c>
      <c r="AK326" s="1">
        <v>42548.5</v>
      </c>
      <c r="AL326" t="s">
        <v>39</v>
      </c>
      <c r="AM326" t="s">
        <v>39</v>
      </c>
      <c r="AN326"/>
      <c r="AO326" t="s">
        <v>56</v>
      </c>
    </row>
    <row r="327" spans="1:41" ht="14.25" hidden="1" x14ac:dyDescent="0.45">
      <c r="A327" t="s">
        <v>39</v>
      </c>
      <c r="B327">
        <v>611191</v>
      </c>
      <c r="C327" t="s">
        <v>40</v>
      </c>
      <c r="D327" t="str">
        <f>VLOOKUP(B327,'Base_PAS10 Final Scope_17_08'!B:D,3,0)</f>
        <v>Base Scope</v>
      </c>
      <c r="E327" t="s">
        <v>947</v>
      </c>
      <c r="F327" t="s">
        <v>57</v>
      </c>
      <c r="G327" t="s">
        <v>845</v>
      </c>
      <c r="H327" t="s">
        <v>876</v>
      </c>
      <c r="I327" t="s">
        <v>59</v>
      </c>
      <c r="J327">
        <v>2.5</v>
      </c>
      <c r="K327">
        <v>2</v>
      </c>
      <c r="L327" t="s">
        <v>877</v>
      </c>
      <c r="M327" t="s">
        <v>848</v>
      </c>
      <c r="N327" t="s">
        <v>46</v>
      </c>
      <c r="O327" t="s">
        <v>47</v>
      </c>
      <c r="P327" t="s">
        <v>48</v>
      </c>
      <c r="Q327">
        <v>60000</v>
      </c>
      <c r="R327" t="s">
        <v>878</v>
      </c>
      <c r="S327">
        <v>596879</v>
      </c>
      <c r="T327"/>
      <c r="U327" t="s">
        <v>50</v>
      </c>
      <c r="V327" t="s">
        <v>62</v>
      </c>
      <c r="W327" t="s">
        <v>62</v>
      </c>
      <c r="X327" t="b">
        <v>1</v>
      </c>
      <c r="Y327" t="s">
        <v>72</v>
      </c>
      <c r="Z327"/>
      <c r="AA327"/>
      <c r="AB327" t="s">
        <v>53</v>
      </c>
      <c r="AC327" t="s">
        <v>166</v>
      </c>
      <c r="AD327" t="s">
        <v>111</v>
      </c>
      <c r="AE327" t="b">
        <v>1</v>
      </c>
      <c r="AF327"/>
      <c r="AG327">
        <v>22774</v>
      </c>
      <c r="AH327"/>
      <c r="AI327" t="s">
        <v>113</v>
      </c>
      <c r="AJ327" t="s">
        <v>39</v>
      </c>
      <c r="AK327" s="1">
        <v>42548.5</v>
      </c>
      <c r="AL327" t="s">
        <v>39</v>
      </c>
      <c r="AM327" t="s">
        <v>39</v>
      </c>
      <c r="AN327"/>
      <c r="AO327" t="s">
        <v>56</v>
      </c>
    </row>
    <row r="328" spans="1:41" ht="14.25" hidden="1" x14ac:dyDescent="0.45">
      <c r="A328" t="s">
        <v>39</v>
      </c>
      <c r="B328">
        <v>618708</v>
      </c>
      <c r="C328" t="s">
        <v>40</v>
      </c>
      <c r="D328" t="str">
        <f>VLOOKUP(B328,'Base_PAS10 Final Scope_17_08'!B:D,3,0)</f>
        <v>Base Scope</v>
      </c>
      <c r="E328" t="s">
        <v>947</v>
      </c>
      <c r="F328" t="s">
        <v>41</v>
      </c>
      <c r="G328" t="s">
        <v>845</v>
      </c>
      <c r="H328" t="s">
        <v>879</v>
      </c>
      <c r="I328" t="s">
        <v>59</v>
      </c>
      <c r="J328">
        <v>1.5</v>
      </c>
      <c r="K328">
        <v>2</v>
      </c>
      <c r="L328" t="s">
        <v>880</v>
      </c>
      <c r="M328" t="s">
        <v>848</v>
      </c>
      <c r="N328" t="s">
        <v>46</v>
      </c>
      <c r="O328" t="s">
        <v>47</v>
      </c>
      <c r="P328" t="s">
        <v>48</v>
      </c>
      <c r="Q328">
        <v>60000</v>
      </c>
      <c r="R328" t="s">
        <v>881</v>
      </c>
      <c r="S328">
        <v>602741</v>
      </c>
      <c r="T328"/>
      <c r="U328" t="s">
        <v>50</v>
      </c>
      <c r="V328" t="s">
        <v>855</v>
      </c>
      <c r="W328" t="s">
        <v>613</v>
      </c>
      <c r="X328" t="b">
        <v>1</v>
      </c>
      <c r="Y328" t="s">
        <v>72</v>
      </c>
      <c r="Z328"/>
      <c r="AA328"/>
      <c r="AB328" t="s">
        <v>53</v>
      </c>
      <c r="AC328" t="s">
        <v>140</v>
      </c>
      <c r="AD328" t="s">
        <v>55</v>
      </c>
      <c r="AE328" t="b">
        <v>1</v>
      </c>
      <c r="AF328"/>
      <c r="AG328">
        <v>26803</v>
      </c>
      <c r="AH328"/>
      <c r="AI328" t="s">
        <v>113</v>
      </c>
      <c r="AJ328" t="s">
        <v>39</v>
      </c>
      <c r="AK328" s="1">
        <v>42548.5</v>
      </c>
      <c r="AL328" t="s">
        <v>39</v>
      </c>
      <c r="AM328" t="s">
        <v>39</v>
      </c>
      <c r="AN328"/>
      <c r="AO328" t="s">
        <v>56</v>
      </c>
    </row>
    <row r="329" spans="1:41" ht="14.25" hidden="1" x14ac:dyDescent="0.45">
      <c r="A329" t="s">
        <v>39</v>
      </c>
      <c r="B329">
        <v>618709</v>
      </c>
      <c r="C329" t="s">
        <v>40</v>
      </c>
      <c r="D329" t="str">
        <f>VLOOKUP(B329,'Base_PAS10 Final Scope_17_08'!B:D,3,0)</f>
        <v>Base Scope</v>
      </c>
      <c r="E329" t="s">
        <v>947</v>
      </c>
      <c r="F329" t="s">
        <v>41</v>
      </c>
      <c r="G329" t="s">
        <v>845</v>
      </c>
      <c r="H329" t="s">
        <v>884</v>
      </c>
      <c r="I329" t="s">
        <v>59</v>
      </c>
      <c r="J329">
        <v>1.5</v>
      </c>
      <c r="K329">
        <v>3</v>
      </c>
      <c r="L329" t="s">
        <v>885</v>
      </c>
      <c r="M329" t="s">
        <v>848</v>
      </c>
      <c r="N329" t="s">
        <v>46</v>
      </c>
      <c r="O329" t="s">
        <v>47</v>
      </c>
      <c r="P329" t="s">
        <v>48</v>
      </c>
      <c r="Q329">
        <v>60000</v>
      </c>
      <c r="R329" t="s">
        <v>881</v>
      </c>
      <c r="S329">
        <v>602741</v>
      </c>
      <c r="T329"/>
      <c r="U329" t="s">
        <v>50</v>
      </c>
      <c r="V329" t="s">
        <v>613</v>
      </c>
      <c r="W329" t="s">
        <v>613</v>
      </c>
      <c r="X329" t="b">
        <v>1</v>
      </c>
      <c r="Y329" t="s">
        <v>72</v>
      </c>
      <c r="Z329"/>
      <c r="AA329"/>
      <c r="AB329" t="s">
        <v>53</v>
      </c>
      <c r="AC329" t="s">
        <v>140</v>
      </c>
      <c r="AD329" t="s">
        <v>55</v>
      </c>
      <c r="AE329" t="b">
        <v>1</v>
      </c>
      <c r="AF329"/>
      <c r="AG329">
        <v>26801</v>
      </c>
      <c r="AH329"/>
      <c r="AI329" t="s">
        <v>113</v>
      </c>
      <c r="AJ329" t="s">
        <v>39</v>
      </c>
      <c r="AK329" s="1">
        <v>42548.5</v>
      </c>
      <c r="AL329" t="s">
        <v>39</v>
      </c>
      <c r="AM329" t="s">
        <v>39</v>
      </c>
      <c r="AN329"/>
      <c r="AO329" t="s">
        <v>56</v>
      </c>
    </row>
    <row r="330" spans="1:41" ht="14.25" hidden="1" x14ac:dyDescent="0.45">
      <c r="A330" t="s">
        <v>39</v>
      </c>
      <c r="B330">
        <v>613287</v>
      </c>
      <c r="C330" t="s">
        <v>40</v>
      </c>
      <c r="D330" t="str">
        <f>VLOOKUP(B330,'Base_PAS10 Final Scope_17_08'!B:D,3,0)</f>
        <v>Base Scope</v>
      </c>
      <c r="E330" t="s">
        <v>947</v>
      </c>
      <c r="F330" t="s">
        <v>57</v>
      </c>
      <c r="G330" t="s">
        <v>845</v>
      </c>
      <c r="H330" t="s">
        <v>882</v>
      </c>
      <c r="I330" t="s">
        <v>59</v>
      </c>
      <c r="J330">
        <v>1.5</v>
      </c>
      <c r="K330">
        <v>2</v>
      </c>
      <c r="L330" t="s">
        <v>883</v>
      </c>
      <c r="M330" t="s">
        <v>848</v>
      </c>
      <c r="N330" t="s">
        <v>46</v>
      </c>
      <c r="O330" t="s">
        <v>47</v>
      </c>
      <c r="P330" t="s">
        <v>48</v>
      </c>
      <c r="Q330">
        <v>60000</v>
      </c>
      <c r="R330" t="s">
        <v>875</v>
      </c>
      <c r="S330">
        <v>596884</v>
      </c>
      <c r="T330"/>
      <c r="U330" t="s">
        <v>50</v>
      </c>
      <c r="V330" t="s">
        <v>62</v>
      </c>
      <c r="W330" t="s">
        <v>62</v>
      </c>
      <c r="X330" t="b">
        <v>1</v>
      </c>
      <c r="Y330" t="s">
        <v>708</v>
      </c>
      <c r="Z330"/>
      <c r="AA330"/>
      <c r="AB330" t="s">
        <v>53</v>
      </c>
      <c r="AC330" t="s">
        <v>557</v>
      </c>
      <c r="AD330" t="s">
        <v>66</v>
      </c>
      <c r="AE330" t="b">
        <v>1</v>
      </c>
      <c r="AF330"/>
      <c r="AG330">
        <v>24611</v>
      </c>
      <c r="AH330"/>
      <c r="AI330" t="s">
        <v>113</v>
      </c>
      <c r="AJ330" t="s">
        <v>39</v>
      </c>
      <c r="AK330" s="1">
        <v>42548.5</v>
      </c>
      <c r="AL330" t="s">
        <v>39</v>
      </c>
      <c r="AM330" t="s">
        <v>39</v>
      </c>
      <c r="AN330"/>
      <c r="AO330" t="s">
        <v>56</v>
      </c>
    </row>
    <row r="331" spans="1:41" ht="14.25" hidden="1" x14ac:dyDescent="0.45">
      <c r="A331" t="s">
        <v>39</v>
      </c>
      <c r="B331">
        <v>631730</v>
      </c>
      <c r="C331" t="s">
        <v>40</v>
      </c>
      <c r="D331" t="str">
        <f>VLOOKUP(B331,'Base_PAS10 Final Scope_17_08'!B:D,3,0)</f>
        <v>Base Scope</v>
      </c>
      <c r="E331" t="s">
        <v>947</v>
      </c>
      <c r="F331" t="s">
        <v>57</v>
      </c>
      <c r="G331" t="s">
        <v>845</v>
      </c>
      <c r="H331" t="s">
        <v>891</v>
      </c>
      <c r="I331" t="s">
        <v>59</v>
      </c>
      <c r="J331">
        <v>3.5</v>
      </c>
      <c r="K331">
        <v>2</v>
      </c>
      <c r="L331" t="s">
        <v>892</v>
      </c>
      <c r="M331" t="s">
        <v>893</v>
      </c>
      <c r="N331" t="s">
        <v>46</v>
      </c>
      <c r="O331" t="s">
        <v>47</v>
      </c>
      <c r="P331" t="s">
        <v>48</v>
      </c>
      <c r="Q331">
        <v>9999</v>
      </c>
      <c r="R331" t="s">
        <v>894</v>
      </c>
      <c r="S331">
        <v>596886</v>
      </c>
      <c r="T331"/>
      <c r="U331" t="s">
        <v>50</v>
      </c>
      <c r="V331" t="s">
        <v>62</v>
      </c>
      <c r="W331" t="s">
        <v>62</v>
      </c>
      <c r="X331" t="b">
        <v>1</v>
      </c>
      <c r="Y331" t="s">
        <v>708</v>
      </c>
      <c r="Z331"/>
      <c r="AA331"/>
      <c r="AB331" t="s">
        <v>80</v>
      </c>
      <c r="AC331" t="s">
        <v>557</v>
      </c>
      <c r="AD331" t="s">
        <v>66</v>
      </c>
      <c r="AE331" t="b">
        <v>1</v>
      </c>
      <c r="AF331"/>
      <c r="AG331">
        <v>23319</v>
      </c>
      <c r="AH331"/>
      <c r="AI331" t="s">
        <v>113</v>
      </c>
      <c r="AJ331" t="s">
        <v>39</v>
      </c>
      <c r="AK331" s="1">
        <v>42548.5</v>
      </c>
      <c r="AL331" t="s">
        <v>39</v>
      </c>
      <c r="AM331" t="s">
        <v>39</v>
      </c>
      <c r="AN331"/>
      <c r="AO331" t="s">
        <v>56</v>
      </c>
    </row>
    <row r="332" spans="1:41" ht="14.25" hidden="1" x14ac:dyDescent="0.45">
      <c r="A332" t="s">
        <v>39</v>
      </c>
      <c r="B332">
        <v>613283</v>
      </c>
      <c r="C332" t="s">
        <v>40</v>
      </c>
      <c r="D332" t="str">
        <f>VLOOKUP(B332,'Base_PAS10 Final Scope_17_08'!B:D,3,0)</f>
        <v>Base Scope</v>
      </c>
      <c r="E332" t="s">
        <v>947</v>
      </c>
      <c r="F332" t="s">
        <v>57</v>
      </c>
      <c r="G332" t="s">
        <v>845</v>
      </c>
      <c r="H332" t="s">
        <v>895</v>
      </c>
      <c r="I332" t="s">
        <v>59</v>
      </c>
      <c r="J332">
        <v>1.5</v>
      </c>
      <c r="K332">
        <v>2</v>
      </c>
      <c r="L332" t="s">
        <v>896</v>
      </c>
      <c r="M332" t="s">
        <v>848</v>
      </c>
      <c r="N332" t="s">
        <v>46</v>
      </c>
      <c r="O332" t="s">
        <v>47</v>
      </c>
      <c r="P332" t="s">
        <v>48</v>
      </c>
      <c r="Q332">
        <v>60000</v>
      </c>
      <c r="R332" t="s">
        <v>875</v>
      </c>
      <c r="S332">
        <v>596884</v>
      </c>
      <c r="T332"/>
      <c r="U332" t="s">
        <v>50</v>
      </c>
      <c r="V332" t="s">
        <v>62</v>
      </c>
      <c r="W332" t="s">
        <v>62</v>
      </c>
      <c r="X332" t="b">
        <v>1</v>
      </c>
      <c r="Y332" t="s">
        <v>83</v>
      </c>
      <c r="Z332"/>
      <c r="AA332"/>
      <c r="AB332" t="s">
        <v>80</v>
      </c>
      <c r="AC332" t="s">
        <v>92</v>
      </c>
      <c r="AD332" t="s">
        <v>66</v>
      </c>
      <c r="AE332" t="b">
        <v>1</v>
      </c>
      <c r="AF332"/>
      <c r="AG332">
        <v>26707</v>
      </c>
      <c r="AH332"/>
      <c r="AI332" t="s">
        <v>113</v>
      </c>
      <c r="AJ332" t="s">
        <v>39</v>
      </c>
      <c r="AK332" s="1">
        <v>42548.5</v>
      </c>
      <c r="AL332" t="s">
        <v>39</v>
      </c>
      <c r="AM332" t="s">
        <v>39</v>
      </c>
      <c r="AN332"/>
      <c r="AO332" t="s">
        <v>56</v>
      </c>
    </row>
    <row r="333" spans="1:41" ht="14.25" hidden="1" x14ac:dyDescent="0.45">
      <c r="A333" t="s">
        <v>39</v>
      </c>
      <c r="B333">
        <v>613286</v>
      </c>
      <c r="C333" t="s">
        <v>40</v>
      </c>
      <c r="D333" t="str">
        <f>VLOOKUP(B333,'Base_PAS10 Final Scope_17_08'!B:D,3,0)</f>
        <v>Base Scope</v>
      </c>
      <c r="E333" t="s">
        <v>947</v>
      </c>
      <c r="F333" t="s">
        <v>57</v>
      </c>
      <c r="G333" t="s">
        <v>845</v>
      </c>
      <c r="H333" t="s">
        <v>886</v>
      </c>
      <c r="I333" t="s">
        <v>59</v>
      </c>
      <c r="J333">
        <v>1.5</v>
      </c>
      <c r="K333">
        <v>2</v>
      </c>
      <c r="L333" t="s">
        <v>887</v>
      </c>
      <c r="M333" t="s">
        <v>848</v>
      </c>
      <c r="N333" t="s">
        <v>46</v>
      </c>
      <c r="O333" t="s">
        <v>47</v>
      </c>
      <c r="P333" t="s">
        <v>48</v>
      </c>
      <c r="Q333">
        <v>60000</v>
      </c>
      <c r="R333" t="s">
        <v>875</v>
      </c>
      <c r="S333">
        <v>596884</v>
      </c>
      <c r="T333"/>
      <c r="U333" t="s">
        <v>50</v>
      </c>
      <c r="V333" t="s">
        <v>62</v>
      </c>
      <c r="W333" t="s">
        <v>62</v>
      </c>
      <c r="X333" t="b">
        <v>1</v>
      </c>
      <c r="Y333" t="s">
        <v>83</v>
      </c>
      <c r="Z333"/>
      <c r="AA333"/>
      <c r="AB333" t="s">
        <v>80</v>
      </c>
      <c r="AC333" t="s">
        <v>92</v>
      </c>
      <c r="AD333" t="s">
        <v>66</v>
      </c>
      <c r="AE333" t="b">
        <v>1</v>
      </c>
      <c r="AF333"/>
      <c r="AG333">
        <v>26543</v>
      </c>
      <c r="AH333"/>
      <c r="AI333" t="s">
        <v>113</v>
      </c>
      <c r="AJ333" t="s">
        <v>39</v>
      </c>
      <c r="AK333" s="1">
        <v>42548.5</v>
      </c>
      <c r="AL333" t="s">
        <v>39</v>
      </c>
      <c r="AM333" t="s">
        <v>39</v>
      </c>
      <c r="AN333"/>
      <c r="AO333" t="s">
        <v>56</v>
      </c>
    </row>
    <row r="334" spans="1:41" ht="14.25" hidden="1" x14ac:dyDescent="0.45">
      <c r="A334" t="s">
        <v>39</v>
      </c>
      <c r="B334">
        <v>613285</v>
      </c>
      <c r="C334" t="s">
        <v>40</v>
      </c>
      <c r="D334" t="str">
        <f>VLOOKUP(B334,'Base_PAS10 Final Scope_17_08'!B:D,3,0)</f>
        <v>Base Scope</v>
      </c>
      <c r="E334" t="s">
        <v>947</v>
      </c>
      <c r="F334" t="s">
        <v>41</v>
      </c>
      <c r="G334" t="s">
        <v>845</v>
      </c>
      <c r="H334" t="s">
        <v>888</v>
      </c>
      <c r="I334" t="s">
        <v>59</v>
      </c>
      <c r="J334">
        <v>1.5</v>
      </c>
      <c r="K334">
        <v>2</v>
      </c>
      <c r="L334" t="s">
        <v>889</v>
      </c>
      <c r="M334" t="s">
        <v>848</v>
      </c>
      <c r="N334" t="s">
        <v>46</v>
      </c>
      <c r="O334" t="s">
        <v>47</v>
      </c>
      <c r="P334" t="s">
        <v>48</v>
      </c>
      <c r="Q334">
        <v>60000</v>
      </c>
      <c r="R334" t="s">
        <v>875</v>
      </c>
      <c r="S334">
        <v>596884</v>
      </c>
      <c r="T334"/>
      <c r="U334" t="s">
        <v>50</v>
      </c>
      <c r="V334" t="s">
        <v>890</v>
      </c>
      <c r="W334" t="s">
        <v>890</v>
      </c>
      <c r="X334" t="b">
        <v>1</v>
      </c>
      <c r="Y334" t="s">
        <v>708</v>
      </c>
      <c r="Z334"/>
      <c r="AA334"/>
      <c r="AB334" t="s">
        <v>53</v>
      </c>
      <c r="AC334" t="s">
        <v>557</v>
      </c>
      <c r="AD334" t="s">
        <v>66</v>
      </c>
      <c r="AE334" t="b">
        <v>1</v>
      </c>
      <c r="AF334"/>
      <c r="AG334">
        <v>22283</v>
      </c>
      <c r="AH334"/>
      <c r="AI334" t="s">
        <v>113</v>
      </c>
      <c r="AJ334" t="s">
        <v>39</v>
      </c>
      <c r="AK334" s="1">
        <v>42548.5</v>
      </c>
      <c r="AL334" t="s">
        <v>39</v>
      </c>
      <c r="AM334" t="s">
        <v>39</v>
      </c>
      <c r="AN334"/>
      <c r="AO334" t="s">
        <v>56</v>
      </c>
    </row>
    <row r="335" spans="1:41" ht="14.25" hidden="1" x14ac:dyDescent="0.45">
      <c r="A335" t="s">
        <v>39</v>
      </c>
      <c r="B335">
        <v>670082</v>
      </c>
      <c r="C335" t="s">
        <v>185</v>
      </c>
      <c r="D335" t="str">
        <f>VLOOKUP(B335,'Base_PAS10 Final Scope_17_08'!B:D,3,0)</f>
        <v>Base Scope</v>
      </c>
      <c r="E335" t="s">
        <v>947</v>
      </c>
      <c r="F335" t="s">
        <v>57</v>
      </c>
      <c r="G335" t="s">
        <v>845</v>
      </c>
      <c r="H335" t="s">
        <v>876</v>
      </c>
      <c r="I335" t="s">
        <v>59</v>
      </c>
      <c r="J335">
        <v>6</v>
      </c>
      <c r="K335">
        <v>2</v>
      </c>
      <c r="L335" t="s">
        <v>907</v>
      </c>
      <c r="M335" t="s">
        <v>908</v>
      </c>
      <c r="N335" t="s">
        <v>46</v>
      </c>
      <c r="O335" t="s">
        <v>47</v>
      </c>
      <c r="P335" t="s">
        <v>48</v>
      </c>
      <c r="Q335">
        <v>60000</v>
      </c>
      <c r="R335" t="s">
        <v>908</v>
      </c>
      <c r="S335"/>
      <c r="T335"/>
      <c r="U335" t="s">
        <v>50</v>
      </c>
      <c r="V335" t="s">
        <v>50</v>
      </c>
      <c r="W335" t="s">
        <v>62</v>
      </c>
      <c r="X335" t="b">
        <v>1</v>
      </c>
      <c r="Y335" t="s">
        <v>492</v>
      </c>
      <c r="Z335"/>
      <c r="AA335"/>
      <c r="AB335" t="s">
        <v>88</v>
      </c>
      <c r="AC335" t="s">
        <v>166</v>
      </c>
      <c r="AD335" t="s">
        <v>111</v>
      </c>
      <c r="AE335" t="b">
        <v>1</v>
      </c>
      <c r="AF335"/>
      <c r="AG335">
        <v>22774</v>
      </c>
      <c r="AH335" t="s">
        <v>113</v>
      </c>
      <c r="AI335" t="s">
        <v>39</v>
      </c>
      <c r="AJ335" t="s">
        <v>39</v>
      </c>
      <c r="AK335" s="1">
        <v>42590.5</v>
      </c>
      <c r="AL335" t="s">
        <v>113</v>
      </c>
      <c r="AM335" t="s">
        <v>39</v>
      </c>
      <c r="AN335" t="s">
        <v>113</v>
      </c>
      <c r="AO335" t="s">
        <v>193</v>
      </c>
    </row>
    <row r="336" spans="1:41" ht="14.25" hidden="1" x14ac:dyDescent="0.45">
      <c r="A336" t="s">
        <v>39</v>
      </c>
      <c r="B336">
        <v>625732</v>
      </c>
      <c r="C336" t="s">
        <v>40</v>
      </c>
      <c r="D336" t="str">
        <f>VLOOKUP(B336,'Base_PAS10 Final Scope_17_08'!B:D,3,0)</f>
        <v>Base Scope</v>
      </c>
      <c r="E336" t="s">
        <v>947</v>
      </c>
      <c r="F336" t="s">
        <v>57</v>
      </c>
      <c r="G336" t="s">
        <v>845</v>
      </c>
      <c r="H336" t="s">
        <v>903</v>
      </c>
      <c r="I336" t="s">
        <v>59</v>
      </c>
      <c r="J336">
        <v>2</v>
      </c>
      <c r="K336">
        <v>2</v>
      </c>
      <c r="L336" t="s">
        <v>904</v>
      </c>
      <c r="M336" t="s">
        <v>848</v>
      </c>
      <c r="N336" t="s">
        <v>46</v>
      </c>
      <c r="O336" t="s">
        <v>47</v>
      </c>
      <c r="P336" t="s">
        <v>48</v>
      </c>
      <c r="Q336">
        <v>60000</v>
      </c>
      <c r="R336" t="s">
        <v>905</v>
      </c>
      <c r="S336" t="s">
        <v>906</v>
      </c>
      <c r="T336"/>
      <c r="U336" t="s">
        <v>50</v>
      </c>
      <c r="V336" t="s">
        <v>62</v>
      </c>
      <c r="W336" t="s">
        <v>62</v>
      </c>
      <c r="X336" t="b">
        <v>1</v>
      </c>
      <c r="Y336" t="s">
        <v>83</v>
      </c>
      <c r="Z336"/>
      <c r="AA336"/>
      <c r="AB336" t="s">
        <v>80</v>
      </c>
      <c r="AC336" t="s">
        <v>92</v>
      </c>
      <c r="AD336" t="s">
        <v>66</v>
      </c>
      <c r="AE336" t="b">
        <v>1</v>
      </c>
      <c r="AF336"/>
      <c r="AG336">
        <v>23038</v>
      </c>
      <c r="AH336"/>
      <c r="AI336" t="s">
        <v>113</v>
      </c>
      <c r="AJ336" t="s">
        <v>39</v>
      </c>
      <c r="AK336" s="1">
        <v>42548.5</v>
      </c>
      <c r="AL336" t="s">
        <v>39</v>
      </c>
      <c r="AM336" t="s">
        <v>39</v>
      </c>
      <c r="AN336"/>
      <c r="AO336" t="s">
        <v>56</v>
      </c>
    </row>
    <row r="337" spans="1:41" ht="14.25" hidden="1" x14ac:dyDescent="0.45">
      <c r="A337" t="s">
        <v>39</v>
      </c>
      <c r="B337">
        <v>618703</v>
      </c>
      <c r="C337" t="s">
        <v>40</v>
      </c>
      <c r="D337" t="str">
        <f>VLOOKUP(B337,'Base_PAS10 Final Scope_17_08'!B:D,3,0)</f>
        <v>Base Scope</v>
      </c>
      <c r="E337" t="s">
        <v>947</v>
      </c>
      <c r="F337" t="s">
        <v>57</v>
      </c>
      <c r="G337" t="s">
        <v>845</v>
      </c>
      <c r="H337" t="s">
        <v>899</v>
      </c>
      <c r="I337" t="s">
        <v>59</v>
      </c>
      <c r="J337">
        <v>2</v>
      </c>
      <c r="K337">
        <v>2</v>
      </c>
      <c r="L337" t="s">
        <v>900</v>
      </c>
      <c r="M337" t="s">
        <v>848</v>
      </c>
      <c r="N337" t="s">
        <v>46</v>
      </c>
      <c r="O337" t="s">
        <v>47</v>
      </c>
      <c r="P337" t="s">
        <v>48</v>
      </c>
      <c r="Q337">
        <v>60000</v>
      </c>
      <c r="R337" t="s">
        <v>901</v>
      </c>
      <c r="S337">
        <v>596882</v>
      </c>
      <c r="T337"/>
      <c r="U337" t="s">
        <v>50</v>
      </c>
      <c r="V337" t="s">
        <v>62</v>
      </c>
      <c r="W337" t="s">
        <v>62</v>
      </c>
      <c r="X337" t="b">
        <v>1</v>
      </c>
      <c r="Y337" t="s">
        <v>72</v>
      </c>
      <c r="Z337"/>
      <c r="AA337"/>
      <c r="AB337" t="s">
        <v>80</v>
      </c>
      <c r="AC337" t="s">
        <v>902</v>
      </c>
      <c r="AD337" t="s">
        <v>66</v>
      </c>
      <c r="AE337" t="b">
        <v>1</v>
      </c>
      <c r="AF337"/>
      <c r="AG337">
        <v>23298</v>
      </c>
      <c r="AH337"/>
      <c r="AI337" t="s">
        <v>113</v>
      </c>
      <c r="AJ337" t="s">
        <v>39</v>
      </c>
      <c r="AK337" s="1">
        <v>42548.5</v>
      </c>
      <c r="AL337" t="s">
        <v>39</v>
      </c>
      <c r="AM337" t="s">
        <v>39</v>
      </c>
      <c r="AN337"/>
      <c r="AO337" t="s">
        <v>56</v>
      </c>
    </row>
    <row r="338" spans="1:41" ht="14.25" hidden="1" x14ac:dyDescent="0.45">
      <c r="A338" t="s">
        <v>39</v>
      </c>
      <c r="B338">
        <v>625733</v>
      </c>
      <c r="C338" t="s">
        <v>40</v>
      </c>
      <c r="D338" t="str">
        <f>VLOOKUP(B338,'Base_PAS10 Final Scope_17_08'!B:D,3,0)</f>
        <v>Base Scope</v>
      </c>
      <c r="E338" t="s">
        <v>947</v>
      </c>
      <c r="F338" t="s">
        <v>41</v>
      </c>
      <c r="G338" t="s">
        <v>845</v>
      </c>
      <c r="H338" t="s">
        <v>590</v>
      </c>
      <c r="I338" t="s">
        <v>59</v>
      </c>
      <c r="J338">
        <v>2</v>
      </c>
      <c r="K338">
        <v>2</v>
      </c>
      <c r="L338" t="s">
        <v>897</v>
      </c>
      <c r="M338" t="s">
        <v>848</v>
      </c>
      <c r="N338" t="s">
        <v>46</v>
      </c>
      <c r="O338" t="s">
        <v>47</v>
      </c>
      <c r="P338" t="s">
        <v>48</v>
      </c>
      <c r="Q338">
        <v>60000</v>
      </c>
      <c r="R338" t="s">
        <v>898</v>
      </c>
      <c r="S338">
        <v>593657</v>
      </c>
      <c r="T338"/>
      <c r="U338" t="s">
        <v>50</v>
      </c>
      <c r="V338" t="s">
        <v>51</v>
      </c>
      <c r="W338" t="s">
        <v>51</v>
      </c>
      <c r="X338" t="b">
        <v>1</v>
      </c>
      <c r="Y338" t="s">
        <v>83</v>
      </c>
      <c r="Z338"/>
      <c r="AA338"/>
      <c r="AB338" t="s">
        <v>80</v>
      </c>
      <c r="AC338" t="s">
        <v>92</v>
      </c>
      <c r="AD338" t="s">
        <v>92</v>
      </c>
      <c r="AE338" t="b">
        <v>1</v>
      </c>
      <c r="AF338"/>
      <c r="AG338">
        <v>22432</v>
      </c>
      <c r="AH338"/>
      <c r="AI338" t="s">
        <v>113</v>
      </c>
      <c r="AJ338" t="s">
        <v>39</v>
      </c>
      <c r="AK338" s="1">
        <v>42548.5</v>
      </c>
      <c r="AL338" t="s">
        <v>39</v>
      </c>
      <c r="AM338" t="s">
        <v>39</v>
      </c>
      <c r="AN338"/>
      <c r="AO338" t="s">
        <v>56</v>
      </c>
    </row>
  </sheetData>
  <autoFilter ref="A1:AO338">
    <filterColumn colId="3">
      <filters>
        <filter val="#N/A"/>
      </filters>
    </filterColumn>
  </autoFilter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5"/>
  <sheetViews>
    <sheetView topLeftCell="V1" workbookViewId="0">
      <selection activeCell="Y1" sqref="Y1"/>
    </sheetView>
  </sheetViews>
  <sheetFormatPr defaultRowHeight="12.75" x14ac:dyDescent="0.35"/>
  <cols>
    <col min="1" max="16384" width="9.06640625" style="6"/>
  </cols>
  <sheetData>
    <row r="1" spans="1:39" ht="14.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x14ac:dyDescent="0.45">
      <c r="A2" t="s">
        <v>39</v>
      </c>
      <c r="B2">
        <v>586844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2.5</v>
      </c>
      <c r="I2">
        <v>2</v>
      </c>
      <c r="J2" t="s">
        <v>45</v>
      </c>
      <c r="K2"/>
      <c r="L2" t="s">
        <v>46</v>
      </c>
      <c r="M2" t="s">
        <v>47</v>
      </c>
      <c r="N2" t="s">
        <v>48</v>
      </c>
      <c r="O2">
        <v>10000</v>
      </c>
      <c r="P2" t="s">
        <v>49</v>
      </c>
      <c r="Q2">
        <v>593043</v>
      </c>
      <c r="R2"/>
      <c r="S2" t="s">
        <v>50</v>
      </c>
      <c r="T2" t="s">
        <v>51</v>
      </c>
      <c r="U2" t="s">
        <v>51</v>
      </c>
      <c r="V2" t="b">
        <v>1</v>
      </c>
      <c r="W2" t="s">
        <v>52</v>
      </c>
      <c r="X2"/>
      <c r="Y2"/>
      <c r="Z2" t="s">
        <v>53</v>
      </c>
      <c r="AA2" t="s">
        <v>54</v>
      </c>
      <c r="AB2" t="s">
        <v>55</v>
      </c>
      <c r="AC2" t="b">
        <v>1</v>
      </c>
      <c r="AD2"/>
      <c r="AE2">
        <v>25379</v>
      </c>
      <c r="AF2"/>
      <c r="AG2"/>
      <c r="AH2" t="s">
        <v>39</v>
      </c>
      <c r="AI2" s="1">
        <v>42548.5</v>
      </c>
      <c r="AJ2" t="s">
        <v>39</v>
      </c>
      <c r="AK2" t="s">
        <v>39</v>
      </c>
      <c r="AL2"/>
      <c r="AM2" t="s">
        <v>56</v>
      </c>
    </row>
    <row r="3" spans="1:39" ht="14.25" x14ac:dyDescent="0.45">
      <c r="A3" t="s">
        <v>39</v>
      </c>
      <c r="B3">
        <v>679094</v>
      </c>
      <c r="C3"/>
      <c r="D3" t="s">
        <v>41</v>
      </c>
      <c r="E3" t="s">
        <v>42</v>
      </c>
      <c r="F3" t="s">
        <v>931</v>
      </c>
      <c r="G3" t="s">
        <v>208</v>
      </c>
      <c r="H3" t="s">
        <v>50</v>
      </c>
      <c r="I3">
        <v>3</v>
      </c>
      <c r="J3" t="s">
        <v>932</v>
      </c>
      <c r="K3" t="s">
        <v>933</v>
      </c>
      <c r="L3" t="s">
        <v>46</v>
      </c>
      <c r="M3" t="s">
        <v>47</v>
      </c>
      <c r="N3" t="s">
        <v>143</v>
      </c>
      <c r="O3">
        <v>10001</v>
      </c>
      <c r="P3" t="s">
        <v>933</v>
      </c>
      <c r="Q3"/>
      <c r="R3"/>
      <c r="S3" t="s">
        <v>50</v>
      </c>
      <c r="T3" t="s">
        <v>51</v>
      </c>
      <c r="U3" t="s">
        <v>51</v>
      </c>
      <c r="V3" t="b">
        <v>1</v>
      </c>
      <c r="W3" t="s">
        <v>240</v>
      </c>
      <c r="X3"/>
      <c r="Y3"/>
      <c r="Z3" t="s">
        <v>979</v>
      </c>
      <c r="AA3" t="s">
        <v>54</v>
      </c>
      <c r="AB3" t="s">
        <v>55</v>
      </c>
      <c r="AC3" t="b">
        <v>1</v>
      </c>
      <c r="AD3"/>
      <c r="AE3">
        <v>25380</v>
      </c>
      <c r="AF3"/>
      <c r="AG3" t="s">
        <v>39</v>
      </c>
      <c r="AH3" t="s">
        <v>39</v>
      </c>
      <c r="AI3" s="1">
        <v>42633.5</v>
      </c>
      <c r="AJ3"/>
      <c r="AK3" t="s">
        <v>39</v>
      </c>
      <c r="AL3"/>
      <c r="AM3" t="s">
        <v>193</v>
      </c>
    </row>
    <row r="4" spans="1:39" ht="14.25" x14ac:dyDescent="0.45">
      <c r="A4" t="s">
        <v>39</v>
      </c>
      <c r="B4">
        <v>679096</v>
      </c>
      <c r="C4"/>
      <c r="D4" t="s">
        <v>41</v>
      </c>
      <c r="E4" t="s">
        <v>42</v>
      </c>
      <c r="F4" t="s">
        <v>43</v>
      </c>
      <c r="G4" t="s">
        <v>208</v>
      </c>
      <c r="H4" t="s">
        <v>50</v>
      </c>
      <c r="I4">
        <v>3</v>
      </c>
      <c r="J4" t="s">
        <v>935</v>
      </c>
      <c r="K4" t="s">
        <v>933</v>
      </c>
      <c r="L4" t="s">
        <v>46</v>
      </c>
      <c r="M4" t="s">
        <v>47</v>
      </c>
      <c r="N4" t="s">
        <v>143</v>
      </c>
      <c r="O4">
        <v>10001</v>
      </c>
      <c r="P4" t="s">
        <v>933</v>
      </c>
      <c r="Q4"/>
      <c r="R4"/>
      <c r="S4" t="s">
        <v>50</v>
      </c>
      <c r="T4" t="s">
        <v>51</v>
      </c>
      <c r="U4" t="s">
        <v>51</v>
      </c>
      <c r="V4" t="b">
        <v>1</v>
      </c>
      <c r="W4" t="s">
        <v>240</v>
      </c>
      <c r="X4"/>
      <c r="Y4"/>
      <c r="Z4" t="s">
        <v>979</v>
      </c>
      <c r="AA4" t="s">
        <v>54</v>
      </c>
      <c r="AB4" t="s">
        <v>55</v>
      </c>
      <c r="AC4" t="b">
        <v>1</v>
      </c>
      <c r="AD4"/>
      <c r="AE4">
        <v>25378</v>
      </c>
      <c r="AF4"/>
      <c r="AG4" t="s">
        <v>39</v>
      </c>
      <c r="AH4" t="s">
        <v>39</v>
      </c>
      <c r="AI4" s="1">
        <v>42633.5</v>
      </c>
      <c r="AJ4"/>
      <c r="AK4" t="s">
        <v>39</v>
      </c>
      <c r="AL4"/>
      <c r="AM4" t="s">
        <v>193</v>
      </c>
    </row>
    <row r="5" spans="1:39" ht="14.25" x14ac:dyDescent="0.45">
      <c r="A5" t="s">
        <v>39</v>
      </c>
      <c r="B5">
        <v>587153</v>
      </c>
      <c r="C5" t="s">
        <v>40</v>
      </c>
      <c r="D5" t="s">
        <v>57</v>
      </c>
      <c r="E5" t="s">
        <v>42</v>
      </c>
      <c r="F5" t="s">
        <v>58</v>
      </c>
      <c r="G5" t="s">
        <v>59</v>
      </c>
      <c r="H5">
        <v>4</v>
      </c>
      <c r="I5">
        <v>2</v>
      </c>
      <c r="J5" t="s">
        <v>60</v>
      </c>
      <c r="K5"/>
      <c r="L5" t="s">
        <v>46</v>
      </c>
      <c r="M5" t="s">
        <v>47</v>
      </c>
      <c r="N5" t="s">
        <v>48</v>
      </c>
      <c r="O5">
        <v>10000</v>
      </c>
      <c r="P5" t="s">
        <v>61</v>
      </c>
      <c r="Q5">
        <v>593043</v>
      </c>
      <c r="R5"/>
      <c r="S5" t="s">
        <v>50</v>
      </c>
      <c r="T5" t="s">
        <v>62</v>
      </c>
      <c r="U5" t="s">
        <v>62</v>
      </c>
      <c r="V5" t="b">
        <v>1</v>
      </c>
      <c r="W5" t="s">
        <v>63</v>
      </c>
      <c r="X5"/>
      <c r="Y5"/>
      <c r="Z5" t="s">
        <v>64</v>
      </c>
      <c r="AA5" t="s">
        <v>65</v>
      </c>
      <c r="AB5" t="s">
        <v>66</v>
      </c>
      <c r="AC5" t="b">
        <v>1</v>
      </c>
      <c r="AD5"/>
      <c r="AE5">
        <v>26508</v>
      </c>
      <c r="AF5"/>
      <c r="AG5"/>
      <c r="AH5" t="s">
        <v>39</v>
      </c>
      <c r="AI5" s="1">
        <v>42548.5</v>
      </c>
      <c r="AJ5" t="s">
        <v>39</v>
      </c>
      <c r="AK5" t="s">
        <v>39</v>
      </c>
      <c r="AL5"/>
      <c r="AM5" t="s">
        <v>56</v>
      </c>
    </row>
    <row r="6" spans="1:39" ht="14.25" x14ac:dyDescent="0.45">
      <c r="A6" t="s">
        <v>39</v>
      </c>
      <c r="B6">
        <v>586898</v>
      </c>
      <c r="C6" t="s">
        <v>40</v>
      </c>
      <c r="D6" t="s">
        <v>41</v>
      </c>
      <c r="E6" t="s">
        <v>42</v>
      </c>
      <c r="F6" t="s">
        <v>67</v>
      </c>
      <c r="G6" t="s">
        <v>59</v>
      </c>
      <c r="H6">
        <v>1.5</v>
      </c>
      <c r="I6">
        <v>3</v>
      </c>
      <c r="J6" t="s">
        <v>68</v>
      </c>
      <c r="K6"/>
      <c r="L6" t="s">
        <v>46</v>
      </c>
      <c r="M6" t="s">
        <v>47</v>
      </c>
      <c r="N6" t="s">
        <v>48</v>
      </c>
      <c r="O6">
        <v>10000</v>
      </c>
      <c r="P6"/>
      <c r="Q6">
        <v>593043</v>
      </c>
      <c r="R6"/>
      <c r="S6" t="s">
        <v>50</v>
      </c>
      <c r="T6" t="s">
        <v>50</v>
      </c>
      <c r="U6" t="s">
        <v>51</v>
      </c>
      <c r="V6" t="b">
        <v>1</v>
      </c>
      <c r="W6" t="s">
        <v>63</v>
      </c>
      <c r="X6"/>
      <c r="Y6"/>
      <c r="Z6" t="s">
        <v>53</v>
      </c>
      <c r="AA6" t="s">
        <v>50</v>
      </c>
      <c r="AB6" t="s">
        <v>50</v>
      </c>
      <c r="AC6" t="b">
        <v>1</v>
      </c>
      <c r="AD6"/>
      <c r="AE6">
        <v>26331</v>
      </c>
      <c r="AF6"/>
      <c r="AG6"/>
      <c r="AH6" t="s">
        <v>39</v>
      </c>
      <c r="AI6" s="1">
        <v>42548.5</v>
      </c>
      <c r="AJ6" t="s">
        <v>39</v>
      </c>
      <c r="AK6" t="s">
        <v>39</v>
      </c>
      <c r="AL6"/>
      <c r="AM6" t="s">
        <v>56</v>
      </c>
    </row>
    <row r="7" spans="1:39" ht="14.25" x14ac:dyDescent="0.45">
      <c r="A7" t="s">
        <v>39</v>
      </c>
      <c r="B7">
        <v>589302</v>
      </c>
      <c r="C7" t="s">
        <v>40</v>
      </c>
      <c r="D7" t="s">
        <v>57</v>
      </c>
      <c r="E7" t="s">
        <v>42</v>
      </c>
      <c r="F7" t="s">
        <v>69</v>
      </c>
      <c r="G7" t="s">
        <v>59</v>
      </c>
      <c r="H7">
        <v>1</v>
      </c>
      <c r="I7">
        <v>2</v>
      </c>
      <c r="J7" t="s">
        <v>70</v>
      </c>
      <c r="K7"/>
      <c r="L7" t="s">
        <v>46</v>
      </c>
      <c r="M7" t="s">
        <v>47</v>
      </c>
      <c r="N7" t="s">
        <v>48</v>
      </c>
      <c r="O7">
        <v>10000</v>
      </c>
      <c r="P7" t="s">
        <v>61</v>
      </c>
      <c r="Q7">
        <v>593043</v>
      </c>
      <c r="R7"/>
      <c r="S7" t="s">
        <v>50</v>
      </c>
      <c r="T7" t="s">
        <v>71</v>
      </c>
      <c r="U7" t="s">
        <v>71</v>
      </c>
      <c r="V7" t="b">
        <v>1</v>
      </c>
      <c r="W7" t="s">
        <v>72</v>
      </c>
      <c r="X7"/>
      <c r="Y7"/>
      <c r="Z7" t="s">
        <v>53</v>
      </c>
      <c r="AA7" t="s">
        <v>73</v>
      </c>
      <c r="AB7" t="s">
        <v>66</v>
      </c>
      <c r="AC7" t="b">
        <v>1</v>
      </c>
      <c r="AD7"/>
      <c r="AE7">
        <v>22531</v>
      </c>
      <c r="AF7"/>
      <c r="AG7"/>
      <c r="AH7" t="s">
        <v>39</v>
      </c>
      <c r="AI7" s="1">
        <v>42548.5</v>
      </c>
      <c r="AJ7" t="s">
        <v>39</v>
      </c>
      <c r="AK7" t="s">
        <v>39</v>
      </c>
      <c r="AL7"/>
      <c r="AM7" t="s">
        <v>56</v>
      </c>
    </row>
    <row r="8" spans="1:39" ht="14.25" x14ac:dyDescent="0.45">
      <c r="A8" t="s">
        <v>39</v>
      </c>
      <c r="B8">
        <v>587148</v>
      </c>
      <c r="C8" t="s">
        <v>40</v>
      </c>
      <c r="D8" t="s">
        <v>41</v>
      </c>
      <c r="E8" t="s">
        <v>42</v>
      </c>
      <c r="F8" t="s">
        <v>78</v>
      </c>
      <c r="G8" t="s">
        <v>44</v>
      </c>
      <c r="H8">
        <v>4</v>
      </c>
      <c r="I8">
        <v>2</v>
      </c>
      <c r="J8" t="s">
        <v>79</v>
      </c>
      <c r="K8"/>
      <c r="L8" t="s">
        <v>46</v>
      </c>
      <c r="M8" t="s">
        <v>47</v>
      </c>
      <c r="N8" t="s">
        <v>48</v>
      </c>
      <c r="O8">
        <v>10000</v>
      </c>
      <c r="P8" t="s">
        <v>61</v>
      </c>
      <c r="Q8">
        <v>593043</v>
      </c>
      <c r="R8"/>
      <c r="S8" t="s">
        <v>50</v>
      </c>
      <c r="T8" t="s">
        <v>51</v>
      </c>
      <c r="U8" t="s">
        <v>51</v>
      </c>
      <c r="V8" t="b">
        <v>1</v>
      </c>
      <c r="W8" t="s">
        <v>63</v>
      </c>
      <c r="X8"/>
      <c r="Y8"/>
      <c r="Z8" t="s">
        <v>80</v>
      </c>
      <c r="AA8" t="s">
        <v>65</v>
      </c>
      <c r="AB8" t="s">
        <v>66</v>
      </c>
      <c r="AC8" t="b">
        <v>1</v>
      </c>
      <c r="AD8"/>
      <c r="AE8">
        <v>26507</v>
      </c>
      <c r="AF8"/>
      <c r="AG8"/>
      <c r="AH8" t="s">
        <v>39</v>
      </c>
      <c r="AI8" s="1">
        <v>42548.5</v>
      </c>
      <c r="AJ8" t="s">
        <v>39</v>
      </c>
      <c r="AK8" t="s">
        <v>39</v>
      </c>
      <c r="AL8"/>
      <c r="AM8" t="s">
        <v>56</v>
      </c>
    </row>
    <row r="9" spans="1:39" ht="14.25" x14ac:dyDescent="0.45">
      <c r="A9" t="s">
        <v>39</v>
      </c>
      <c r="B9">
        <v>587117</v>
      </c>
      <c r="C9" t="s">
        <v>40</v>
      </c>
      <c r="D9" t="s">
        <v>41</v>
      </c>
      <c r="E9" t="s">
        <v>42</v>
      </c>
      <c r="F9" t="s">
        <v>74</v>
      </c>
      <c r="G9" t="s">
        <v>59</v>
      </c>
      <c r="H9">
        <v>2</v>
      </c>
      <c r="I9">
        <v>2</v>
      </c>
      <c r="J9" t="s">
        <v>75</v>
      </c>
      <c r="K9"/>
      <c r="L9" t="s">
        <v>46</v>
      </c>
      <c r="M9" t="s">
        <v>47</v>
      </c>
      <c r="N9" t="s">
        <v>48</v>
      </c>
      <c r="O9">
        <v>10000</v>
      </c>
      <c r="P9" t="s">
        <v>76</v>
      </c>
      <c r="Q9">
        <v>593043</v>
      </c>
      <c r="R9"/>
      <c r="S9" t="s">
        <v>50</v>
      </c>
      <c r="T9" t="s">
        <v>51</v>
      </c>
      <c r="U9" t="s">
        <v>51</v>
      </c>
      <c r="V9" t="b">
        <v>1</v>
      </c>
      <c r="W9" t="s">
        <v>63</v>
      </c>
      <c r="X9"/>
      <c r="Y9"/>
      <c r="Z9" t="s">
        <v>53</v>
      </c>
      <c r="AA9" t="s">
        <v>77</v>
      </c>
      <c r="AB9" t="s">
        <v>66</v>
      </c>
      <c r="AC9" t="b">
        <v>1</v>
      </c>
      <c r="AD9"/>
      <c r="AE9">
        <v>25723</v>
      </c>
      <c r="AF9"/>
      <c r="AG9"/>
      <c r="AH9" t="s">
        <v>39</v>
      </c>
      <c r="AI9" s="1">
        <v>42548.5</v>
      </c>
      <c r="AJ9" t="s">
        <v>39</v>
      </c>
      <c r="AK9" t="s">
        <v>39</v>
      </c>
      <c r="AL9"/>
      <c r="AM9" t="s">
        <v>56</v>
      </c>
    </row>
    <row r="10" spans="1:39" ht="14.25" x14ac:dyDescent="0.45">
      <c r="A10" t="s">
        <v>39</v>
      </c>
      <c r="B10">
        <v>589306</v>
      </c>
      <c r="C10" t="s">
        <v>40</v>
      </c>
      <c r="D10" t="s">
        <v>41</v>
      </c>
      <c r="E10" t="s">
        <v>42</v>
      </c>
      <c r="F10" t="s">
        <v>81</v>
      </c>
      <c r="G10" t="s">
        <v>59</v>
      </c>
      <c r="H10">
        <v>1</v>
      </c>
      <c r="I10">
        <v>2</v>
      </c>
      <c r="J10" t="s">
        <v>82</v>
      </c>
      <c r="K10"/>
      <c r="L10" t="s">
        <v>46</v>
      </c>
      <c r="M10" t="s">
        <v>47</v>
      </c>
      <c r="N10" t="s">
        <v>48</v>
      </c>
      <c r="O10">
        <v>10000</v>
      </c>
      <c r="P10" t="s">
        <v>61</v>
      </c>
      <c r="Q10">
        <v>593043</v>
      </c>
      <c r="R10"/>
      <c r="S10" t="s">
        <v>50</v>
      </c>
      <c r="T10" t="s">
        <v>51</v>
      </c>
      <c r="U10" t="s">
        <v>51</v>
      </c>
      <c r="V10" t="b">
        <v>1</v>
      </c>
      <c r="W10" t="s">
        <v>83</v>
      </c>
      <c r="X10"/>
      <c r="Y10"/>
      <c r="Z10" t="s">
        <v>53</v>
      </c>
      <c r="AA10" t="s">
        <v>84</v>
      </c>
      <c r="AB10" t="s">
        <v>66</v>
      </c>
      <c r="AC10" t="b">
        <v>1</v>
      </c>
      <c r="AD10"/>
      <c r="AE10">
        <v>24586</v>
      </c>
      <c r="AF10"/>
      <c r="AG10"/>
      <c r="AH10" t="s">
        <v>39</v>
      </c>
      <c r="AI10" s="1">
        <v>42548.5</v>
      </c>
      <c r="AJ10" t="s">
        <v>39</v>
      </c>
      <c r="AK10" t="s">
        <v>39</v>
      </c>
      <c r="AL10"/>
      <c r="AM10" t="s">
        <v>56</v>
      </c>
    </row>
    <row r="11" spans="1:39" ht="14.25" x14ac:dyDescent="0.45">
      <c r="A11" t="s">
        <v>39</v>
      </c>
      <c r="B11">
        <v>586906</v>
      </c>
      <c r="C11" t="s">
        <v>40</v>
      </c>
      <c r="D11" t="s">
        <v>41</v>
      </c>
      <c r="E11" t="s">
        <v>42</v>
      </c>
      <c r="F11" t="s">
        <v>67</v>
      </c>
      <c r="G11" t="s">
        <v>59</v>
      </c>
      <c r="H11">
        <v>4</v>
      </c>
      <c r="I11">
        <v>3</v>
      </c>
      <c r="J11" t="s">
        <v>85</v>
      </c>
      <c r="K11"/>
      <c r="L11" t="s">
        <v>46</v>
      </c>
      <c r="M11" t="s">
        <v>47</v>
      </c>
      <c r="N11" t="s">
        <v>48</v>
      </c>
      <c r="O11">
        <v>10000</v>
      </c>
      <c r="P11"/>
      <c r="Q11">
        <v>593043</v>
      </c>
      <c r="R11"/>
      <c r="S11" t="s">
        <v>50</v>
      </c>
      <c r="T11" t="s">
        <v>50</v>
      </c>
      <c r="U11" t="s">
        <v>51</v>
      </c>
      <c r="V11" t="b">
        <v>1</v>
      </c>
      <c r="W11" t="s">
        <v>63</v>
      </c>
      <c r="X11"/>
      <c r="Y11"/>
      <c r="Z11" t="s">
        <v>53</v>
      </c>
      <c r="AA11" t="s">
        <v>50</v>
      </c>
      <c r="AB11" t="s">
        <v>50</v>
      </c>
      <c r="AC11" t="b">
        <v>1</v>
      </c>
      <c r="AD11"/>
      <c r="AE11">
        <v>26327</v>
      </c>
      <c r="AF11"/>
      <c r="AG11"/>
      <c r="AH11" t="s">
        <v>39</v>
      </c>
      <c r="AI11" s="1">
        <v>42548.5</v>
      </c>
      <c r="AJ11" t="s">
        <v>39</v>
      </c>
      <c r="AK11" t="s">
        <v>39</v>
      </c>
      <c r="AL11"/>
      <c r="AM11" t="s">
        <v>56</v>
      </c>
    </row>
    <row r="12" spans="1:39" ht="14.25" x14ac:dyDescent="0.45">
      <c r="A12" t="s">
        <v>39</v>
      </c>
      <c r="B12">
        <v>586623</v>
      </c>
      <c r="C12" t="s">
        <v>40</v>
      </c>
      <c r="D12" t="s">
        <v>41</v>
      </c>
      <c r="E12" t="s">
        <v>42</v>
      </c>
      <c r="F12" t="s">
        <v>89</v>
      </c>
      <c r="G12" t="s">
        <v>94</v>
      </c>
      <c r="H12">
        <v>2</v>
      </c>
      <c r="I12">
        <v>2</v>
      </c>
      <c r="J12" t="s">
        <v>90</v>
      </c>
      <c r="K12"/>
      <c r="L12" t="s">
        <v>46</v>
      </c>
      <c r="M12" t="s">
        <v>47</v>
      </c>
      <c r="N12" t="s">
        <v>48</v>
      </c>
      <c r="O12">
        <v>10000</v>
      </c>
      <c r="P12" t="s">
        <v>91</v>
      </c>
      <c r="Q12">
        <v>593043</v>
      </c>
      <c r="R12"/>
      <c r="S12" t="s">
        <v>50</v>
      </c>
      <c r="T12" t="s">
        <v>51</v>
      </c>
      <c r="U12" t="s">
        <v>51</v>
      </c>
      <c r="V12" t="b">
        <v>1</v>
      </c>
      <c r="W12" t="s">
        <v>63</v>
      </c>
      <c r="X12" t="s">
        <v>98</v>
      </c>
      <c r="Y12"/>
      <c r="Z12" t="s">
        <v>88</v>
      </c>
      <c r="AA12" t="s">
        <v>92</v>
      </c>
      <c r="AB12" t="s">
        <v>92</v>
      </c>
      <c r="AC12" t="b">
        <v>1</v>
      </c>
      <c r="AD12"/>
      <c r="AE12">
        <v>25734</v>
      </c>
      <c r="AF12"/>
      <c r="AG12"/>
      <c r="AH12" t="s">
        <v>39</v>
      </c>
      <c r="AI12" s="1">
        <v>42548.5</v>
      </c>
      <c r="AJ12" t="s">
        <v>39</v>
      </c>
      <c r="AK12" t="s">
        <v>39</v>
      </c>
      <c r="AL12"/>
      <c r="AM12" t="s">
        <v>56</v>
      </c>
    </row>
    <row r="13" spans="1:39" ht="14.25" x14ac:dyDescent="0.45">
      <c r="A13" t="s">
        <v>39</v>
      </c>
      <c r="B13">
        <v>589297</v>
      </c>
      <c r="C13" t="s">
        <v>40</v>
      </c>
      <c r="D13" t="s">
        <v>57</v>
      </c>
      <c r="E13" t="s">
        <v>42</v>
      </c>
      <c r="F13" t="s">
        <v>86</v>
      </c>
      <c r="G13" t="s">
        <v>44</v>
      </c>
      <c r="H13">
        <v>1</v>
      </c>
      <c r="I13">
        <v>2</v>
      </c>
      <c r="J13" t="s">
        <v>87</v>
      </c>
      <c r="K13"/>
      <c r="L13" t="s">
        <v>46</v>
      </c>
      <c r="M13" t="s">
        <v>47</v>
      </c>
      <c r="N13" t="s">
        <v>48</v>
      </c>
      <c r="O13">
        <v>10000</v>
      </c>
      <c r="P13" t="s">
        <v>61</v>
      </c>
      <c r="Q13">
        <v>593043</v>
      </c>
      <c r="R13"/>
      <c r="S13" t="s">
        <v>50</v>
      </c>
      <c r="T13" t="s">
        <v>71</v>
      </c>
      <c r="U13" t="s">
        <v>71</v>
      </c>
      <c r="V13" t="b">
        <v>1</v>
      </c>
      <c r="W13" t="s">
        <v>52</v>
      </c>
      <c r="X13"/>
      <c r="Y13"/>
      <c r="Z13" t="s">
        <v>88</v>
      </c>
      <c r="AA13" t="s">
        <v>73</v>
      </c>
      <c r="AB13" t="s">
        <v>66</v>
      </c>
      <c r="AC13" t="b">
        <v>1</v>
      </c>
      <c r="AD13"/>
      <c r="AE13">
        <v>24729</v>
      </c>
      <c r="AF13"/>
      <c r="AG13"/>
      <c r="AH13" t="s">
        <v>39</v>
      </c>
      <c r="AI13" s="1">
        <v>42548.5</v>
      </c>
      <c r="AJ13" t="s">
        <v>39</v>
      </c>
      <c r="AK13" t="s">
        <v>39</v>
      </c>
      <c r="AL13"/>
      <c r="AM13" t="s">
        <v>56</v>
      </c>
    </row>
    <row r="14" spans="1:39" ht="14.25" x14ac:dyDescent="0.45">
      <c r="A14" t="s">
        <v>39</v>
      </c>
      <c r="B14">
        <v>586897</v>
      </c>
      <c r="C14" t="s">
        <v>40</v>
      </c>
      <c r="D14" t="s">
        <v>41</v>
      </c>
      <c r="E14" t="s">
        <v>42</v>
      </c>
      <c r="F14" t="s">
        <v>93</v>
      </c>
      <c r="G14" t="s">
        <v>208</v>
      </c>
      <c r="H14">
        <v>2.5</v>
      </c>
      <c r="I14">
        <v>2</v>
      </c>
      <c r="J14" t="s">
        <v>95</v>
      </c>
      <c r="K14"/>
      <c r="L14" t="s">
        <v>46</v>
      </c>
      <c r="M14" t="s">
        <v>47</v>
      </c>
      <c r="N14" t="s">
        <v>48</v>
      </c>
      <c r="O14">
        <v>10000</v>
      </c>
      <c r="P14" t="s">
        <v>96</v>
      </c>
      <c r="Q14" t="s">
        <v>97</v>
      </c>
      <c r="R14"/>
      <c r="S14" t="s">
        <v>50</v>
      </c>
      <c r="T14" t="s">
        <v>50</v>
      </c>
      <c r="U14" t="s">
        <v>51</v>
      </c>
      <c r="V14" t="b">
        <v>1</v>
      </c>
      <c r="W14" t="s">
        <v>83</v>
      </c>
      <c r="X14"/>
      <c r="Y14"/>
      <c r="Z14" t="s">
        <v>80</v>
      </c>
      <c r="AA14" t="s">
        <v>50</v>
      </c>
      <c r="AB14" t="s">
        <v>50</v>
      </c>
      <c r="AC14" t="b">
        <v>1</v>
      </c>
      <c r="AD14"/>
      <c r="AE14">
        <v>26407</v>
      </c>
      <c r="AF14"/>
      <c r="AG14"/>
      <c r="AH14" t="s">
        <v>39</v>
      </c>
      <c r="AI14" s="1">
        <v>42548.5</v>
      </c>
      <c r="AJ14" t="s">
        <v>39</v>
      </c>
      <c r="AK14" t="s">
        <v>39</v>
      </c>
      <c r="AL14"/>
      <c r="AM14" t="s">
        <v>56</v>
      </c>
    </row>
    <row r="15" spans="1:39" ht="14.25" x14ac:dyDescent="0.45">
      <c r="A15" t="s">
        <v>39</v>
      </c>
      <c r="B15">
        <v>586905</v>
      </c>
      <c r="C15" t="s">
        <v>40</v>
      </c>
      <c r="D15" t="s">
        <v>41</v>
      </c>
      <c r="E15" t="s">
        <v>42</v>
      </c>
      <c r="F15" t="s">
        <v>99</v>
      </c>
      <c r="G15" t="s">
        <v>44</v>
      </c>
      <c r="H15">
        <v>3</v>
      </c>
      <c r="I15">
        <v>2</v>
      </c>
      <c r="J15" t="s">
        <v>100</v>
      </c>
      <c r="K15"/>
      <c r="L15" t="s">
        <v>46</v>
      </c>
      <c r="M15" t="s">
        <v>47</v>
      </c>
      <c r="N15" t="s">
        <v>48</v>
      </c>
      <c r="O15">
        <v>10000</v>
      </c>
      <c r="P15" t="s">
        <v>96</v>
      </c>
      <c r="Q15">
        <v>566291</v>
      </c>
      <c r="R15"/>
      <c r="S15" t="s">
        <v>50</v>
      </c>
      <c r="T15" t="s">
        <v>51</v>
      </c>
      <c r="U15" t="s">
        <v>51</v>
      </c>
      <c r="V15" t="b">
        <v>1</v>
      </c>
      <c r="W15" t="s">
        <v>63</v>
      </c>
      <c r="X15"/>
      <c r="Y15"/>
      <c r="Z15" t="s">
        <v>80</v>
      </c>
      <c r="AA15" t="s">
        <v>92</v>
      </c>
      <c r="AB15" t="s">
        <v>92</v>
      </c>
      <c r="AC15" t="b">
        <v>1</v>
      </c>
      <c r="AD15"/>
      <c r="AE15">
        <v>26530</v>
      </c>
      <c r="AF15"/>
      <c r="AG15"/>
      <c r="AH15" t="s">
        <v>39</v>
      </c>
      <c r="AI15" s="1">
        <v>42548.5</v>
      </c>
      <c r="AJ15" t="s">
        <v>39</v>
      </c>
      <c r="AK15" t="s">
        <v>39</v>
      </c>
      <c r="AL15"/>
      <c r="AM15" t="s">
        <v>56</v>
      </c>
    </row>
    <row r="16" spans="1:39" ht="14.25" x14ac:dyDescent="0.45">
      <c r="A16" t="s">
        <v>39</v>
      </c>
      <c r="B16">
        <v>587150</v>
      </c>
      <c r="C16" t="s">
        <v>40</v>
      </c>
      <c r="D16" t="s">
        <v>41</v>
      </c>
      <c r="E16" t="s">
        <v>42</v>
      </c>
      <c r="F16" t="s">
        <v>101</v>
      </c>
      <c r="G16" t="s">
        <v>59</v>
      </c>
      <c r="H16">
        <v>11</v>
      </c>
      <c r="I16">
        <v>2</v>
      </c>
      <c r="J16" t="s">
        <v>102</v>
      </c>
      <c r="K16"/>
      <c r="L16" t="s">
        <v>46</v>
      </c>
      <c r="M16" t="s">
        <v>47</v>
      </c>
      <c r="N16" t="s">
        <v>48</v>
      </c>
      <c r="O16">
        <v>10000</v>
      </c>
      <c r="P16" t="s">
        <v>103</v>
      </c>
      <c r="Q16">
        <v>593043</v>
      </c>
      <c r="R16"/>
      <c r="S16" t="s">
        <v>50</v>
      </c>
      <c r="T16" t="s">
        <v>51</v>
      </c>
      <c r="U16" t="s">
        <v>51</v>
      </c>
      <c r="V16" t="b">
        <v>1</v>
      </c>
      <c r="W16" t="s">
        <v>104</v>
      </c>
      <c r="X16"/>
      <c r="Y16"/>
      <c r="Z16" t="s">
        <v>64</v>
      </c>
      <c r="AA16" t="s">
        <v>105</v>
      </c>
      <c r="AB16" t="s">
        <v>66</v>
      </c>
      <c r="AC16" t="b">
        <v>1</v>
      </c>
      <c r="AD16"/>
      <c r="AE16">
        <v>25736</v>
      </c>
      <c r="AF16"/>
      <c r="AG16"/>
      <c r="AH16" t="s">
        <v>39</v>
      </c>
      <c r="AI16" s="1">
        <v>42548.5</v>
      </c>
      <c r="AJ16" t="s">
        <v>39</v>
      </c>
      <c r="AK16" t="s">
        <v>39</v>
      </c>
      <c r="AL16"/>
      <c r="AM16" t="s">
        <v>56</v>
      </c>
    </row>
    <row r="17" spans="1:39" ht="14.25" x14ac:dyDescent="0.45">
      <c r="A17" t="s">
        <v>39</v>
      </c>
      <c r="B17">
        <v>586891</v>
      </c>
      <c r="C17" t="s">
        <v>40</v>
      </c>
      <c r="D17" t="s">
        <v>41</v>
      </c>
      <c r="E17" t="s">
        <v>42</v>
      </c>
      <c r="F17" t="s">
        <v>106</v>
      </c>
      <c r="G17" t="s">
        <v>44</v>
      </c>
      <c r="H17">
        <v>6</v>
      </c>
      <c r="I17">
        <v>3</v>
      </c>
      <c r="J17" t="s">
        <v>107</v>
      </c>
      <c r="K17"/>
      <c r="L17" t="s">
        <v>46</v>
      </c>
      <c r="M17" t="s">
        <v>47</v>
      </c>
      <c r="N17" t="s">
        <v>48</v>
      </c>
      <c r="O17">
        <v>10000</v>
      </c>
      <c r="P17"/>
      <c r="Q17">
        <v>593043</v>
      </c>
      <c r="R17"/>
      <c r="S17" t="s">
        <v>50</v>
      </c>
      <c r="T17" t="s">
        <v>50</v>
      </c>
      <c r="U17" t="s">
        <v>51</v>
      </c>
      <c r="V17" t="b">
        <v>1</v>
      </c>
      <c r="W17" t="s">
        <v>63</v>
      </c>
      <c r="X17"/>
      <c r="Y17"/>
      <c r="Z17" t="s">
        <v>64</v>
      </c>
      <c r="AA17" t="s">
        <v>50</v>
      </c>
      <c r="AB17" t="s">
        <v>50</v>
      </c>
      <c r="AC17" t="b">
        <v>1</v>
      </c>
      <c r="AD17"/>
      <c r="AE17">
        <v>26446</v>
      </c>
      <c r="AF17"/>
      <c r="AG17"/>
      <c r="AH17" t="s">
        <v>39</v>
      </c>
      <c r="AI17" s="1">
        <v>42548.5</v>
      </c>
      <c r="AJ17" t="s">
        <v>39</v>
      </c>
      <c r="AK17" t="s">
        <v>39</v>
      </c>
      <c r="AL17"/>
      <c r="AM17" t="s">
        <v>56</v>
      </c>
    </row>
    <row r="18" spans="1:39" ht="14.25" x14ac:dyDescent="0.45">
      <c r="A18" t="s">
        <v>39</v>
      </c>
      <c r="B18">
        <v>500517</v>
      </c>
      <c r="C18" t="s">
        <v>40</v>
      </c>
      <c r="D18" t="s">
        <v>41</v>
      </c>
      <c r="E18" t="s">
        <v>42</v>
      </c>
      <c r="F18" t="s">
        <v>108</v>
      </c>
      <c r="G18" t="s">
        <v>59</v>
      </c>
      <c r="H18">
        <v>2.5</v>
      </c>
      <c r="I18">
        <v>2</v>
      </c>
      <c r="J18" t="s">
        <v>109</v>
      </c>
      <c r="K18"/>
      <c r="L18" t="s">
        <v>46</v>
      </c>
      <c r="M18" t="s">
        <v>47</v>
      </c>
      <c r="N18" t="s">
        <v>48</v>
      </c>
      <c r="O18">
        <v>10000</v>
      </c>
      <c r="P18" t="s">
        <v>110</v>
      </c>
      <c r="Q18">
        <v>593043</v>
      </c>
      <c r="R18"/>
      <c r="S18" t="s">
        <v>50</v>
      </c>
      <c r="T18" t="s">
        <v>51</v>
      </c>
      <c r="U18" t="s">
        <v>51</v>
      </c>
      <c r="V18" t="b">
        <v>1</v>
      </c>
      <c r="W18" t="s">
        <v>83</v>
      </c>
      <c r="X18"/>
      <c r="Y18"/>
      <c r="Z18" t="s">
        <v>53</v>
      </c>
      <c r="AA18" t="s">
        <v>73</v>
      </c>
      <c r="AB18" t="s">
        <v>111</v>
      </c>
      <c r="AC18" t="b">
        <v>1</v>
      </c>
      <c r="AD18" t="s">
        <v>112</v>
      </c>
      <c r="AE18">
        <v>25090</v>
      </c>
      <c r="AF18" t="s">
        <v>113</v>
      </c>
      <c r="AG18" t="s">
        <v>113</v>
      </c>
      <c r="AH18" t="s">
        <v>39</v>
      </c>
      <c r="AI18" s="1">
        <v>42548.5</v>
      </c>
      <c r="AJ18" t="s">
        <v>39</v>
      </c>
      <c r="AK18" t="s">
        <v>39</v>
      </c>
      <c r="AL18" t="s">
        <v>113</v>
      </c>
      <c r="AM18" t="s">
        <v>56</v>
      </c>
    </row>
    <row r="19" spans="1:39" ht="14.25" x14ac:dyDescent="0.45">
      <c r="A19" t="s">
        <v>39</v>
      </c>
      <c r="B19">
        <v>499274</v>
      </c>
      <c r="C19" t="s">
        <v>40</v>
      </c>
      <c r="D19" t="s">
        <v>41</v>
      </c>
      <c r="E19" t="s">
        <v>42</v>
      </c>
      <c r="F19" t="s">
        <v>67</v>
      </c>
      <c r="G19" t="s">
        <v>59</v>
      </c>
      <c r="H19">
        <v>2</v>
      </c>
      <c r="I19">
        <v>3</v>
      </c>
      <c r="J19" t="s">
        <v>114</v>
      </c>
      <c r="K19"/>
      <c r="L19" t="s">
        <v>46</v>
      </c>
      <c r="M19" t="s">
        <v>47</v>
      </c>
      <c r="N19" t="s">
        <v>48</v>
      </c>
      <c r="O19">
        <v>10000</v>
      </c>
      <c r="P19"/>
      <c r="Q19">
        <v>593043</v>
      </c>
      <c r="R19"/>
      <c r="S19" t="s">
        <v>50</v>
      </c>
      <c r="T19" t="s">
        <v>50</v>
      </c>
      <c r="U19" t="s">
        <v>51</v>
      </c>
      <c r="V19" t="b">
        <v>1</v>
      </c>
      <c r="W19" t="s">
        <v>63</v>
      </c>
      <c r="X19"/>
      <c r="Y19"/>
      <c r="Z19" t="s">
        <v>80</v>
      </c>
      <c r="AA19" t="s">
        <v>50</v>
      </c>
      <c r="AB19" t="s">
        <v>50</v>
      </c>
      <c r="AC19" t="b">
        <v>1</v>
      </c>
      <c r="AD19" t="s">
        <v>115</v>
      </c>
      <c r="AE19">
        <v>25434</v>
      </c>
      <c r="AF19" t="s">
        <v>113</v>
      </c>
      <c r="AG19" t="s">
        <v>113</v>
      </c>
      <c r="AH19" t="s">
        <v>39</v>
      </c>
      <c r="AI19" s="1">
        <v>42548.5</v>
      </c>
      <c r="AJ19" t="s">
        <v>39</v>
      </c>
      <c r="AK19" t="s">
        <v>39</v>
      </c>
      <c r="AL19" t="s">
        <v>113</v>
      </c>
      <c r="AM19" t="s">
        <v>56</v>
      </c>
    </row>
    <row r="20" spans="1:39" ht="14.25" x14ac:dyDescent="0.45">
      <c r="A20" t="s">
        <v>39</v>
      </c>
      <c r="B20">
        <v>452300</v>
      </c>
      <c r="C20" t="s">
        <v>40</v>
      </c>
      <c r="D20" t="s">
        <v>41</v>
      </c>
      <c r="E20" t="s">
        <v>42</v>
      </c>
      <c r="F20" t="s">
        <v>116</v>
      </c>
      <c r="G20" t="s">
        <v>117</v>
      </c>
      <c r="H20">
        <v>4</v>
      </c>
      <c r="I20">
        <v>3</v>
      </c>
      <c r="J20" t="s">
        <v>118</v>
      </c>
      <c r="K20" t="s">
        <v>119</v>
      </c>
      <c r="L20" t="s">
        <v>46</v>
      </c>
      <c r="M20" t="s">
        <v>47</v>
      </c>
      <c r="N20" t="s">
        <v>48</v>
      </c>
      <c r="O20">
        <v>10000</v>
      </c>
      <c r="P20" t="s">
        <v>119</v>
      </c>
      <c r="Q20">
        <v>593043</v>
      </c>
      <c r="R20"/>
      <c r="S20" t="s">
        <v>50</v>
      </c>
      <c r="T20" t="s">
        <v>51</v>
      </c>
      <c r="U20" t="s">
        <v>51</v>
      </c>
      <c r="V20" t="b">
        <v>1</v>
      </c>
      <c r="W20" t="s">
        <v>83</v>
      </c>
      <c r="X20"/>
      <c r="Y20"/>
      <c r="Z20" t="s">
        <v>50</v>
      </c>
      <c r="AA20" t="s">
        <v>77</v>
      </c>
      <c r="AB20" t="s">
        <v>120</v>
      </c>
      <c r="AC20" t="b">
        <v>1</v>
      </c>
      <c r="AD20" t="s">
        <v>115</v>
      </c>
      <c r="AE20">
        <v>25186</v>
      </c>
      <c r="AF20" t="s">
        <v>113</v>
      </c>
      <c r="AG20" t="s">
        <v>113</v>
      </c>
      <c r="AH20" t="s">
        <v>39</v>
      </c>
      <c r="AI20" s="1">
        <v>42548.5</v>
      </c>
      <c r="AJ20" t="s">
        <v>39</v>
      </c>
      <c r="AK20" t="s">
        <v>39</v>
      </c>
      <c r="AL20" t="s">
        <v>113</v>
      </c>
      <c r="AM20" t="s">
        <v>56</v>
      </c>
    </row>
    <row r="21" spans="1:39" ht="14.25" x14ac:dyDescent="0.45">
      <c r="A21" t="s">
        <v>39</v>
      </c>
      <c r="B21">
        <v>589298</v>
      </c>
      <c r="C21" t="s">
        <v>40</v>
      </c>
      <c r="D21" t="s">
        <v>57</v>
      </c>
      <c r="E21" t="s">
        <v>42</v>
      </c>
      <c r="F21" t="s">
        <v>121</v>
      </c>
      <c r="G21" t="s">
        <v>59</v>
      </c>
      <c r="H21">
        <v>3.5</v>
      </c>
      <c r="I21">
        <v>2</v>
      </c>
      <c r="J21" t="s">
        <v>122</v>
      </c>
      <c r="K21"/>
      <c r="L21" t="s">
        <v>46</v>
      </c>
      <c r="M21" t="s">
        <v>47</v>
      </c>
      <c r="N21" t="s">
        <v>48</v>
      </c>
      <c r="O21">
        <v>10000</v>
      </c>
      <c r="P21" t="s">
        <v>61</v>
      </c>
      <c r="Q21">
        <v>593043</v>
      </c>
      <c r="R21"/>
      <c r="S21" t="s">
        <v>50</v>
      </c>
      <c r="T21" t="s">
        <v>71</v>
      </c>
      <c r="U21" t="s">
        <v>71</v>
      </c>
      <c r="V21" t="b">
        <v>1</v>
      </c>
      <c r="W21" t="s">
        <v>72</v>
      </c>
      <c r="X21"/>
      <c r="Y21"/>
      <c r="Z21" t="s">
        <v>53</v>
      </c>
      <c r="AA21" t="s">
        <v>123</v>
      </c>
      <c r="AB21" t="s">
        <v>66</v>
      </c>
      <c r="AC21" t="b">
        <v>1</v>
      </c>
      <c r="AD21"/>
      <c r="AE21">
        <v>24400</v>
      </c>
      <c r="AF21"/>
      <c r="AG21"/>
      <c r="AH21" t="s">
        <v>39</v>
      </c>
      <c r="AI21" s="1">
        <v>42548.5</v>
      </c>
      <c r="AJ21" t="s">
        <v>39</v>
      </c>
      <c r="AK21" t="s">
        <v>39</v>
      </c>
      <c r="AL21"/>
      <c r="AM21" t="s">
        <v>56</v>
      </c>
    </row>
    <row r="22" spans="1:39" ht="14.25" x14ac:dyDescent="0.45">
      <c r="A22" t="s">
        <v>39</v>
      </c>
      <c r="B22">
        <v>589311</v>
      </c>
      <c r="C22" t="s">
        <v>40</v>
      </c>
      <c r="D22" t="s">
        <v>41</v>
      </c>
      <c r="E22" t="s">
        <v>42</v>
      </c>
      <c r="F22" t="s">
        <v>124</v>
      </c>
      <c r="G22" t="s">
        <v>94</v>
      </c>
      <c r="H22">
        <v>3</v>
      </c>
      <c r="I22">
        <v>2</v>
      </c>
      <c r="J22" t="s">
        <v>125</v>
      </c>
      <c r="K22"/>
      <c r="L22" t="s">
        <v>46</v>
      </c>
      <c r="M22" t="s">
        <v>47</v>
      </c>
      <c r="N22" t="s">
        <v>48</v>
      </c>
      <c r="O22">
        <v>10000</v>
      </c>
      <c r="P22" t="s">
        <v>126</v>
      </c>
      <c r="Q22">
        <v>593043</v>
      </c>
      <c r="R22"/>
      <c r="S22" t="s">
        <v>50</v>
      </c>
      <c r="T22" t="s">
        <v>51</v>
      </c>
      <c r="U22" t="s">
        <v>51</v>
      </c>
      <c r="V22" t="b">
        <v>1</v>
      </c>
      <c r="W22" t="s">
        <v>63</v>
      </c>
      <c r="X22" t="s">
        <v>98</v>
      </c>
      <c r="Y22"/>
      <c r="Z22" t="s">
        <v>64</v>
      </c>
      <c r="AA22" t="s">
        <v>92</v>
      </c>
      <c r="AB22" t="s">
        <v>92</v>
      </c>
      <c r="AC22" t="b">
        <v>1</v>
      </c>
      <c r="AD22"/>
      <c r="AE22">
        <v>26300</v>
      </c>
      <c r="AF22"/>
      <c r="AG22"/>
      <c r="AH22" t="s">
        <v>39</v>
      </c>
      <c r="AI22" s="1">
        <v>42548.5</v>
      </c>
      <c r="AJ22" t="s">
        <v>39</v>
      </c>
      <c r="AK22" t="s">
        <v>39</v>
      </c>
      <c r="AL22"/>
      <c r="AM22" t="s">
        <v>56</v>
      </c>
    </row>
    <row r="23" spans="1:39" ht="14.25" x14ac:dyDescent="0.45">
      <c r="A23" t="s">
        <v>39</v>
      </c>
      <c r="B23">
        <v>557388</v>
      </c>
      <c r="C23" t="s">
        <v>40</v>
      </c>
      <c r="D23" t="s">
        <v>41</v>
      </c>
      <c r="E23" t="s">
        <v>42</v>
      </c>
      <c r="F23" t="s">
        <v>127</v>
      </c>
      <c r="G23" t="s">
        <v>59</v>
      </c>
      <c r="H23">
        <v>2</v>
      </c>
      <c r="I23">
        <v>2</v>
      </c>
      <c r="J23" t="s">
        <v>128</v>
      </c>
      <c r="K23"/>
      <c r="L23" t="s">
        <v>46</v>
      </c>
      <c r="M23" t="s">
        <v>47</v>
      </c>
      <c r="N23" t="s">
        <v>48</v>
      </c>
      <c r="O23">
        <v>10000</v>
      </c>
      <c r="P23" t="s">
        <v>129</v>
      </c>
      <c r="Q23">
        <v>593043</v>
      </c>
      <c r="R23"/>
      <c r="S23" t="s">
        <v>50</v>
      </c>
      <c r="T23" t="s">
        <v>51</v>
      </c>
      <c r="U23" t="s">
        <v>51</v>
      </c>
      <c r="V23" t="b">
        <v>1</v>
      </c>
      <c r="W23" t="s">
        <v>83</v>
      </c>
      <c r="X23"/>
      <c r="Y23"/>
      <c r="Z23" t="s">
        <v>53</v>
      </c>
      <c r="AA23" t="s">
        <v>84</v>
      </c>
      <c r="AB23" t="s">
        <v>66</v>
      </c>
      <c r="AC23" t="b">
        <v>1</v>
      </c>
      <c r="AD23"/>
      <c r="AE23">
        <v>24705</v>
      </c>
      <c r="AF23"/>
      <c r="AG23"/>
      <c r="AH23" t="s">
        <v>39</v>
      </c>
      <c r="AI23" s="1">
        <v>42548.5</v>
      </c>
      <c r="AJ23" t="s">
        <v>39</v>
      </c>
      <c r="AK23" t="s">
        <v>39</v>
      </c>
      <c r="AL23"/>
      <c r="AM23" t="s">
        <v>56</v>
      </c>
    </row>
    <row r="24" spans="1:39" ht="14.25" x14ac:dyDescent="0.45">
      <c r="A24" t="s">
        <v>39</v>
      </c>
      <c r="B24">
        <v>587157</v>
      </c>
      <c r="C24" t="s">
        <v>40</v>
      </c>
      <c r="D24" t="s">
        <v>41</v>
      </c>
      <c r="E24" t="s">
        <v>42</v>
      </c>
      <c r="F24" t="s">
        <v>130</v>
      </c>
      <c r="G24" t="s">
        <v>59</v>
      </c>
      <c r="H24">
        <v>2</v>
      </c>
      <c r="I24">
        <v>2</v>
      </c>
      <c r="J24" t="s">
        <v>131</v>
      </c>
      <c r="K24"/>
      <c r="L24" t="s">
        <v>46</v>
      </c>
      <c r="M24" t="s">
        <v>47</v>
      </c>
      <c r="N24" t="s">
        <v>48</v>
      </c>
      <c r="O24">
        <v>10000</v>
      </c>
      <c r="P24" t="s">
        <v>76</v>
      </c>
      <c r="Q24">
        <v>593043</v>
      </c>
      <c r="R24"/>
      <c r="S24" t="s">
        <v>50</v>
      </c>
      <c r="T24" t="s">
        <v>132</v>
      </c>
      <c r="U24" t="s">
        <v>132</v>
      </c>
      <c r="V24" t="b">
        <v>1</v>
      </c>
      <c r="W24" t="s">
        <v>63</v>
      </c>
      <c r="X24"/>
      <c r="Y24"/>
      <c r="Z24" t="s">
        <v>53</v>
      </c>
      <c r="AA24" t="s">
        <v>133</v>
      </c>
      <c r="AB24" t="s">
        <v>50</v>
      </c>
      <c r="AC24" t="b">
        <v>1</v>
      </c>
      <c r="AD24"/>
      <c r="AE24">
        <v>25838</v>
      </c>
      <c r="AF24"/>
      <c r="AG24"/>
      <c r="AH24" t="s">
        <v>39</v>
      </c>
      <c r="AI24" s="1">
        <v>42548.5</v>
      </c>
      <c r="AJ24" t="s">
        <v>39</v>
      </c>
      <c r="AK24" t="s">
        <v>39</v>
      </c>
      <c r="AL24"/>
      <c r="AM24" t="s">
        <v>56</v>
      </c>
    </row>
    <row r="25" spans="1:39" ht="14.25" x14ac:dyDescent="0.45">
      <c r="A25" t="s">
        <v>39</v>
      </c>
      <c r="B25">
        <v>586890</v>
      </c>
      <c r="C25" t="s">
        <v>40</v>
      </c>
      <c r="D25" t="s">
        <v>41</v>
      </c>
      <c r="E25" t="s">
        <v>42</v>
      </c>
      <c r="F25" t="s">
        <v>134</v>
      </c>
      <c r="G25" t="s">
        <v>44</v>
      </c>
      <c r="H25">
        <v>3</v>
      </c>
      <c r="I25">
        <v>3</v>
      </c>
      <c r="J25" t="s">
        <v>135</v>
      </c>
      <c r="K25"/>
      <c r="L25" t="s">
        <v>46</v>
      </c>
      <c r="M25" t="s">
        <v>47</v>
      </c>
      <c r="N25" t="s">
        <v>48</v>
      </c>
      <c r="O25">
        <v>10000</v>
      </c>
      <c r="P25" t="s">
        <v>136</v>
      </c>
      <c r="Q25" t="s">
        <v>137</v>
      </c>
      <c r="R25"/>
      <c r="S25" t="s">
        <v>50</v>
      </c>
      <c r="T25" t="s">
        <v>51</v>
      </c>
      <c r="U25" t="s">
        <v>51</v>
      </c>
      <c r="V25" t="b">
        <v>1</v>
      </c>
      <c r="W25" t="s">
        <v>83</v>
      </c>
      <c r="X25"/>
      <c r="Y25"/>
      <c r="Z25" t="s">
        <v>80</v>
      </c>
      <c r="AA25" t="s">
        <v>77</v>
      </c>
      <c r="AB25" t="s">
        <v>50</v>
      </c>
      <c r="AC25" t="b">
        <v>1</v>
      </c>
      <c r="AD25"/>
      <c r="AE25">
        <v>27167</v>
      </c>
      <c r="AF25"/>
      <c r="AG25"/>
      <c r="AH25" t="s">
        <v>39</v>
      </c>
      <c r="AI25" s="1">
        <v>42548.5</v>
      </c>
      <c r="AJ25" t="s">
        <v>39</v>
      </c>
      <c r="AK25" t="s">
        <v>39</v>
      </c>
      <c r="AL25"/>
      <c r="AM25" t="s">
        <v>56</v>
      </c>
    </row>
    <row r="26" spans="1:39" ht="14.25" x14ac:dyDescent="0.45">
      <c r="A26" t="s">
        <v>39</v>
      </c>
      <c r="B26">
        <v>586887</v>
      </c>
      <c r="C26" t="s">
        <v>40</v>
      </c>
      <c r="D26" t="s">
        <v>41</v>
      </c>
      <c r="E26" t="s">
        <v>42</v>
      </c>
      <c r="F26" t="s">
        <v>138</v>
      </c>
      <c r="G26" t="s">
        <v>44</v>
      </c>
      <c r="H26">
        <v>3</v>
      </c>
      <c r="I26">
        <v>3</v>
      </c>
      <c r="J26" t="s">
        <v>139</v>
      </c>
      <c r="K26"/>
      <c r="L26" t="s">
        <v>46</v>
      </c>
      <c r="M26" t="s">
        <v>47</v>
      </c>
      <c r="N26" t="s">
        <v>48</v>
      </c>
      <c r="O26">
        <v>10000</v>
      </c>
      <c r="P26"/>
      <c r="Q26">
        <v>593043</v>
      </c>
      <c r="R26"/>
      <c r="S26" t="s">
        <v>50</v>
      </c>
      <c r="T26" t="s">
        <v>51</v>
      </c>
      <c r="U26" t="s">
        <v>51</v>
      </c>
      <c r="V26" t="b">
        <v>1</v>
      </c>
      <c r="W26" t="s">
        <v>83</v>
      </c>
      <c r="X26"/>
      <c r="Y26"/>
      <c r="Z26" t="s">
        <v>53</v>
      </c>
      <c r="AA26" t="s">
        <v>140</v>
      </c>
      <c r="AB26" t="s">
        <v>50</v>
      </c>
      <c r="AC26" t="b">
        <v>1</v>
      </c>
      <c r="AD26"/>
      <c r="AE26">
        <v>26489</v>
      </c>
      <c r="AF26"/>
      <c r="AG26"/>
      <c r="AH26" t="s">
        <v>39</v>
      </c>
      <c r="AI26" s="1">
        <v>42548.5</v>
      </c>
      <c r="AJ26" t="s">
        <v>39</v>
      </c>
      <c r="AK26" t="s">
        <v>39</v>
      </c>
      <c r="AL26"/>
      <c r="AM26" t="s">
        <v>56</v>
      </c>
    </row>
    <row r="27" spans="1:39" ht="14.25" x14ac:dyDescent="0.45">
      <c r="A27" t="s">
        <v>39</v>
      </c>
      <c r="B27">
        <v>586626</v>
      </c>
      <c r="C27" t="s">
        <v>40</v>
      </c>
      <c r="D27" t="s">
        <v>41</v>
      </c>
      <c r="E27" t="s">
        <v>42</v>
      </c>
      <c r="F27" t="s">
        <v>141</v>
      </c>
      <c r="G27" t="s">
        <v>44</v>
      </c>
      <c r="H27">
        <v>3</v>
      </c>
      <c r="I27">
        <v>2</v>
      </c>
      <c r="J27" t="s">
        <v>142</v>
      </c>
      <c r="K27"/>
      <c r="L27" t="s">
        <v>46</v>
      </c>
      <c r="M27" t="s">
        <v>47</v>
      </c>
      <c r="N27" t="s">
        <v>143</v>
      </c>
      <c r="O27">
        <v>10000</v>
      </c>
      <c r="P27" t="s">
        <v>144</v>
      </c>
      <c r="Q27">
        <v>593043</v>
      </c>
      <c r="R27"/>
      <c r="S27" t="s">
        <v>50</v>
      </c>
      <c r="T27" t="s">
        <v>51</v>
      </c>
      <c r="U27" t="s">
        <v>51</v>
      </c>
      <c r="V27" t="b">
        <v>1</v>
      </c>
      <c r="W27" t="s">
        <v>83</v>
      </c>
      <c r="X27"/>
      <c r="Y27"/>
      <c r="Z27" t="s">
        <v>64</v>
      </c>
      <c r="AA27" t="s">
        <v>92</v>
      </c>
      <c r="AB27" t="s">
        <v>145</v>
      </c>
      <c r="AC27" t="b">
        <v>1</v>
      </c>
      <c r="AD27"/>
      <c r="AE27">
        <v>26204</v>
      </c>
      <c r="AF27"/>
      <c r="AG27"/>
      <c r="AH27" t="s">
        <v>39</v>
      </c>
      <c r="AI27" s="1">
        <v>42548.5</v>
      </c>
      <c r="AJ27" t="s">
        <v>39</v>
      </c>
      <c r="AK27" t="s">
        <v>39</v>
      </c>
      <c r="AL27"/>
      <c r="AM27" t="s">
        <v>56</v>
      </c>
    </row>
    <row r="28" spans="1:39" ht="14.25" x14ac:dyDescent="0.45">
      <c r="A28" t="s">
        <v>39</v>
      </c>
      <c r="B28">
        <v>586588</v>
      </c>
      <c r="C28" t="s">
        <v>40</v>
      </c>
      <c r="D28" t="s">
        <v>41</v>
      </c>
      <c r="E28" t="s">
        <v>42</v>
      </c>
      <c r="F28" t="s">
        <v>146</v>
      </c>
      <c r="G28" t="s">
        <v>94</v>
      </c>
      <c r="H28">
        <v>3</v>
      </c>
      <c r="I28">
        <v>2</v>
      </c>
      <c r="J28" t="s">
        <v>147</v>
      </c>
      <c r="K28"/>
      <c r="L28" t="s">
        <v>46</v>
      </c>
      <c r="M28" t="s">
        <v>47</v>
      </c>
      <c r="N28" t="s">
        <v>48</v>
      </c>
      <c r="O28">
        <v>10000</v>
      </c>
      <c r="P28" t="s">
        <v>148</v>
      </c>
      <c r="Q28">
        <v>593043</v>
      </c>
      <c r="R28"/>
      <c r="S28" t="s">
        <v>50</v>
      </c>
      <c r="T28" t="s">
        <v>51</v>
      </c>
      <c r="U28" t="s">
        <v>51</v>
      </c>
      <c r="V28" t="b">
        <v>1</v>
      </c>
      <c r="W28" t="s">
        <v>63</v>
      </c>
      <c r="X28" t="s">
        <v>98</v>
      </c>
      <c r="Y28"/>
      <c r="Z28" t="s">
        <v>53</v>
      </c>
      <c r="AA28" t="s">
        <v>92</v>
      </c>
      <c r="AB28" t="s">
        <v>92</v>
      </c>
      <c r="AC28" t="b">
        <v>1</v>
      </c>
      <c r="AD28"/>
      <c r="AE28">
        <v>25418</v>
      </c>
      <c r="AF28"/>
      <c r="AG28"/>
      <c r="AH28" t="s">
        <v>39</v>
      </c>
      <c r="AI28" s="1">
        <v>42548.5</v>
      </c>
      <c r="AJ28" t="s">
        <v>39</v>
      </c>
      <c r="AK28" t="s">
        <v>39</v>
      </c>
      <c r="AL28"/>
      <c r="AM28" t="s">
        <v>56</v>
      </c>
    </row>
    <row r="29" spans="1:39" ht="14.25" x14ac:dyDescent="0.45">
      <c r="A29" t="s">
        <v>39</v>
      </c>
      <c r="B29">
        <v>586845</v>
      </c>
      <c r="C29" t="s">
        <v>40</v>
      </c>
      <c r="D29" t="s">
        <v>41</v>
      </c>
      <c r="E29" t="s">
        <v>42</v>
      </c>
      <c r="F29" t="s">
        <v>43</v>
      </c>
      <c r="G29" t="s">
        <v>94</v>
      </c>
      <c r="H29">
        <v>2</v>
      </c>
      <c r="I29">
        <v>2</v>
      </c>
      <c r="J29" t="s">
        <v>149</v>
      </c>
      <c r="K29"/>
      <c r="L29" t="s">
        <v>46</v>
      </c>
      <c r="M29" t="s">
        <v>47</v>
      </c>
      <c r="N29" t="s">
        <v>48</v>
      </c>
      <c r="O29">
        <v>10000</v>
      </c>
      <c r="P29" t="s">
        <v>49</v>
      </c>
      <c r="Q29">
        <v>593043</v>
      </c>
      <c r="R29"/>
      <c r="S29" t="s">
        <v>50</v>
      </c>
      <c r="T29" t="s">
        <v>51</v>
      </c>
      <c r="U29" t="s">
        <v>51</v>
      </c>
      <c r="V29" t="b">
        <v>1</v>
      </c>
      <c r="W29" t="s">
        <v>52</v>
      </c>
      <c r="X29" t="s">
        <v>98</v>
      </c>
      <c r="Y29"/>
      <c r="Z29" t="s">
        <v>88</v>
      </c>
      <c r="AA29" t="s">
        <v>54</v>
      </c>
      <c r="AB29" t="s">
        <v>55</v>
      </c>
      <c r="AC29" t="b">
        <v>1</v>
      </c>
      <c r="AD29"/>
      <c r="AE29">
        <v>25380</v>
      </c>
      <c r="AF29"/>
      <c r="AG29"/>
      <c r="AH29" t="s">
        <v>39</v>
      </c>
      <c r="AI29" s="1">
        <v>42548.5</v>
      </c>
      <c r="AJ29" t="s">
        <v>39</v>
      </c>
      <c r="AK29" t="s">
        <v>39</v>
      </c>
      <c r="AL29"/>
      <c r="AM29" t="s">
        <v>56</v>
      </c>
    </row>
    <row r="30" spans="1:39" ht="14.25" x14ac:dyDescent="0.45">
      <c r="A30" t="s">
        <v>39</v>
      </c>
      <c r="B30">
        <v>586620</v>
      </c>
      <c r="C30" t="s">
        <v>40</v>
      </c>
      <c r="D30" t="s">
        <v>41</v>
      </c>
      <c r="E30" t="s">
        <v>42</v>
      </c>
      <c r="F30" t="s">
        <v>150</v>
      </c>
      <c r="G30" t="s">
        <v>94</v>
      </c>
      <c r="H30">
        <v>4</v>
      </c>
      <c r="I30">
        <v>3</v>
      </c>
      <c r="J30" t="s">
        <v>151</v>
      </c>
      <c r="K30"/>
      <c r="L30" t="s">
        <v>46</v>
      </c>
      <c r="M30" t="s">
        <v>47</v>
      </c>
      <c r="N30" t="s">
        <v>143</v>
      </c>
      <c r="O30">
        <v>10000</v>
      </c>
      <c r="P30" t="s">
        <v>148</v>
      </c>
      <c r="Q30">
        <v>593043</v>
      </c>
      <c r="R30"/>
      <c r="S30" t="s">
        <v>50</v>
      </c>
      <c r="T30" t="s">
        <v>51</v>
      </c>
      <c r="U30" t="s">
        <v>51</v>
      </c>
      <c r="V30" t="b">
        <v>1</v>
      </c>
      <c r="W30" t="s">
        <v>63</v>
      </c>
      <c r="X30" t="s">
        <v>98</v>
      </c>
      <c r="Y30"/>
      <c r="Z30" t="s">
        <v>88</v>
      </c>
      <c r="AA30" t="s">
        <v>92</v>
      </c>
      <c r="AB30" t="s">
        <v>92</v>
      </c>
      <c r="AC30" t="b">
        <v>1</v>
      </c>
      <c r="AD30"/>
      <c r="AE30">
        <v>26252</v>
      </c>
      <c r="AF30"/>
      <c r="AG30"/>
      <c r="AH30" t="s">
        <v>39</v>
      </c>
      <c r="AI30" s="1">
        <v>42548.5</v>
      </c>
      <c r="AJ30" t="s">
        <v>39</v>
      </c>
      <c r="AK30" t="s">
        <v>39</v>
      </c>
      <c r="AL30"/>
      <c r="AM30" t="s">
        <v>56</v>
      </c>
    </row>
    <row r="31" spans="1:39" ht="14.25" x14ac:dyDescent="0.45">
      <c r="A31" t="s">
        <v>39</v>
      </c>
      <c r="B31">
        <v>586893</v>
      </c>
      <c r="C31" t="s">
        <v>40</v>
      </c>
      <c r="D31" t="s">
        <v>41</v>
      </c>
      <c r="E31" t="s">
        <v>42</v>
      </c>
      <c r="F31" t="s">
        <v>67</v>
      </c>
      <c r="G31" t="s">
        <v>94</v>
      </c>
      <c r="H31">
        <v>3</v>
      </c>
      <c r="I31">
        <v>3</v>
      </c>
      <c r="J31" t="s">
        <v>152</v>
      </c>
      <c r="K31"/>
      <c r="L31" t="s">
        <v>46</v>
      </c>
      <c r="M31" t="s">
        <v>47</v>
      </c>
      <c r="N31" t="s">
        <v>48</v>
      </c>
      <c r="O31">
        <v>10000</v>
      </c>
      <c r="P31" t="s">
        <v>153</v>
      </c>
      <c r="Q31">
        <v>593043</v>
      </c>
      <c r="R31"/>
      <c r="S31" t="s">
        <v>50</v>
      </c>
      <c r="T31" t="s">
        <v>51</v>
      </c>
      <c r="U31" t="s">
        <v>51</v>
      </c>
      <c r="V31" t="b">
        <v>1</v>
      </c>
      <c r="W31" t="s">
        <v>63</v>
      </c>
      <c r="X31" t="s">
        <v>98</v>
      </c>
      <c r="Y31"/>
      <c r="Z31" t="s">
        <v>88</v>
      </c>
      <c r="AA31" t="s">
        <v>50</v>
      </c>
      <c r="AB31" t="s">
        <v>50</v>
      </c>
      <c r="AC31" t="b">
        <v>1</v>
      </c>
      <c r="AD31"/>
      <c r="AE31">
        <v>26293</v>
      </c>
      <c r="AF31"/>
      <c r="AG31"/>
      <c r="AH31" t="s">
        <v>39</v>
      </c>
      <c r="AI31" s="1">
        <v>42548.5</v>
      </c>
      <c r="AJ31" t="s">
        <v>39</v>
      </c>
      <c r="AK31" t="s">
        <v>39</v>
      </c>
      <c r="AL31"/>
      <c r="AM31" t="s">
        <v>56</v>
      </c>
    </row>
    <row r="32" spans="1:39" ht="14.25" x14ac:dyDescent="0.45">
      <c r="A32" t="s">
        <v>39</v>
      </c>
      <c r="B32">
        <v>586622</v>
      </c>
      <c r="C32" t="s">
        <v>40</v>
      </c>
      <c r="D32" t="s">
        <v>41</v>
      </c>
      <c r="E32" t="s">
        <v>42</v>
      </c>
      <c r="F32" t="s">
        <v>154</v>
      </c>
      <c r="G32" t="s">
        <v>94</v>
      </c>
      <c r="H32">
        <v>4</v>
      </c>
      <c r="I32">
        <v>3</v>
      </c>
      <c r="J32" t="s">
        <v>155</v>
      </c>
      <c r="K32"/>
      <c r="L32" t="s">
        <v>46</v>
      </c>
      <c r="M32" t="s">
        <v>47</v>
      </c>
      <c r="N32" t="s">
        <v>48</v>
      </c>
      <c r="O32">
        <v>10000</v>
      </c>
      <c r="P32" t="s">
        <v>156</v>
      </c>
      <c r="Q32">
        <v>593043</v>
      </c>
      <c r="R32"/>
      <c r="S32" t="s">
        <v>50</v>
      </c>
      <c r="T32" t="s">
        <v>51</v>
      </c>
      <c r="U32" t="s">
        <v>51</v>
      </c>
      <c r="V32" t="b">
        <v>1</v>
      </c>
      <c r="W32" t="s">
        <v>63</v>
      </c>
      <c r="X32" t="s">
        <v>98</v>
      </c>
      <c r="Y32"/>
      <c r="Z32" t="s">
        <v>80</v>
      </c>
      <c r="AA32" t="s">
        <v>92</v>
      </c>
      <c r="AB32" t="s">
        <v>92</v>
      </c>
      <c r="AC32" t="b">
        <v>1</v>
      </c>
      <c r="AD32"/>
      <c r="AE32">
        <v>26203</v>
      </c>
      <c r="AF32"/>
      <c r="AG32"/>
      <c r="AH32" t="s">
        <v>39</v>
      </c>
      <c r="AI32" s="1">
        <v>42548.5</v>
      </c>
      <c r="AJ32" t="s">
        <v>39</v>
      </c>
      <c r="AK32" t="s">
        <v>39</v>
      </c>
      <c r="AL32"/>
      <c r="AM32" t="s">
        <v>56</v>
      </c>
    </row>
    <row r="33" spans="1:39" ht="14.25" x14ac:dyDescent="0.45">
      <c r="A33" t="s">
        <v>39</v>
      </c>
      <c r="B33">
        <v>408227</v>
      </c>
      <c r="C33" t="s">
        <v>40</v>
      </c>
      <c r="D33" t="s">
        <v>41</v>
      </c>
      <c r="E33" t="s">
        <v>42</v>
      </c>
      <c r="F33" t="s">
        <v>157</v>
      </c>
      <c r="G33" t="s">
        <v>59</v>
      </c>
      <c r="H33">
        <v>2</v>
      </c>
      <c r="I33">
        <v>2</v>
      </c>
      <c r="J33" t="s">
        <v>158</v>
      </c>
      <c r="K33"/>
      <c r="L33" t="s">
        <v>46</v>
      </c>
      <c r="M33" t="s">
        <v>47</v>
      </c>
      <c r="N33" t="s">
        <v>48</v>
      </c>
      <c r="O33">
        <v>10000</v>
      </c>
      <c r="P33" t="s">
        <v>96</v>
      </c>
      <c r="Q33" t="s">
        <v>159</v>
      </c>
      <c r="R33"/>
      <c r="S33" t="s">
        <v>50</v>
      </c>
      <c r="T33" t="s">
        <v>51</v>
      </c>
      <c r="U33" t="s">
        <v>51</v>
      </c>
      <c r="V33" t="b">
        <v>1</v>
      </c>
      <c r="W33" t="s">
        <v>83</v>
      </c>
      <c r="X33"/>
      <c r="Y33"/>
      <c r="Z33" t="s">
        <v>88</v>
      </c>
      <c r="AA33" t="s">
        <v>92</v>
      </c>
      <c r="AB33" t="s">
        <v>92</v>
      </c>
      <c r="AC33" t="b">
        <v>1</v>
      </c>
      <c r="AD33"/>
      <c r="AE33">
        <v>25176</v>
      </c>
      <c r="AF33" t="s">
        <v>113</v>
      </c>
      <c r="AG33" t="s">
        <v>113</v>
      </c>
      <c r="AH33" t="s">
        <v>39</v>
      </c>
      <c r="AI33" s="1">
        <v>42548.5</v>
      </c>
      <c r="AJ33" t="s">
        <v>39</v>
      </c>
      <c r="AK33" t="s">
        <v>39</v>
      </c>
      <c r="AL33" t="s">
        <v>113</v>
      </c>
      <c r="AM33" t="s">
        <v>56</v>
      </c>
    </row>
    <row r="34" spans="1:39" ht="14.25" x14ac:dyDescent="0.45">
      <c r="A34" t="s">
        <v>39</v>
      </c>
      <c r="B34">
        <v>587156</v>
      </c>
      <c r="C34" t="s">
        <v>40</v>
      </c>
      <c r="D34" t="s">
        <v>41</v>
      </c>
      <c r="E34" t="s">
        <v>42</v>
      </c>
      <c r="F34" t="s">
        <v>160</v>
      </c>
      <c r="G34" t="s">
        <v>59</v>
      </c>
      <c r="H34">
        <v>3</v>
      </c>
      <c r="I34">
        <v>2</v>
      </c>
      <c r="J34" t="s">
        <v>161</v>
      </c>
      <c r="K34"/>
      <c r="L34" t="s">
        <v>46</v>
      </c>
      <c r="M34" t="s">
        <v>47</v>
      </c>
      <c r="N34" t="s">
        <v>48</v>
      </c>
      <c r="O34">
        <v>10000</v>
      </c>
      <c r="P34" t="s">
        <v>76</v>
      </c>
      <c r="Q34">
        <v>593043</v>
      </c>
      <c r="R34"/>
      <c r="S34" t="s">
        <v>50</v>
      </c>
      <c r="T34" t="s">
        <v>132</v>
      </c>
      <c r="U34" t="s">
        <v>132</v>
      </c>
      <c r="V34" t="b">
        <v>1</v>
      </c>
      <c r="W34" t="s">
        <v>63</v>
      </c>
      <c r="X34"/>
      <c r="Y34"/>
      <c r="Z34" t="s">
        <v>53</v>
      </c>
      <c r="AA34" t="s">
        <v>133</v>
      </c>
      <c r="AB34" t="s">
        <v>50</v>
      </c>
      <c r="AC34" t="b">
        <v>1</v>
      </c>
      <c r="AD34"/>
      <c r="AE34">
        <v>25837</v>
      </c>
      <c r="AF34"/>
      <c r="AG34"/>
      <c r="AH34" t="s">
        <v>39</v>
      </c>
      <c r="AI34" s="1">
        <v>42548.5</v>
      </c>
      <c r="AJ34" t="s">
        <v>39</v>
      </c>
      <c r="AK34" t="s">
        <v>39</v>
      </c>
      <c r="AL34"/>
      <c r="AM34" t="s">
        <v>56</v>
      </c>
    </row>
    <row r="35" spans="1:39" ht="14.25" x14ac:dyDescent="0.45">
      <c r="A35" t="s">
        <v>39</v>
      </c>
      <c r="B35">
        <v>591571</v>
      </c>
      <c r="C35" t="s">
        <v>40</v>
      </c>
      <c r="D35" t="s">
        <v>41</v>
      </c>
      <c r="E35" t="s">
        <v>42</v>
      </c>
      <c r="F35" t="s">
        <v>162</v>
      </c>
      <c r="G35" t="s">
        <v>59</v>
      </c>
      <c r="H35">
        <v>6</v>
      </c>
      <c r="I35">
        <v>2</v>
      </c>
      <c r="J35" t="s">
        <v>163</v>
      </c>
      <c r="K35"/>
      <c r="L35" t="s">
        <v>46</v>
      </c>
      <c r="M35" t="s">
        <v>47</v>
      </c>
      <c r="N35" t="s">
        <v>48</v>
      </c>
      <c r="O35">
        <v>10000</v>
      </c>
      <c r="P35" t="s">
        <v>164</v>
      </c>
      <c r="Q35" t="s">
        <v>165</v>
      </c>
      <c r="R35"/>
      <c r="S35" t="s">
        <v>50</v>
      </c>
      <c r="T35" t="s">
        <v>51</v>
      </c>
      <c r="U35" t="s">
        <v>51</v>
      </c>
      <c r="V35" t="b">
        <v>1</v>
      </c>
      <c r="W35" t="s">
        <v>63</v>
      </c>
      <c r="X35"/>
      <c r="Y35"/>
      <c r="Z35" t="s">
        <v>64</v>
      </c>
      <c r="AA35" t="s">
        <v>166</v>
      </c>
      <c r="AB35" t="s">
        <v>66</v>
      </c>
      <c r="AC35" t="b">
        <v>1</v>
      </c>
      <c r="AD35"/>
      <c r="AE35">
        <v>26028</v>
      </c>
      <c r="AF35"/>
      <c r="AG35"/>
      <c r="AH35" t="s">
        <v>39</v>
      </c>
      <c r="AI35" s="1">
        <v>42548.5</v>
      </c>
      <c r="AJ35" t="s">
        <v>39</v>
      </c>
      <c r="AK35" t="s">
        <v>39</v>
      </c>
      <c r="AL35"/>
      <c r="AM35" t="s">
        <v>56</v>
      </c>
    </row>
    <row r="36" spans="1:39" ht="14.25" x14ac:dyDescent="0.45">
      <c r="A36" t="s">
        <v>39</v>
      </c>
      <c r="B36">
        <v>587114</v>
      </c>
      <c r="C36" t="s">
        <v>40</v>
      </c>
      <c r="D36" t="s">
        <v>57</v>
      </c>
      <c r="E36" t="s">
        <v>42</v>
      </c>
      <c r="F36" t="s">
        <v>167</v>
      </c>
      <c r="G36" t="s">
        <v>59</v>
      </c>
      <c r="H36">
        <v>7</v>
      </c>
      <c r="I36">
        <v>2</v>
      </c>
      <c r="J36" t="s">
        <v>168</v>
      </c>
      <c r="K36"/>
      <c r="L36" t="s">
        <v>46</v>
      </c>
      <c r="M36" t="s">
        <v>47</v>
      </c>
      <c r="N36" t="s">
        <v>48</v>
      </c>
      <c r="O36">
        <v>10000</v>
      </c>
      <c r="P36" t="s">
        <v>103</v>
      </c>
      <c r="Q36">
        <v>593043</v>
      </c>
      <c r="R36"/>
      <c r="S36" t="s">
        <v>50</v>
      </c>
      <c r="T36" t="s">
        <v>62</v>
      </c>
      <c r="U36" t="s">
        <v>62</v>
      </c>
      <c r="V36" t="b">
        <v>1</v>
      </c>
      <c r="W36" t="s">
        <v>104</v>
      </c>
      <c r="X36"/>
      <c r="Y36"/>
      <c r="Z36" t="s">
        <v>64</v>
      </c>
      <c r="AA36" t="s">
        <v>105</v>
      </c>
      <c r="AB36" t="s">
        <v>66</v>
      </c>
      <c r="AC36" t="b">
        <v>1</v>
      </c>
      <c r="AD36"/>
      <c r="AE36">
        <v>25746</v>
      </c>
      <c r="AF36"/>
      <c r="AG36"/>
      <c r="AH36" t="s">
        <v>39</v>
      </c>
      <c r="AI36" s="1">
        <v>42548.5</v>
      </c>
      <c r="AJ36" t="s">
        <v>39</v>
      </c>
      <c r="AK36" t="s">
        <v>39</v>
      </c>
      <c r="AL36"/>
      <c r="AM36" t="s">
        <v>56</v>
      </c>
    </row>
    <row r="37" spans="1:39" ht="14.25" x14ac:dyDescent="0.45">
      <c r="A37" t="s">
        <v>39</v>
      </c>
      <c r="B37">
        <v>557691</v>
      </c>
      <c r="C37" t="s">
        <v>40</v>
      </c>
      <c r="D37" t="s">
        <v>41</v>
      </c>
      <c r="E37" t="s">
        <v>42</v>
      </c>
      <c r="F37" t="s">
        <v>169</v>
      </c>
      <c r="G37" t="s">
        <v>59</v>
      </c>
      <c r="H37">
        <v>2</v>
      </c>
      <c r="I37">
        <v>2</v>
      </c>
      <c r="J37" t="s">
        <v>170</v>
      </c>
      <c r="K37"/>
      <c r="L37" t="s">
        <v>46</v>
      </c>
      <c r="M37" t="s">
        <v>47</v>
      </c>
      <c r="N37" t="s">
        <v>48</v>
      </c>
      <c r="O37">
        <v>10000</v>
      </c>
      <c r="P37" t="s">
        <v>129</v>
      </c>
      <c r="Q37">
        <v>593043</v>
      </c>
      <c r="R37"/>
      <c r="S37" t="s">
        <v>50</v>
      </c>
      <c r="T37" t="s">
        <v>51</v>
      </c>
      <c r="U37" t="s">
        <v>51</v>
      </c>
      <c r="V37" t="b">
        <v>1</v>
      </c>
      <c r="W37" t="s">
        <v>72</v>
      </c>
      <c r="X37"/>
      <c r="Y37"/>
      <c r="Z37" t="s">
        <v>88</v>
      </c>
      <c r="AA37" t="s">
        <v>171</v>
      </c>
      <c r="AB37" t="s">
        <v>111</v>
      </c>
      <c r="AC37" t="b">
        <v>1</v>
      </c>
      <c r="AD37"/>
      <c r="AE37">
        <v>25814</v>
      </c>
      <c r="AF37"/>
      <c r="AG37"/>
      <c r="AH37" t="s">
        <v>39</v>
      </c>
      <c r="AI37" s="1">
        <v>42548.5</v>
      </c>
      <c r="AJ37" t="s">
        <v>39</v>
      </c>
      <c r="AK37" t="s">
        <v>39</v>
      </c>
      <c r="AL37"/>
      <c r="AM37" t="s">
        <v>56</v>
      </c>
    </row>
    <row r="38" spans="1:39" ht="14.25" x14ac:dyDescent="0.45">
      <c r="A38" t="s">
        <v>39</v>
      </c>
      <c r="B38">
        <v>589304</v>
      </c>
      <c r="C38" t="s">
        <v>40</v>
      </c>
      <c r="D38" t="s">
        <v>57</v>
      </c>
      <c r="E38" t="s">
        <v>42</v>
      </c>
      <c r="F38" t="s">
        <v>172</v>
      </c>
      <c r="G38" t="s">
        <v>59</v>
      </c>
      <c r="H38">
        <v>1</v>
      </c>
      <c r="I38">
        <v>2</v>
      </c>
      <c r="J38" t="s">
        <v>173</v>
      </c>
      <c r="K38"/>
      <c r="L38" t="s">
        <v>46</v>
      </c>
      <c r="M38" t="s">
        <v>47</v>
      </c>
      <c r="N38" t="s">
        <v>48</v>
      </c>
      <c r="O38">
        <v>10000</v>
      </c>
      <c r="P38" t="s">
        <v>61</v>
      </c>
      <c r="Q38">
        <v>593043</v>
      </c>
      <c r="R38"/>
      <c r="S38" t="s">
        <v>50</v>
      </c>
      <c r="T38" t="s">
        <v>62</v>
      </c>
      <c r="U38" t="s">
        <v>62</v>
      </c>
      <c r="V38" t="b">
        <v>1</v>
      </c>
      <c r="W38" t="s">
        <v>52</v>
      </c>
      <c r="X38"/>
      <c r="Y38"/>
      <c r="Z38" t="s">
        <v>88</v>
      </c>
      <c r="AA38" t="s">
        <v>84</v>
      </c>
      <c r="AB38" t="s">
        <v>66</v>
      </c>
      <c r="AC38" t="b">
        <v>1</v>
      </c>
      <c r="AD38"/>
      <c r="AE38">
        <v>22851</v>
      </c>
      <c r="AF38"/>
      <c r="AG38"/>
      <c r="AH38" t="s">
        <v>39</v>
      </c>
      <c r="AI38" s="1">
        <v>42548.5</v>
      </c>
      <c r="AJ38" t="s">
        <v>39</v>
      </c>
      <c r="AK38" t="s">
        <v>39</v>
      </c>
      <c r="AL38"/>
      <c r="AM38" t="s">
        <v>56</v>
      </c>
    </row>
    <row r="39" spans="1:39" ht="14.25" x14ac:dyDescent="0.45">
      <c r="A39" t="s">
        <v>39</v>
      </c>
      <c r="B39">
        <v>586882</v>
      </c>
      <c r="C39" t="s">
        <v>40</v>
      </c>
      <c r="D39" t="s">
        <v>41</v>
      </c>
      <c r="E39" t="s">
        <v>42</v>
      </c>
      <c r="F39" t="s">
        <v>174</v>
      </c>
      <c r="G39" t="s">
        <v>44</v>
      </c>
      <c r="H39">
        <v>1.5</v>
      </c>
      <c r="I39">
        <v>3</v>
      </c>
      <c r="J39" t="s">
        <v>175</v>
      </c>
      <c r="K39"/>
      <c r="L39" t="s">
        <v>46</v>
      </c>
      <c r="M39" t="s">
        <v>47</v>
      </c>
      <c r="N39" t="s">
        <v>48</v>
      </c>
      <c r="O39">
        <v>10000</v>
      </c>
      <c r="P39" t="s">
        <v>96</v>
      </c>
      <c r="Q39">
        <v>566291</v>
      </c>
      <c r="R39"/>
      <c r="S39" t="s">
        <v>50</v>
      </c>
      <c r="T39" t="s">
        <v>51</v>
      </c>
      <c r="U39" t="s">
        <v>51</v>
      </c>
      <c r="V39" t="b">
        <v>1</v>
      </c>
      <c r="W39" t="s">
        <v>72</v>
      </c>
      <c r="X39"/>
      <c r="Y39"/>
      <c r="Z39" t="s">
        <v>64</v>
      </c>
      <c r="AA39" t="s">
        <v>92</v>
      </c>
      <c r="AB39" t="s">
        <v>92</v>
      </c>
      <c r="AC39" t="b">
        <v>1</v>
      </c>
      <c r="AD39"/>
      <c r="AE39">
        <v>26445</v>
      </c>
      <c r="AF39"/>
      <c r="AG39"/>
      <c r="AH39" t="s">
        <v>39</v>
      </c>
      <c r="AI39" s="1">
        <v>42548.5</v>
      </c>
      <c r="AJ39" t="s">
        <v>39</v>
      </c>
      <c r="AK39" t="s">
        <v>39</v>
      </c>
      <c r="AL39"/>
      <c r="AM39" t="s">
        <v>56</v>
      </c>
    </row>
    <row r="40" spans="1:39" ht="14.25" x14ac:dyDescent="0.45">
      <c r="A40" t="s">
        <v>39</v>
      </c>
      <c r="B40">
        <v>589294</v>
      </c>
      <c r="C40" t="s">
        <v>40</v>
      </c>
      <c r="D40" t="s">
        <v>57</v>
      </c>
      <c r="E40" t="s">
        <v>42</v>
      </c>
      <c r="F40" t="s">
        <v>176</v>
      </c>
      <c r="G40" t="s">
        <v>44</v>
      </c>
      <c r="H40">
        <v>2</v>
      </c>
      <c r="I40">
        <v>2</v>
      </c>
      <c r="J40" t="s">
        <v>177</v>
      </c>
      <c r="K40"/>
      <c r="L40" t="s">
        <v>46</v>
      </c>
      <c r="M40" t="s">
        <v>47</v>
      </c>
      <c r="N40" t="s">
        <v>48</v>
      </c>
      <c r="O40">
        <v>10000</v>
      </c>
      <c r="P40" t="s">
        <v>61</v>
      </c>
      <c r="Q40">
        <v>593043</v>
      </c>
      <c r="R40"/>
      <c r="S40" t="s">
        <v>50</v>
      </c>
      <c r="T40" t="s">
        <v>71</v>
      </c>
      <c r="U40" t="s">
        <v>71</v>
      </c>
      <c r="V40" t="b">
        <v>1</v>
      </c>
      <c r="W40" t="s">
        <v>52</v>
      </c>
      <c r="X40"/>
      <c r="Y40"/>
      <c r="Z40" t="s">
        <v>88</v>
      </c>
      <c r="AA40" t="s">
        <v>171</v>
      </c>
      <c r="AB40" t="s">
        <v>66</v>
      </c>
      <c r="AC40" t="b">
        <v>1</v>
      </c>
      <c r="AD40"/>
      <c r="AE40">
        <v>24401</v>
      </c>
      <c r="AF40"/>
      <c r="AG40"/>
      <c r="AH40" t="s">
        <v>39</v>
      </c>
      <c r="AI40" s="1">
        <v>42548.5</v>
      </c>
      <c r="AJ40" t="s">
        <v>39</v>
      </c>
      <c r="AK40" t="s">
        <v>39</v>
      </c>
      <c r="AL40"/>
      <c r="AM40" t="s">
        <v>56</v>
      </c>
    </row>
    <row r="41" spans="1:39" ht="14.25" x14ac:dyDescent="0.45">
      <c r="A41" t="s">
        <v>39</v>
      </c>
      <c r="B41">
        <v>586625</v>
      </c>
      <c r="C41" t="s">
        <v>40</v>
      </c>
      <c r="D41" t="s">
        <v>57</v>
      </c>
      <c r="E41" t="s">
        <v>42</v>
      </c>
      <c r="F41" t="s">
        <v>178</v>
      </c>
      <c r="G41" t="s">
        <v>59</v>
      </c>
      <c r="H41">
        <v>4</v>
      </c>
      <c r="I41">
        <v>3.5</v>
      </c>
      <c r="J41" t="s">
        <v>179</v>
      </c>
      <c r="K41"/>
      <c r="L41" t="s">
        <v>46</v>
      </c>
      <c r="M41" t="s">
        <v>47</v>
      </c>
      <c r="N41" t="s">
        <v>48</v>
      </c>
      <c r="O41">
        <v>10000</v>
      </c>
      <c r="P41" t="s">
        <v>180</v>
      </c>
      <c r="Q41">
        <v>593043</v>
      </c>
      <c r="R41"/>
      <c r="S41" t="s">
        <v>50</v>
      </c>
      <c r="T41" t="s">
        <v>71</v>
      </c>
      <c r="U41" t="s">
        <v>71</v>
      </c>
      <c r="V41" t="b">
        <v>1</v>
      </c>
      <c r="W41" t="s">
        <v>63</v>
      </c>
      <c r="X41"/>
      <c r="Y41"/>
      <c r="Z41" t="s">
        <v>88</v>
      </c>
      <c r="AA41" t="s">
        <v>92</v>
      </c>
      <c r="AB41" t="s">
        <v>92</v>
      </c>
      <c r="AC41" t="b">
        <v>1</v>
      </c>
      <c r="AD41"/>
      <c r="AE41">
        <v>26248</v>
      </c>
      <c r="AF41"/>
      <c r="AG41"/>
      <c r="AH41" t="s">
        <v>39</v>
      </c>
      <c r="AI41" s="1">
        <v>42548.5</v>
      </c>
      <c r="AJ41" t="s">
        <v>39</v>
      </c>
      <c r="AK41" t="s">
        <v>39</v>
      </c>
      <c r="AL41"/>
      <c r="AM41" t="s">
        <v>56</v>
      </c>
    </row>
    <row r="42" spans="1:39" ht="14.25" x14ac:dyDescent="0.45">
      <c r="A42" t="s">
        <v>39</v>
      </c>
      <c r="B42">
        <v>587159</v>
      </c>
      <c r="C42" t="s">
        <v>40</v>
      </c>
      <c r="D42" t="s">
        <v>57</v>
      </c>
      <c r="E42" t="s">
        <v>42</v>
      </c>
      <c r="F42" t="s">
        <v>181</v>
      </c>
      <c r="G42" t="s">
        <v>59</v>
      </c>
      <c r="H42">
        <v>2</v>
      </c>
      <c r="I42">
        <v>2</v>
      </c>
      <c r="J42" t="s">
        <v>182</v>
      </c>
      <c r="K42"/>
      <c r="L42" t="s">
        <v>46</v>
      </c>
      <c r="M42" t="s">
        <v>47</v>
      </c>
      <c r="N42" t="s">
        <v>48</v>
      </c>
      <c r="O42">
        <v>10000</v>
      </c>
      <c r="P42" t="s">
        <v>76</v>
      </c>
      <c r="Q42">
        <v>593043</v>
      </c>
      <c r="R42"/>
      <c r="S42" t="s">
        <v>50</v>
      </c>
      <c r="T42" t="s">
        <v>62</v>
      </c>
      <c r="U42" t="s">
        <v>62</v>
      </c>
      <c r="V42" t="b">
        <v>1</v>
      </c>
      <c r="W42" t="s">
        <v>83</v>
      </c>
      <c r="X42"/>
      <c r="Y42"/>
      <c r="Z42" t="s">
        <v>53</v>
      </c>
      <c r="AA42" t="s">
        <v>73</v>
      </c>
      <c r="AB42" t="s">
        <v>50</v>
      </c>
      <c r="AC42" t="b">
        <v>1</v>
      </c>
      <c r="AD42"/>
      <c r="AE42">
        <v>25835</v>
      </c>
      <c r="AF42"/>
      <c r="AG42"/>
      <c r="AH42" t="s">
        <v>39</v>
      </c>
      <c r="AI42" s="1">
        <v>42548.5</v>
      </c>
      <c r="AJ42" t="s">
        <v>39</v>
      </c>
      <c r="AK42" t="s">
        <v>39</v>
      </c>
      <c r="AL42"/>
      <c r="AM42" t="s">
        <v>56</v>
      </c>
    </row>
    <row r="43" spans="1:39" ht="14.25" x14ac:dyDescent="0.45">
      <c r="A43" t="s">
        <v>39</v>
      </c>
      <c r="B43">
        <v>557373</v>
      </c>
      <c r="C43" t="s">
        <v>40</v>
      </c>
      <c r="D43" t="s">
        <v>41</v>
      </c>
      <c r="E43" t="s">
        <v>42</v>
      </c>
      <c r="F43" t="s">
        <v>183</v>
      </c>
      <c r="G43" t="s">
        <v>44</v>
      </c>
      <c r="H43">
        <v>1.5</v>
      </c>
      <c r="I43">
        <v>2</v>
      </c>
      <c r="J43" t="s">
        <v>184</v>
      </c>
      <c r="K43"/>
      <c r="L43" t="s">
        <v>46</v>
      </c>
      <c r="M43" t="s">
        <v>47</v>
      </c>
      <c r="N43" t="s">
        <v>48</v>
      </c>
      <c r="O43">
        <v>10000</v>
      </c>
      <c r="P43" t="s">
        <v>129</v>
      </c>
      <c r="Q43">
        <v>687842</v>
      </c>
      <c r="R43"/>
      <c r="S43" t="s">
        <v>50</v>
      </c>
      <c r="T43" t="s">
        <v>51</v>
      </c>
      <c r="U43" t="s">
        <v>51</v>
      </c>
      <c r="V43" t="b">
        <v>1</v>
      </c>
      <c r="W43" t="s">
        <v>52</v>
      </c>
      <c r="X43"/>
      <c r="Y43"/>
      <c r="Z43" t="s">
        <v>80</v>
      </c>
      <c r="AA43" t="s">
        <v>84</v>
      </c>
      <c r="AB43" t="s">
        <v>66</v>
      </c>
      <c r="AC43" t="b">
        <v>1</v>
      </c>
      <c r="AD43"/>
      <c r="AE43">
        <v>24672</v>
      </c>
      <c r="AF43"/>
      <c r="AG43"/>
      <c r="AH43" t="s">
        <v>39</v>
      </c>
      <c r="AI43" s="1">
        <v>42548.5</v>
      </c>
      <c r="AJ43" t="s">
        <v>39</v>
      </c>
      <c r="AK43" t="s">
        <v>39</v>
      </c>
      <c r="AL43"/>
      <c r="AM43" t="s">
        <v>56</v>
      </c>
    </row>
    <row r="44" spans="1:39" ht="14.25" x14ac:dyDescent="0.45">
      <c r="A44" t="s">
        <v>39</v>
      </c>
      <c r="B44">
        <v>447507</v>
      </c>
      <c r="C44" t="s">
        <v>185</v>
      </c>
      <c r="D44" t="s">
        <v>186</v>
      </c>
      <c r="E44" t="s">
        <v>42</v>
      </c>
      <c r="F44"/>
      <c r="G44" t="s">
        <v>311</v>
      </c>
      <c r="H44">
        <v>0</v>
      </c>
      <c r="I44">
        <v>0</v>
      </c>
      <c r="J44" t="s">
        <v>188</v>
      </c>
      <c r="K44" t="s">
        <v>189</v>
      </c>
      <c r="L44" t="s">
        <v>46</v>
      </c>
      <c r="M44" t="s">
        <v>190</v>
      </c>
      <c r="N44" t="s">
        <v>191</v>
      </c>
      <c r="O44">
        <v>80000</v>
      </c>
      <c r="P44" t="s">
        <v>189</v>
      </c>
      <c r="Q44"/>
      <c r="R44"/>
      <c r="S44" t="s">
        <v>50</v>
      </c>
      <c r="T44" t="s">
        <v>71</v>
      </c>
      <c r="U44" t="s">
        <v>51</v>
      </c>
      <c r="V44" t="b">
        <v>1</v>
      </c>
      <c r="W44" t="s">
        <v>192</v>
      </c>
      <c r="X44"/>
      <c r="Y44"/>
      <c r="Z44" t="s">
        <v>88</v>
      </c>
      <c r="AA44" t="s">
        <v>77</v>
      </c>
      <c r="AB44" t="s">
        <v>50</v>
      </c>
      <c r="AC44" t="b">
        <v>1</v>
      </c>
      <c r="AD44"/>
      <c r="AE44"/>
      <c r="AF44" t="s">
        <v>113</v>
      </c>
      <c r="AG44" t="s">
        <v>39</v>
      </c>
      <c r="AH44" t="s">
        <v>39</v>
      </c>
      <c r="AI44" s="1">
        <v>42587.5</v>
      </c>
      <c r="AJ44" t="s">
        <v>113</v>
      </c>
      <c r="AK44" t="s">
        <v>39</v>
      </c>
      <c r="AL44" t="s">
        <v>113</v>
      </c>
      <c r="AM44" t="s">
        <v>193</v>
      </c>
    </row>
    <row r="45" spans="1:39" ht="14.25" x14ac:dyDescent="0.45">
      <c r="A45" t="s">
        <v>39</v>
      </c>
      <c r="B45">
        <v>587161</v>
      </c>
      <c r="C45" t="s">
        <v>40</v>
      </c>
      <c r="D45" t="s">
        <v>41</v>
      </c>
      <c r="E45" t="s">
        <v>42</v>
      </c>
      <c r="F45" t="s">
        <v>194</v>
      </c>
      <c r="G45" t="s">
        <v>59</v>
      </c>
      <c r="H45">
        <v>2</v>
      </c>
      <c r="I45">
        <v>2</v>
      </c>
      <c r="J45" t="s">
        <v>195</v>
      </c>
      <c r="K45"/>
      <c r="L45" t="s">
        <v>46</v>
      </c>
      <c r="M45" t="s">
        <v>47</v>
      </c>
      <c r="N45" t="s">
        <v>48</v>
      </c>
      <c r="O45">
        <v>10000</v>
      </c>
      <c r="P45" t="s">
        <v>76</v>
      </c>
      <c r="Q45">
        <v>593043</v>
      </c>
      <c r="R45"/>
      <c r="S45" t="s">
        <v>50</v>
      </c>
      <c r="T45" t="s">
        <v>51</v>
      </c>
      <c r="U45" t="s">
        <v>51</v>
      </c>
      <c r="V45" t="b">
        <v>1</v>
      </c>
      <c r="W45" t="s">
        <v>83</v>
      </c>
      <c r="X45"/>
      <c r="Y45"/>
      <c r="Z45" t="s">
        <v>88</v>
      </c>
      <c r="AA45" t="s">
        <v>50</v>
      </c>
      <c r="AB45" t="s">
        <v>50</v>
      </c>
      <c r="AC45" t="b">
        <v>1</v>
      </c>
      <c r="AD45"/>
      <c r="AE45">
        <v>25834</v>
      </c>
      <c r="AF45"/>
      <c r="AG45"/>
      <c r="AH45" t="s">
        <v>39</v>
      </c>
      <c r="AI45" s="1">
        <v>42548.5</v>
      </c>
      <c r="AJ45" t="s">
        <v>39</v>
      </c>
      <c r="AK45" t="s">
        <v>39</v>
      </c>
      <c r="AL45"/>
      <c r="AM45" t="s">
        <v>56</v>
      </c>
    </row>
    <row r="46" spans="1:39" ht="14.25" x14ac:dyDescent="0.45">
      <c r="A46" t="s">
        <v>39</v>
      </c>
      <c r="B46">
        <v>499278</v>
      </c>
      <c r="C46" t="s">
        <v>40</v>
      </c>
      <c r="D46" t="s">
        <v>41</v>
      </c>
      <c r="E46" t="s">
        <v>42</v>
      </c>
      <c r="F46" t="s">
        <v>67</v>
      </c>
      <c r="G46" t="s">
        <v>59</v>
      </c>
      <c r="H46">
        <v>2</v>
      </c>
      <c r="I46">
        <v>3</v>
      </c>
      <c r="J46" t="s">
        <v>196</v>
      </c>
      <c r="K46"/>
      <c r="L46" t="s">
        <v>46</v>
      </c>
      <c r="M46" t="s">
        <v>47</v>
      </c>
      <c r="N46" t="s">
        <v>48</v>
      </c>
      <c r="O46">
        <v>10000</v>
      </c>
      <c r="P46"/>
      <c r="Q46">
        <v>593043</v>
      </c>
      <c r="R46"/>
      <c r="S46" t="s">
        <v>50</v>
      </c>
      <c r="T46" t="s">
        <v>50</v>
      </c>
      <c r="U46" t="s">
        <v>51</v>
      </c>
      <c r="V46" t="b">
        <v>1</v>
      </c>
      <c r="W46" t="s">
        <v>63</v>
      </c>
      <c r="X46"/>
      <c r="Y46"/>
      <c r="Z46" t="s">
        <v>80</v>
      </c>
      <c r="AA46" t="s">
        <v>50</v>
      </c>
      <c r="AB46" t="s">
        <v>50</v>
      </c>
      <c r="AC46" t="b">
        <v>1</v>
      </c>
      <c r="AD46" t="s">
        <v>115</v>
      </c>
      <c r="AE46">
        <v>25430</v>
      </c>
      <c r="AF46" t="s">
        <v>113</v>
      </c>
      <c r="AG46" t="s">
        <v>113</v>
      </c>
      <c r="AH46" t="s">
        <v>39</v>
      </c>
      <c r="AI46" s="1">
        <v>42548.5</v>
      </c>
      <c r="AJ46" t="s">
        <v>39</v>
      </c>
      <c r="AK46" t="s">
        <v>39</v>
      </c>
      <c r="AL46" t="s">
        <v>113</v>
      </c>
      <c r="AM46" t="s">
        <v>56</v>
      </c>
    </row>
    <row r="47" spans="1:39" ht="14.25" x14ac:dyDescent="0.45">
      <c r="A47" t="s">
        <v>39</v>
      </c>
      <c r="B47">
        <v>499281</v>
      </c>
      <c r="C47" t="s">
        <v>40</v>
      </c>
      <c r="D47" t="s">
        <v>41</v>
      </c>
      <c r="E47" t="s">
        <v>42</v>
      </c>
      <c r="F47" t="s">
        <v>197</v>
      </c>
      <c r="G47" t="s">
        <v>44</v>
      </c>
      <c r="H47">
        <v>3</v>
      </c>
      <c r="I47">
        <v>2</v>
      </c>
      <c r="J47" t="s">
        <v>198</v>
      </c>
      <c r="K47"/>
      <c r="L47" t="s">
        <v>46</v>
      </c>
      <c r="M47" t="s">
        <v>47</v>
      </c>
      <c r="N47" t="s">
        <v>48</v>
      </c>
      <c r="O47">
        <v>10000</v>
      </c>
      <c r="P47" t="s">
        <v>96</v>
      </c>
      <c r="Q47">
        <v>566291</v>
      </c>
      <c r="R47"/>
      <c r="S47" t="s">
        <v>50</v>
      </c>
      <c r="T47" t="s">
        <v>51</v>
      </c>
      <c r="U47" t="s">
        <v>51</v>
      </c>
      <c r="V47" t="b">
        <v>1</v>
      </c>
      <c r="W47" t="s">
        <v>63</v>
      </c>
      <c r="X47"/>
      <c r="Y47"/>
      <c r="Z47" t="s">
        <v>80</v>
      </c>
      <c r="AA47" t="s">
        <v>92</v>
      </c>
      <c r="AB47" t="s">
        <v>92</v>
      </c>
      <c r="AC47" t="b">
        <v>1</v>
      </c>
      <c r="AD47" t="s">
        <v>115</v>
      </c>
      <c r="AE47">
        <v>25358</v>
      </c>
      <c r="AF47" t="s">
        <v>113</v>
      </c>
      <c r="AG47" t="s">
        <v>113</v>
      </c>
      <c r="AH47" t="s">
        <v>39</v>
      </c>
      <c r="AI47" s="1">
        <v>42548.5</v>
      </c>
      <c r="AJ47" t="s">
        <v>39</v>
      </c>
      <c r="AK47" t="s">
        <v>39</v>
      </c>
      <c r="AL47" t="s">
        <v>113</v>
      </c>
      <c r="AM47" t="s">
        <v>56</v>
      </c>
    </row>
    <row r="48" spans="1:39" ht="14.25" x14ac:dyDescent="0.45">
      <c r="A48" t="s">
        <v>39</v>
      </c>
      <c r="B48">
        <v>586818</v>
      </c>
      <c r="C48" t="s">
        <v>40</v>
      </c>
      <c r="D48" t="s">
        <v>41</v>
      </c>
      <c r="E48" t="s">
        <v>42</v>
      </c>
      <c r="F48" t="s">
        <v>43</v>
      </c>
      <c r="G48" t="s">
        <v>59</v>
      </c>
      <c r="H48">
        <v>3</v>
      </c>
      <c r="I48">
        <v>2</v>
      </c>
      <c r="J48" t="s">
        <v>200</v>
      </c>
      <c r="K48"/>
      <c r="L48" t="s">
        <v>46</v>
      </c>
      <c r="M48" t="s">
        <v>47</v>
      </c>
      <c r="N48" t="s">
        <v>48</v>
      </c>
      <c r="O48">
        <v>10000</v>
      </c>
      <c r="P48" t="s">
        <v>49</v>
      </c>
      <c r="Q48">
        <v>593043</v>
      </c>
      <c r="R48"/>
      <c r="S48" t="s">
        <v>50</v>
      </c>
      <c r="T48" t="s">
        <v>51</v>
      </c>
      <c r="U48" t="s">
        <v>51</v>
      </c>
      <c r="V48" t="b">
        <v>1</v>
      </c>
      <c r="W48" t="s">
        <v>52</v>
      </c>
      <c r="X48"/>
      <c r="Y48"/>
      <c r="Z48" t="s">
        <v>80</v>
      </c>
      <c r="AA48" t="s">
        <v>54</v>
      </c>
      <c r="AB48" t="s">
        <v>55</v>
      </c>
      <c r="AC48" t="b">
        <v>1</v>
      </c>
      <c r="AD48"/>
      <c r="AE48">
        <v>25378</v>
      </c>
      <c r="AF48"/>
      <c r="AG48"/>
      <c r="AH48" t="s">
        <v>39</v>
      </c>
      <c r="AI48" s="1">
        <v>42548.5</v>
      </c>
      <c r="AJ48" t="s">
        <v>39</v>
      </c>
      <c r="AK48" t="s">
        <v>39</v>
      </c>
      <c r="AL48"/>
      <c r="AM48" t="s">
        <v>56</v>
      </c>
    </row>
    <row r="49" spans="1:39" ht="14.25" x14ac:dyDescent="0.45">
      <c r="A49" t="s">
        <v>39</v>
      </c>
      <c r="B49">
        <v>591572</v>
      </c>
      <c r="C49" t="s">
        <v>40</v>
      </c>
      <c r="D49" t="s">
        <v>41</v>
      </c>
      <c r="E49" t="s">
        <v>42</v>
      </c>
      <c r="F49" t="s">
        <v>201</v>
      </c>
      <c r="G49" t="s">
        <v>59</v>
      </c>
      <c r="H49">
        <v>1</v>
      </c>
      <c r="I49">
        <v>2</v>
      </c>
      <c r="J49" t="s">
        <v>202</v>
      </c>
      <c r="K49"/>
      <c r="L49" t="s">
        <v>46</v>
      </c>
      <c r="M49" t="s">
        <v>47</v>
      </c>
      <c r="N49" t="s">
        <v>48</v>
      </c>
      <c r="O49">
        <v>10000</v>
      </c>
      <c r="P49" t="s">
        <v>76</v>
      </c>
      <c r="Q49">
        <v>593043</v>
      </c>
      <c r="R49"/>
      <c r="S49" t="s">
        <v>50</v>
      </c>
      <c r="T49" t="s">
        <v>132</v>
      </c>
      <c r="U49" t="s">
        <v>132</v>
      </c>
      <c r="V49" t="b">
        <v>1</v>
      </c>
      <c r="W49" t="s">
        <v>52</v>
      </c>
      <c r="X49"/>
      <c r="Y49"/>
      <c r="Z49" t="s">
        <v>88</v>
      </c>
      <c r="AA49" t="s">
        <v>50</v>
      </c>
      <c r="AB49" t="s">
        <v>50</v>
      </c>
      <c r="AC49" t="b">
        <v>1</v>
      </c>
      <c r="AD49"/>
      <c r="AE49">
        <v>26010</v>
      </c>
      <c r="AF49"/>
      <c r="AG49"/>
      <c r="AH49" t="s">
        <v>39</v>
      </c>
      <c r="AI49" s="1">
        <v>42548.5</v>
      </c>
      <c r="AJ49" t="s">
        <v>39</v>
      </c>
      <c r="AK49" t="s">
        <v>39</v>
      </c>
      <c r="AL49"/>
      <c r="AM49" t="s">
        <v>56</v>
      </c>
    </row>
    <row r="50" spans="1:39" ht="14.25" x14ac:dyDescent="0.45">
      <c r="A50" t="s">
        <v>39</v>
      </c>
      <c r="B50">
        <v>586903</v>
      </c>
      <c r="C50" t="s">
        <v>40</v>
      </c>
      <c r="D50" t="s">
        <v>41</v>
      </c>
      <c r="E50" t="s">
        <v>42</v>
      </c>
      <c r="F50" t="s">
        <v>67</v>
      </c>
      <c r="G50" t="s">
        <v>59</v>
      </c>
      <c r="H50">
        <v>2</v>
      </c>
      <c r="I50">
        <v>3</v>
      </c>
      <c r="J50" t="s">
        <v>199</v>
      </c>
      <c r="K50"/>
      <c r="L50" t="s">
        <v>46</v>
      </c>
      <c r="M50" t="s">
        <v>47</v>
      </c>
      <c r="N50" t="s">
        <v>48</v>
      </c>
      <c r="O50">
        <v>10000</v>
      </c>
      <c r="P50"/>
      <c r="Q50">
        <v>593043</v>
      </c>
      <c r="R50"/>
      <c r="S50" t="s">
        <v>50</v>
      </c>
      <c r="T50" t="s">
        <v>50</v>
      </c>
      <c r="U50" t="s">
        <v>51</v>
      </c>
      <c r="V50" t="b">
        <v>1</v>
      </c>
      <c r="W50" t="s">
        <v>63</v>
      </c>
      <c r="X50"/>
      <c r="Y50"/>
      <c r="Z50" t="s">
        <v>53</v>
      </c>
      <c r="AA50" t="s">
        <v>50</v>
      </c>
      <c r="AB50" t="s">
        <v>50</v>
      </c>
      <c r="AC50" t="b">
        <v>1</v>
      </c>
      <c r="AD50"/>
      <c r="AE50">
        <v>26329</v>
      </c>
      <c r="AF50"/>
      <c r="AG50"/>
      <c r="AH50" t="s">
        <v>39</v>
      </c>
      <c r="AI50" s="1">
        <v>42548.5</v>
      </c>
      <c r="AJ50" t="s">
        <v>39</v>
      </c>
      <c r="AK50" t="s">
        <v>39</v>
      </c>
      <c r="AL50"/>
      <c r="AM50" t="s">
        <v>56</v>
      </c>
    </row>
    <row r="51" spans="1:39" ht="14.25" x14ac:dyDescent="0.45">
      <c r="A51" t="s">
        <v>39</v>
      </c>
      <c r="B51">
        <v>586895</v>
      </c>
      <c r="C51" t="s">
        <v>40</v>
      </c>
      <c r="D51" t="s">
        <v>41</v>
      </c>
      <c r="E51" t="s">
        <v>42</v>
      </c>
      <c r="F51" t="s">
        <v>157</v>
      </c>
      <c r="G51" t="s">
        <v>59</v>
      </c>
      <c r="H51">
        <v>3</v>
      </c>
      <c r="I51">
        <v>3</v>
      </c>
      <c r="J51" t="s">
        <v>203</v>
      </c>
      <c r="K51"/>
      <c r="L51" t="s">
        <v>46</v>
      </c>
      <c r="M51" t="s">
        <v>47</v>
      </c>
      <c r="N51" t="s">
        <v>143</v>
      </c>
      <c r="O51">
        <v>10000</v>
      </c>
      <c r="P51"/>
      <c r="Q51">
        <v>593043</v>
      </c>
      <c r="R51"/>
      <c r="S51" t="s">
        <v>50</v>
      </c>
      <c r="T51" t="s">
        <v>50</v>
      </c>
      <c r="U51" t="s">
        <v>51</v>
      </c>
      <c r="V51" t="b">
        <v>1</v>
      </c>
      <c r="W51" t="s">
        <v>63</v>
      </c>
      <c r="X51"/>
      <c r="Y51"/>
      <c r="Z51" t="s">
        <v>64</v>
      </c>
      <c r="AA51" t="s">
        <v>50</v>
      </c>
      <c r="AB51" t="s">
        <v>50</v>
      </c>
      <c r="AC51" t="b">
        <v>1</v>
      </c>
      <c r="AD51"/>
      <c r="AE51">
        <v>26413</v>
      </c>
      <c r="AF51"/>
      <c r="AG51"/>
      <c r="AH51" t="s">
        <v>39</v>
      </c>
      <c r="AI51" s="1">
        <v>42548.5</v>
      </c>
      <c r="AJ51" t="s">
        <v>39</v>
      </c>
      <c r="AK51" t="s">
        <v>39</v>
      </c>
      <c r="AL51"/>
      <c r="AM51" t="s">
        <v>56</v>
      </c>
    </row>
    <row r="52" spans="1:39" ht="14.25" x14ac:dyDescent="0.45">
      <c r="A52" t="s">
        <v>39</v>
      </c>
      <c r="B52">
        <v>589328</v>
      </c>
      <c r="C52" t="s">
        <v>40</v>
      </c>
      <c r="D52" t="s">
        <v>41</v>
      </c>
      <c r="E52" t="s">
        <v>42</v>
      </c>
      <c r="F52" t="s">
        <v>204</v>
      </c>
      <c r="G52" t="s">
        <v>44</v>
      </c>
      <c r="H52">
        <v>2</v>
      </c>
      <c r="I52">
        <v>2</v>
      </c>
      <c r="J52" t="s">
        <v>205</v>
      </c>
      <c r="K52"/>
      <c r="L52" t="s">
        <v>46</v>
      </c>
      <c r="M52" t="s">
        <v>47</v>
      </c>
      <c r="N52" t="s">
        <v>143</v>
      </c>
      <c r="O52">
        <v>10000</v>
      </c>
      <c r="P52"/>
      <c r="Q52">
        <v>593043</v>
      </c>
      <c r="R52"/>
      <c r="S52" t="s">
        <v>50</v>
      </c>
      <c r="T52" t="s">
        <v>51</v>
      </c>
      <c r="U52" t="s">
        <v>51</v>
      </c>
      <c r="V52" t="b">
        <v>1</v>
      </c>
      <c r="W52" t="s">
        <v>83</v>
      </c>
      <c r="X52"/>
      <c r="Y52"/>
      <c r="Z52" t="s">
        <v>64</v>
      </c>
      <c r="AA52" t="s">
        <v>92</v>
      </c>
      <c r="AB52" t="s">
        <v>92</v>
      </c>
      <c r="AC52" t="b">
        <v>1</v>
      </c>
      <c r="AD52"/>
      <c r="AE52">
        <v>26783</v>
      </c>
      <c r="AF52"/>
      <c r="AG52"/>
      <c r="AH52" t="s">
        <v>39</v>
      </c>
      <c r="AI52" s="1">
        <v>42548.5</v>
      </c>
      <c r="AJ52" t="s">
        <v>39</v>
      </c>
      <c r="AK52" t="s">
        <v>39</v>
      </c>
      <c r="AL52"/>
      <c r="AM52" t="s">
        <v>56</v>
      </c>
    </row>
    <row r="53" spans="1:39" ht="14.25" x14ac:dyDescent="0.45">
      <c r="A53" t="s">
        <v>39</v>
      </c>
      <c r="B53">
        <v>586624</v>
      </c>
      <c r="C53" t="s">
        <v>40</v>
      </c>
      <c r="D53" t="s">
        <v>41</v>
      </c>
      <c r="E53" t="s">
        <v>42</v>
      </c>
      <c r="F53" t="s">
        <v>206</v>
      </c>
      <c r="G53" t="s">
        <v>44</v>
      </c>
      <c r="H53">
        <v>3</v>
      </c>
      <c r="I53">
        <v>2</v>
      </c>
      <c r="J53" t="s">
        <v>207</v>
      </c>
      <c r="K53"/>
      <c r="L53" t="s">
        <v>46</v>
      </c>
      <c r="M53" t="s">
        <v>47</v>
      </c>
      <c r="N53" t="s">
        <v>48</v>
      </c>
      <c r="O53">
        <v>10000</v>
      </c>
      <c r="P53" t="s">
        <v>180</v>
      </c>
      <c r="Q53">
        <v>593043</v>
      </c>
      <c r="R53"/>
      <c r="S53" t="s">
        <v>50</v>
      </c>
      <c r="T53" t="s">
        <v>51</v>
      </c>
      <c r="U53" t="s">
        <v>51</v>
      </c>
      <c r="V53" t="b">
        <v>1</v>
      </c>
      <c r="W53" t="s">
        <v>63</v>
      </c>
      <c r="X53"/>
      <c r="Y53"/>
      <c r="Z53" t="s">
        <v>80</v>
      </c>
      <c r="AA53" t="s">
        <v>92</v>
      </c>
      <c r="AB53" t="s">
        <v>92</v>
      </c>
      <c r="AC53" t="b">
        <v>1</v>
      </c>
      <c r="AD53"/>
      <c r="AE53">
        <v>26148</v>
      </c>
      <c r="AF53"/>
      <c r="AG53"/>
      <c r="AH53" t="s">
        <v>39</v>
      </c>
      <c r="AI53" s="1">
        <v>42548.5</v>
      </c>
      <c r="AJ53" t="s">
        <v>39</v>
      </c>
      <c r="AK53" t="s">
        <v>39</v>
      </c>
      <c r="AL53"/>
      <c r="AM53" t="s">
        <v>56</v>
      </c>
    </row>
    <row r="54" spans="1:39" ht="14.25" x14ac:dyDescent="0.45">
      <c r="A54" t="s">
        <v>39</v>
      </c>
      <c r="B54">
        <v>447516</v>
      </c>
      <c r="C54" t="s">
        <v>185</v>
      </c>
      <c r="D54" t="s">
        <v>186</v>
      </c>
      <c r="E54" t="s">
        <v>42</v>
      </c>
      <c r="F54"/>
      <c r="G54" t="s">
        <v>44</v>
      </c>
      <c r="H54">
        <v>0</v>
      </c>
      <c r="I54">
        <v>0</v>
      </c>
      <c r="J54" t="s">
        <v>209</v>
      </c>
      <c r="K54" t="s">
        <v>189</v>
      </c>
      <c r="L54" t="s">
        <v>46</v>
      </c>
      <c r="M54" t="s">
        <v>190</v>
      </c>
      <c r="N54" t="s">
        <v>191</v>
      </c>
      <c r="O54">
        <v>80000</v>
      </c>
      <c r="P54" t="s">
        <v>189</v>
      </c>
      <c r="Q54"/>
      <c r="R54"/>
      <c r="S54" t="s">
        <v>50</v>
      </c>
      <c r="T54" t="s">
        <v>51</v>
      </c>
      <c r="U54" t="s">
        <v>51</v>
      </c>
      <c r="V54" t="b">
        <v>1</v>
      </c>
      <c r="W54" t="s">
        <v>192</v>
      </c>
      <c r="X54"/>
      <c r="Y54"/>
      <c r="Z54" t="s">
        <v>210</v>
      </c>
      <c r="AA54" t="s">
        <v>50</v>
      </c>
      <c r="AB54" t="s">
        <v>50</v>
      </c>
      <c r="AC54" t="b">
        <v>1</v>
      </c>
      <c r="AD54"/>
      <c r="AE54"/>
      <c r="AF54" t="s">
        <v>113</v>
      </c>
      <c r="AG54" t="s">
        <v>39</v>
      </c>
      <c r="AH54" t="s">
        <v>39</v>
      </c>
      <c r="AI54" s="1">
        <v>42587.5</v>
      </c>
      <c r="AJ54" t="s">
        <v>113</v>
      </c>
      <c r="AK54" t="s">
        <v>39</v>
      </c>
      <c r="AL54" t="s">
        <v>113</v>
      </c>
      <c r="AM54" t="s">
        <v>193</v>
      </c>
    </row>
    <row r="55" spans="1:39" ht="14.25" x14ac:dyDescent="0.45">
      <c r="A55" t="s">
        <v>39</v>
      </c>
      <c r="B55">
        <v>452307</v>
      </c>
      <c r="C55" t="s">
        <v>40</v>
      </c>
      <c r="D55" t="s">
        <v>41</v>
      </c>
      <c r="E55" t="s">
        <v>42</v>
      </c>
      <c r="F55" t="s">
        <v>211</v>
      </c>
      <c r="G55" t="s">
        <v>117</v>
      </c>
      <c r="H55">
        <v>6</v>
      </c>
      <c r="I55">
        <v>3</v>
      </c>
      <c r="J55" t="s">
        <v>212</v>
      </c>
      <c r="K55" t="s">
        <v>119</v>
      </c>
      <c r="L55" t="s">
        <v>46</v>
      </c>
      <c r="M55" t="s">
        <v>47</v>
      </c>
      <c r="N55" t="s">
        <v>48</v>
      </c>
      <c r="O55">
        <v>10000</v>
      </c>
      <c r="P55" t="s">
        <v>119</v>
      </c>
      <c r="Q55">
        <v>593043</v>
      </c>
      <c r="R55"/>
      <c r="S55" t="s">
        <v>50</v>
      </c>
      <c r="T55" t="s">
        <v>51</v>
      </c>
      <c r="U55" t="s">
        <v>51</v>
      </c>
      <c r="V55" t="b">
        <v>1</v>
      </c>
      <c r="W55" t="s">
        <v>83</v>
      </c>
      <c r="X55"/>
      <c r="Y55"/>
      <c r="Z55" t="s">
        <v>50</v>
      </c>
      <c r="AA55" t="s">
        <v>77</v>
      </c>
      <c r="AB55" t="s">
        <v>120</v>
      </c>
      <c r="AC55" t="b">
        <v>1</v>
      </c>
      <c r="AD55" t="s">
        <v>115</v>
      </c>
      <c r="AE55">
        <v>25516</v>
      </c>
      <c r="AF55" t="s">
        <v>113</v>
      </c>
      <c r="AG55" t="s">
        <v>113</v>
      </c>
      <c r="AH55" t="s">
        <v>39</v>
      </c>
      <c r="AI55" s="1">
        <v>42548.5</v>
      </c>
      <c r="AJ55" t="s">
        <v>39</v>
      </c>
      <c r="AK55" t="s">
        <v>39</v>
      </c>
      <c r="AL55" t="s">
        <v>113</v>
      </c>
      <c r="AM55" t="s">
        <v>56</v>
      </c>
    </row>
    <row r="56" spans="1:39" ht="14.25" x14ac:dyDescent="0.45">
      <c r="A56" t="s">
        <v>39</v>
      </c>
      <c r="B56">
        <v>587158</v>
      </c>
      <c r="C56" t="s">
        <v>40</v>
      </c>
      <c r="D56" t="s">
        <v>57</v>
      </c>
      <c r="E56" t="s">
        <v>42</v>
      </c>
      <c r="F56" t="s">
        <v>213</v>
      </c>
      <c r="G56" t="s">
        <v>44</v>
      </c>
      <c r="H56">
        <v>4</v>
      </c>
      <c r="I56">
        <v>2</v>
      </c>
      <c r="J56" t="s">
        <v>214</v>
      </c>
      <c r="K56"/>
      <c r="L56" t="s">
        <v>46</v>
      </c>
      <c r="M56" t="s">
        <v>47</v>
      </c>
      <c r="N56" t="s">
        <v>48</v>
      </c>
      <c r="O56">
        <v>10000</v>
      </c>
      <c r="P56" t="s">
        <v>76</v>
      </c>
      <c r="Q56">
        <v>593043</v>
      </c>
      <c r="R56"/>
      <c r="S56" t="s">
        <v>50</v>
      </c>
      <c r="T56" t="s">
        <v>71</v>
      </c>
      <c r="U56" t="s">
        <v>71</v>
      </c>
      <c r="V56" t="b">
        <v>1</v>
      </c>
      <c r="W56" t="s">
        <v>63</v>
      </c>
      <c r="X56"/>
      <c r="Y56"/>
      <c r="Z56" t="s">
        <v>80</v>
      </c>
      <c r="AA56" t="s">
        <v>73</v>
      </c>
      <c r="AB56" t="s">
        <v>66</v>
      </c>
      <c r="AC56" t="b">
        <v>1</v>
      </c>
      <c r="AD56"/>
      <c r="AE56">
        <v>25836</v>
      </c>
      <c r="AF56"/>
      <c r="AG56"/>
      <c r="AH56" t="s">
        <v>39</v>
      </c>
      <c r="AI56" s="1">
        <v>42548.5</v>
      </c>
      <c r="AJ56" t="s">
        <v>39</v>
      </c>
      <c r="AK56" t="s">
        <v>39</v>
      </c>
      <c r="AL56"/>
      <c r="AM56" t="s">
        <v>56</v>
      </c>
    </row>
    <row r="57" spans="1:39" ht="14.25" x14ac:dyDescent="0.45">
      <c r="A57" t="s">
        <v>39</v>
      </c>
      <c r="B57">
        <v>490382</v>
      </c>
      <c r="C57" t="s">
        <v>40</v>
      </c>
      <c r="D57" t="s">
        <v>41</v>
      </c>
      <c r="E57" t="s">
        <v>42</v>
      </c>
      <c r="F57" t="s">
        <v>67</v>
      </c>
      <c r="G57" t="s">
        <v>59</v>
      </c>
      <c r="H57">
        <v>4</v>
      </c>
      <c r="I57">
        <v>2</v>
      </c>
      <c r="J57" t="s">
        <v>215</v>
      </c>
      <c r="K57"/>
      <c r="L57" t="s">
        <v>46</v>
      </c>
      <c r="M57" t="s">
        <v>47</v>
      </c>
      <c r="N57" t="s">
        <v>48</v>
      </c>
      <c r="O57">
        <v>10000</v>
      </c>
      <c r="P57"/>
      <c r="Q57">
        <v>593043</v>
      </c>
      <c r="R57"/>
      <c r="S57" t="s">
        <v>50</v>
      </c>
      <c r="T57" t="s">
        <v>51</v>
      </c>
      <c r="U57" t="s">
        <v>51</v>
      </c>
      <c r="V57" t="b">
        <v>1</v>
      </c>
      <c r="W57" t="s">
        <v>63</v>
      </c>
      <c r="X57"/>
      <c r="Y57"/>
      <c r="Z57" t="s">
        <v>64</v>
      </c>
      <c r="AA57" t="s">
        <v>92</v>
      </c>
      <c r="AB57" t="s">
        <v>92</v>
      </c>
      <c r="AC57" t="b">
        <v>1</v>
      </c>
      <c r="AD57"/>
      <c r="AE57">
        <v>25179</v>
      </c>
      <c r="AF57" t="s">
        <v>113</v>
      </c>
      <c r="AG57" t="s">
        <v>113</v>
      </c>
      <c r="AH57" t="s">
        <v>39</v>
      </c>
      <c r="AI57" s="1">
        <v>42548.5</v>
      </c>
      <c r="AJ57" t="s">
        <v>39</v>
      </c>
      <c r="AK57" t="s">
        <v>39</v>
      </c>
      <c r="AL57" t="s">
        <v>113</v>
      </c>
      <c r="AM57" t="s">
        <v>56</v>
      </c>
    </row>
    <row r="58" spans="1:39" ht="14.25" x14ac:dyDescent="0.45">
      <c r="A58" t="s">
        <v>39</v>
      </c>
      <c r="B58">
        <v>557724</v>
      </c>
      <c r="C58" t="s">
        <v>40</v>
      </c>
      <c r="D58" t="s">
        <v>41</v>
      </c>
      <c r="E58" t="s">
        <v>42</v>
      </c>
      <c r="F58" t="s">
        <v>216</v>
      </c>
      <c r="G58" t="s">
        <v>59</v>
      </c>
      <c r="H58">
        <v>1.5</v>
      </c>
      <c r="I58">
        <v>2</v>
      </c>
      <c r="J58" t="s">
        <v>217</v>
      </c>
      <c r="K58"/>
      <c r="L58" t="s">
        <v>46</v>
      </c>
      <c r="M58" t="s">
        <v>47</v>
      </c>
      <c r="N58" t="s">
        <v>143</v>
      </c>
      <c r="O58">
        <v>10000</v>
      </c>
      <c r="P58" t="s">
        <v>129</v>
      </c>
      <c r="Q58">
        <v>593043</v>
      </c>
      <c r="R58"/>
      <c r="S58" t="s">
        <v>50</v>
      </c>
      <c r="T58" t="s">
        <v>51</v>
      </c>
      <c r="U58" t="s">
        <v>51</v>
      </c>
      <c r="V58" t="b">
        <v>1</v>
      </c>
      <c r="W58" t="s">
        <v>52</v>
      </c>
      <c r="X58"/>
      <c r="Y58"/>
      <c r="Z58" t="s">
        <v>88</v>
      </c>
      <c r="AA58" t="s">
        <v>171</v>
      </c>
      <c r="AB58" t="s">
        <v>66</v>
      </c>
      <c r="AC58" t="b">
        <v>1</v>
      </c>
      <c r="AD58"/>
      <c r="AE58">
        <v>25377</v>
      </c>
      <c r="AF58"/>
      <c r="AG58"/>
      <c r="AH58" t="s">
        <v>39</v>
      </c>
      <c r="AI58" s="1">
        <v>42548.5</v>
      </c>
      <c r="AJ58" t="s">
        <v>39</v>
      </c>
      <c r="AK58" t="s">
        <v>39</v>
      </c>
      <c r="AL58"/>
      <c r="AM58" t="s">
        <v>56</v>
      </c>
    </row>
    <row r="59" spans="1:39" ht="14.25" x14ac:dyDescent="0.45">
      <c r="A59" t="s">
        <v>39</v>
      </c>
      <c r="B59">
        <v>638581</v>
      </c>
      <c r="C59" t="s">
        <v>40</v>
      </c>
      <c r="D59" t="s">
        <v>41</v>
      </c>
      <c r="E59" t="s">
        <v>218</v>
      </c>
      <c r="F59" t="s">
        <v>222</v>
      </c>
      <c r="G59" t="s">
        <v>44</v>
      </c>
      <c r="H59">
        <v>0.5</v>
      </c>
      <c r="I59">
        <v>3</v>
      </c>
      <c r="J59" t="s">
        <v>223</v>
      </c>
      <c r="K59"/>
      <c r="L59" t="s">
        <v>46</v>
      </c>
      <c r="M59" t="s">
        <v>47</v>
      </c>
      <c r="N59" t="s">
        <v>48</v>
      </c>
      <c r="O59">
        <v>33000</v>
      </c>
      <c r="P59" t="s">
        <v>96</v>
      </c>
      <c r="Q59">
        <v>596890</v>
      </c>
      <c r="R59"/>
      <c r="S59" t="s">
        <v>50</v>
      </c>
      <c r="T59" t="s">
        <v>51</v>
      </c>
      <c r="U59" t="s">
        <v>51</v>
      </c>
      <c r="V59" t="b">
        <v>1</v>
      </c>
      <c r="W59" t="s">
        <v>72</v>
      </c>
      <c r="X59"/>
      <c r="Y59"/>
      <c r="Z59" t="s">
        <v>80</v>
      </c>
      <c r="AA59" t="s">
        <v>224</v>
      </c>
      <c r="AB59" t="s">
        <v>120</v>
      </c>
      <c r="AC59" t="b">
        <v>1</v>
      </c>
      <c r="AD59"/>
      <c r="AE59">
        <v>27144</v>
      </c>
      <c r="AF59"/>
      <c r="AG59" t="s">
        <v>113</v>
      </c>
      <c r="AH59" t="s">
        <v>39</v>
      </c>
      <c r="AI59" s="1">
        <v>42548.5</v>
      </c>
      <c r="AJ59" t="s">
        <v>39</v>
      </c>
      <c r="AK59" t="s">
        <v>39</v>
      </c>
      <c r="AL59" t="s">
        <v>113</v>
      </c>
      <c r="AM59" t="s">
        <v>56</v>
      </c>
    </row>
    <row r="60" spans="1:39" ht="14.25" x14ac:dyDescent="0.45">
      <c r="A60" t="s">
        <v>39</v>
      </c>
      <c r="B60">
        <v>464784</v>
      </c>
      <c r="C60" t="s">
        <v>40</v>
      </c>
      <c r="D60" t="s">
        <v>41</v>
      </c>
      <c r="E60" t="s">
        <v>218</v>
      </c>
      <c r="F60" t="s">
        <v>219</v>
      </c>
      <c r="G60" t="s">
        <v>44</v>
      </c>
      <c r="H60">
        <v>3</v>
      </c>
      <c r="I60">
        <v>3</v>
      </c>
      <c r="J60" t="s">
        <v>220</v>
      </c>
      <c r="K60"/>
      <c r="L60" t="s">
        <v>46</v>
      </c>
      <c r="M60" t="s">
        <v>47</v>
      </c>
      <c r="N60" t="s">
        <v>48</v>
      </c>
      <c r="O60">
        <v>45000</v>
      </c>
      <c r="P60"/>
      <c r="Q60" t="s">
        <v>221</v>
      </c>
      <c r="R60"/>
      <c r="S60" t="s">
        <v>50</v>
      </c>
      <c r="T60" t="s">
        <v>51</v>
      </c>
      <c r="U60" t="s">
        <v>51</v>
      </c>
      <c r="V60" t="b">
        <v>1</v>
      </c>
      <c r="W60" t="s">
        <v>72</v>
      </c>
      <c r="X60"/>
      <c r="Y60"/>
      <c r="Z60" t="s">
        <v>64</v>
      </c>
      <c r="AA60" t="s">
        <v>92</v>
      </c>
      <c r="AB60" t="s">
        <v>92</v>
      </c>
      <c r="AC60" t="b">
        <v>1</v>
      </c>
      <c r="AD60" t="s">
        <v>115</v>
      </c>
      <c r="AE60">
        <v>27168</v>
      </c>
      <c r="AF60" t="s">
        <v>113</v>
      </c>
      <c r="AG60" t="s">
        <v>113</v>
      </c>
      <c r="AH60" t="s">
        <v>39</v>
      </c>
      <c r="AI60" s="1">
        <v>42548.5</v>
      </c>
      <c r="AJ60" t="s">
        <v>39</v>
      </c>
      <c r="AK60" t="s">
        <v>39</v>
      </c>
      <c r="AL60" t="s">
        <v>113</v>
      </c>
      <c r="AM60" t="s">
        <v>56</v>
      </c>
    </row>
    <row r="61" spans="1:39" ht="14.25" x14ac:dyDescent="0.45">
      <c r="A61" t="s">
        <v>39</v>
      </c>
      <c r="B61">
        <v>638579</v>
      </c>
      <c r="C61" t="s">
        <v>40</v>
      </c>
      <c r="D61" t="s">
        <v>41</v>
      </c>
      <c r="E61" t="s">
        <v>218</v>
      </c>
      <c r="F61" t="s">
        <v>222</v>
      </c>
      <c r="G61" t="s">
        <v>44</v>
      </c>
      <c r="H61">
        <v>5.5</v>
      </c>
      <c r="I61">
        <v>3</v>
      </c>
      <c r="J61" t="s">
        <v>233</v>
      </c>
      <c r="K61"/>
      <c r="L61" t="s">
        <v>46</v>
      </c>
      <c r="M61" t="s">
        <v>47</v>
      </c>
      <c r="N61" t="s">
        <v>48</v>
      </c>
      <c r="O61">
        <v>33000</v>
      </c>
      <c r="P61" t="s">
        <v>96</v>
      </c>
      <c r="Q61">
        <v>596890</v>
      </c>
      <c r="R61"/>
      <c r="S61" t="s">
        <v>50</v>
      </c>
      <c r="T61" t="s">
        <v>51</v>
      </c>
      <c r="U61" t="s">
        <v>51</v>
      </c>
      <c r="V61" t="b">
        <v>1</v>
      </c>
      <c r="W61" t="s">
        <v>72</v>
      </c>
      <c r="X61"/>
      <c r="Y61"/>
      <c r="Z61" t="s">
        <v>88</v>
      </c>
      <c r="AA61" t="s">
        <v>224</v>
      </c>
      <c r="AB61" t="s">
        <v>120</v>
      </c>
      <c r="AC61" t="b">
        <v>1</v>
      </c>
      <c r="AD61"/>
      <c r="AE61">
        <v>27145</v>
      </c>
      <c r="AF61"/>
      <c r="AG61" t="s">
        <v>113</v>
      </c>
      <c r="AH61" t="s">
        <v>39</v>
      </c>
      <c r="AI61" s="1">
        <v>42548.5</v>
      </c>
      <c r="AJ61" t="s">
        <v>39</v>
      </c>
      <c r="AK61" t="s">
        <v>39</v>
      </c>
      <c r="AL61" t="s">
        <v>113</v>
      </c>
      <c r="AM61" t="s">
        <v>56</v>
      </c>
    </row>
    <row r="62" spans="1:39" ht="14.25" x14ac:dyDescent="0.45">
      <c r="A62" t="s">
        <v>39</v>
      </c>
      <c r="B62">
        <v>638580</v>
      </c>
      <c r="C62" t="s">
        <v>40</v>
      </c>
      <c r="D62" t="s">
        <v>41</v>
      </c>
      <c r="E62" t="s">
        <v>218</v>
      </c>
      <c r="F62" t="s">
        <v>225</v>
      </c>
      <c r="G62" t="s">
        <v>44</v>
      </c>
      <c r="H62">
        <v>6</v>
      </c>
      <c r="I62">
        <v>3</v>
      </c>
      <c r="J62" t="s">
        <v>226</v>
      </c>
      <c r="K62"/>
      <c r="L62" t="s">
        <v>46</v>
      </c>
      <c r="M62" t="s">
        <v>47</v>
      </c>
      <c r="N62" t="s">
        <v>48</v>
      </c>
      <c r="O62">
        <v>33000</v>
      </c>
      <c r="P62"/>
      <c r="Q62">
        <v>596890</v>
      </c>
      <c r="R62"/>
      <c r="S62" t="s">
        <v>50</v>
      </c>
      <c r="T62" t="s">
        <v>50</v>
      </c>
      <c r="U62" t="s">
        <v>51</v>
      </c>
      <c r="V62" t="b">
        <v>1</v>
      </c>
      <c r="W62" t="s">
        <v>72</v>
      </c>
      <c r="X62"/>
      <c r="Y62"/>
      <c r="Z62" t="s">
        <v>53</v>
      </c>
      <c r="AA62" t="s">
        <v>140</v>
      </c>
      <c r="AB62" t="s">
        <v>120</v>
      </c>
      <c r="AC62" t="b">
        <v>1</v>
      </c>
      <c r="AD62"/>
      <c r="AE62">
        <v>27124</v>
      </c>
      <c r="AF62"/>
      <c r="AG62" t="s">
        <v>113</v>
      </c>
      <c r="AH62" t="s">
        <v>39</v>
      </c>
      <c r="AI62" s="1">
        <v>42548.5</v>
      </c>
      <c r="AJ62" t="s">
        <v>39</v>
      </c>
      <c r="AK62" t="s">
        <v>39</v>
      </c>
      <c r="AL62" t="s">
        <v>113</v>
      </c>
      <c r="AM62" t="s">
        <v>56</v>
      </c>
    </row>
    <row r="63" spans="1:39" ht="14.25" x14ac:dyDescent="0.45">
      <c r="A63" t="s">
        <v>39</v>
      </c>
      <c r="B63">
        <v>638583</v>
      </c>
      <c r="C63" t="s">
        <v>40</v>
      </c>
      <c r="D63" t="s">
        <v>186</v>
      </c>
      <c r="E63" t="s">
        <v>218</v>
      </c>
      <c r="F63" t="s">
        <v>227</v>
      </c>
      <c r="G63" t="s">
        <v>44</v>
      </c>
      <c r="H63">
        <v>4</v>
      </c>
      <c r="I63">
        <v>3</v>
      </c>
      <c r="J63" t="s">
        <v>228</v>
      </c>
      <c r="K63"/>
      <c r="L63" t="s">
        <v>46</v>
      </c>
      <c r="M63" t="s">
        <v>190</v>
      </c>
      <c r="N63" t="s">
        <v>229</v>
      </c>
      <c r="O63">
        <v>33000</v>
      </c>
      <c r="P63" t="s">
        <v>96</v>
      </c>
      <c r="Q63">
        <v>596890</v>
      </c>
      <c r="R63"/>
      <c r="S63" t="s">
        <v>50</v>
      </c>
      <c r="T63" t="s">
        <v>51</v>
      </c>
      <c r="U63" t="s">
        <v>51</v>
      </c>
      <c r="V63" t="b">
        <v>1</v>
      </c>
      <c r="W63" t="s">
        <v>230</v>
      </c>
      <c r="X63"/>
      <c r="Y63"/>
      <c r="Z63" t="s">
        <v>210</v>
      </c>
      <c r="AA63" t="s">
        <v>77</v>
      </c>
      <c r="AB63" t="s">
        <v>120</v>
      </c>
      <c r="AC63" t="b">
        <v>1</v>
      </c>
      <c r="AD63"/>
      <c r="AE63">
        <v>27165</v>
      </c>
      <c r="AF63"/>
      <c r="AG63" t="s">
        <v>113</v>
      </c>
      <c r="AH63" t="s">
        <v>39</v>
      </c>
      <c r="AI63" s="1">
        <v>42548.5</v>
      </c>
      <c r="AJ63" t="s">
        <v>39</v>
      </c>
      <c r="AK63" t="s">
        <v>39</v>
      </c>
      <c r="AL63" t="s">
        <v>113</v>
      </c>
      <c r="AM63" t="s">
        <v>56</v>
      </c>
    </row>
    <row r="64" spans="1:39" ht="14.25" x14ac:dyDescent="0.45">
      <c r="A64" t="s">
        <v>39</v>
      </c>
      <c r="B64">
        <v>638578</v>
      </c>
      <c r="C64" t="s">
        <v>40</v>
      </c>
      <c r="D64" t="s">
        <v>41</v>
      </c>
      <c r="E64" t="s">
        <v>218</v>
      </c>
      <c r="F64" t="s">
        <v>231</v>
      </c>
      <c r="G64" t="s">
        <v>44</v>
      </c>
      <c r="H64">
        <v>0.5</v>
      </c>
      <c r="I64">
        <v>2</v>
      </c>
      <c r="J64" t="s">
        <v>232</v>
      </c>
      <c r="K64"/>
      <c r="L64" t="s">
        <v>46</v>
      </c>
      <c r="M64" t="s">
        <v>47</v>
      </c>
      <c r="N64" t="s">
        <v>48</v>
      </c>
      <c r="O64">
        <v>33000</v>
      </c>
      <c r="P64" t="s">
        <v>96</v>
      </c>
      <c r="Q64">
        <v>596890</v>
      </c>
      <c r="R64"/>
      <c r="S64" t="s">
        <v>50</v>
      </c>
      <c r="T64" t="s">
        <v>51</v>
      </c>
      <c r="U64" t="s">
        <v>51</v>
      </c>
      <c r="V64" t="b">
        <v>1</v>
      </c>
      <c r="W64" t="s">
        <v>72</v>
      </c>
      <c r="X64"/>
      <c r="Y64"/>
      <c r="Z64" t="s">
        <v>88</v>
      </c>
      <c r="AA64" t="s">
        <v>224</v>
      </c>
      <c r="AB64" t="s">
        <v>120</v>
      </c>
      <c r="AC64" t="b">
        <v>1</v>
      </c>
      <c r="AD64"/>
      <c r="AE64">
        <v>27171</v>
      </c>
      <c r="AF64"/>
      <c r="AG64" t="s">
        <v>113</v>
      </c>
      <c r="AH64" t="s">
        <v>39</v>
      </c>
      <c r="AI64" s="1">
        <v>42548.5</v>
      </c>
      <c r="AJ64" t="s">
        <v>39</v>
      </c>
      <c r="AK64" t="s">
        <v>39</v>
      </c>
      <c r="AL64" t="s">
        <v>113</v>
      </c>
      <c r="AM64" t="s">
        <v>56</v>
      </c>
    </row>
    <row r="65" spans="1:39" ht="14.25" x14ac:dyDescent="0.45">
      <c r="A65" t="s">
        <v>39</v>
      </c>
      <c r="B65">
        <v>656354</v>
      </c>
      <c r="C65" t="s">
        <v>185</v>
      </c>
      <c r="D65" t="s">
        <v>186</v>
      </c>
      <c r="E65" t="s">
        <v>218</v>
      </c>
      <c r="F65"/>
      <c r="G65" t="s">
        <v>311</v>
      </c>
      <c r="H65">
        <v>0</v>
      </c>
      <c r="I65">
        <v>0</v>
      </c>
      <c r="J65" t="s">
        <v>234</v>
      </c>
      <c r="K65"/>
      <c r="L65" t="s">
        <v>46</v>
      </c>
      <c r="M65" t="s">
        <v>190</v>
      </c>
      <c r="N65" t="s">
        <v>191</v>
      </c>
      <c r="O65">
        <v>33000</v>
      </c>
      <c r="P65"/>
      <c r="Q65" t="s">
        <v>221</v>
      </c>
      <c r="R65"/>
      <c r="S65" t="s">
        <v>50</v>
      </c>
      <c r="T65" t="s">
        <v>50</v>
      </c>
      <c r="U65" t="s">
        <v>51</v>
      </c>
      <c r="V65" t="b">
        <v>1</v>
      </c>
      <c r="W65" t="s">
        <v>192</v>
      </c>
      <c r="X65"/>
      <c r="Y65"/>
      <c r="Z65" t="s">
        <v>64</v>
      </c>
      <c r="AA65" t="s">
        <v>50</v>
      </c>
      <c r="AB65" t="s">
        <v>50</v>
      </c>
      <c r="AC65" t="b">
        <v>1</v>
      </c>
      <c r="AD65"/>
      <c r="AE65"/>
      <c r="AF65"/>
      <c r="AG65" t="s">
        <v>39</v>
      </c>
      <c r="AH65" t="s">
        <v>39</v>
      </c>
      <c r="AI65" s="1">
        <v>42587.5</v>
      </c>
      <c r="AJ65"/>
      <c r="AK65" t="s">
        <v>39</v>
      </c>
      <c r="AL65"/>
      <c r="AM65" t="s">
        <v>193</v>
      </c>
    </row>
    <row r="66" spans="1:39" ht="14.25" x14ac:dyDescent="0.45">
      <c r="A66" t="s">
        <v>39</v>
      </c>
      <c r="B66">
        <v>656356</v>
      </c>
      <c r="C66" t="s">
        <v>185</v>
      </c>
      <c r="D66" t="s">
        <v>186</v>
      </c>
      <c r="E66" t="s">
        <v>218</v>
      </c>
      <c r="F66"/>
      <c r="G66" t="s">
        <v>915</v>
      </c>
      <c r="H66">
        <v>0</v>
      </c>
      <c r="I66">
        <v>0</v>
      </c>
      <c r="J66" t="s">
        <v>235</v>
      </c>
      <c r="K66"/>
      <c r="L66" t="s">
        <v>46</v>
      </c>
      <c r="M66" t="s">
        <v>190</v>
      </c>
      <c r="N66" t="s">
        <v>191</v>
      </c>
      <c r="O66">
        <v>33000</v>
      </c>
      <c r="P66"/>
      <c r="Q66" t="s">
        <v>221</v>
      </c>
      <c r="R66"/>
      <c r="S66" t="s">
        <v>50</v>
      </c>
      <c r="T66" t="s">
        <v>50</v>
      </c>
      <c r="U66" t="s">
        <v>51</v>
      </c>
      <c r="V66" t="b">
        <v>1</v>
      </c>
      <c r="W66" t="s">
        <v>192</v>
      </c>
      <c r="X66" t="s">
        <v>916</v>
      </c>
      <c r="Y66"/>
      <c r="Z66" t="s">
        <v>236</v>
      </c>
      <c r="AA66" t="s">
        <v>50</v>
      </c>
      <c r="AB66" t="s">
        <v>50</v>
      </c>
      <c r="AC66" t="b">
        <v>1</v>
      </c>
      <c r="AD66"/>
      <c r="AE66"/>
      <c r="AF66"/>
      <c r="AG66" t="s">
        <v>39</v>
      </c>
      <c r="AH66" t="s">
        <v>39</v>
      </c>
      <c r="AI66" s="1">
        <v>42587.5</v>
      </c>
      <c r="AJ66"/>
      <c r="AK66" t="s">
        <v>39</v>
      </c>
      <c r="AL66"/>
      <c r="AM66" t="s">
        <v>193</v>
      </c>
    </row>
    <row r="67" spans="1:39" ht="14.25" x14ac:dyDescent="0.45">
      <c r="A67" t="s">
        <v>39</v>
      </c>
      <c r="B67">
        <v>638576</v>
      </c>
      <c r="C67" t="s">
        <v>40</v>
      </c>
      <c r="D67" t="s">
        <v>41</v>
      </c>
      <c r="E67" t="s">
        <v>218</v>
      </c>
      <c r="F67" t="s">
        <v>237</v>
      </c>
      <c r="G67" t="s">
        <v>59</v>
      </c>
      <c r="H67">
        <v>1.5</v>
      </c>
      <c r="I67">
        <v>3</v>
      </c>
      <c r="J67" t="s">
        <v>238</v>
      </c>
      <c r="K67"/>
      <c r="L67" t="s">
        <v>46</v>
      </c>
      <c r="M67" t="s">
        <v>47</v>
      </c>
      <c r="N67" t="s">
        <v>48</v>
      </c>
      <c r="O67">
        <v>33000</v>
      </c>
      <c r="P67"/>
      <c r="Q67">
        <v>596890</v>
      </c>
      <c r="R67"/>
      <c r="S67" t="s">
        <v>50</v>
      </c>
      <c r="T67" t="s">
        <v>51</v>
      </c>
      <c r="U67" t="s">
        <v>51</v>
      </c>
      <c r="V67" t="b">
        <v>1</v>
      </c>
      <c r="W67" t="s">
        <v>72</v>
      </c>
      <c r="X67"/>
      <c r="Y67"/>
      <c r="Z67" t="s">
        <v>80</v>
      </c>
      <c r="AA67" t="s">
        <v>77</v>
      </c>
      <c r="AB67" t="s">
        <v>120</v>
      </c>
      <c r="AC67" t="b">
        <v>1</v>
      </c>
      <c r="AD67"/>
      <c r="AE67">
        <v>27208</v>
      </c>
      <c r="AF67"/>
      <c r="AG67" t="s">
        <v>113</v>
      </c>
      <c r="AH67" t="s">
        <v>39</v>
      </c>
      <c r="AI67" s="1">
        <v>42548.5</v>
      </c>
      <c r="AJ67" t="s">
        <v>39</v>
      </c>
      <c r="AK67" t="s">
        <v>39</v>
      </c>
      <c r="AL67" t="s">
        <v>113</v>
      </c>
      <c r="AM67" t="s">
        <v>56</v>
      </c>
    </row>
    <row r="68" spans="1:39" ht="14.25" x14ac:dyDescent="0.45">
      <c r="A68" t="s">
        <v>39</v>
      </c>
      <c r="B68">
        <v>653677</v>
      </c>
      <c r="C68" t="s">
        <v>185</v>
      </c>
      <c r="D68" t="s">
        <v>41</v>
      </c>
      <c r="E68" t="s">
        <v>218</v>
      </c>
      <c r="F68" t="s">
        <v>43</v>
      </c>
      <c r="G68" t="s">
        <v>466</v>
      </c>
      <c r="H68">
        <v>1</v>
      </c>
      <c r="I68">
        <v>2</v>
      </c>
      <c r="J68" t="s">
        <v>239</v>
      </c>
      <c r="K68"/>
      <c r="L68" t="s">
        <v>46</v>
      </c>
      <c r="M68" t="s">
        <v>47</v>
      </c>
      <c r="N68" t="s">
        <v>48</v>
      </c>
      <c r="O68">
        <v>33000</v>
      </c>
      <c r="P68"/>
      <c r="Q68">
        <v>566291</v>
      </c>
      <c r="R68"/>
      <c r="S68" t="s">
        <v>50</v>
      </c>
      <c r="T68" t="s">
        <v>51</v>
      </c>
      <c r="U68" t="s">
        <v>51</v>
      </c>
      <c r="V68" t="b">
        <v>1</v>
      </c>
      <c r="W68" t="s">
        <v>240</v>
      </c>
      <c r="X68"/>
      <c r="Y68"/>
      <c r="Z68" t="s">
        <v>979</v>
      </c>
      <c r="AA68" t="s">
        <v>54</v>
      </c>
      <c r="AB68" t="s">
        <v>55</v>
      </c>
      <c r="AC68" t="b">
        <v>1</v>
      </c>
      <c r="AD68"/>
      <c r="AE68">
        <v>25379</v>
      </c>
      <c r="AF68"/>
      <c r="AG68"/>
      <c r="AH68" t="s">
        <v>39</v>
      </c>
      <c r="AI68" s="1">
        <v>42590.5</v>
      </c>
      <c r="AJ68" t="s">
        <v>39</v>
      </c>
      <c r="AK68" t="s">
        <v>113</v>
      </c>
      <c r="AL68"/>
      <c r="AM68" t="s">
        <v>193</v>
      </c>
    </row>
    <row r="69" spans="1:39" ht="14.25" x14ac:dyDescent="0.45">
      <c r="A69" t="s">
        <v>39</v>
      </c>
      <c r="B69">
        <v>638575</v>
      </c>
      <c r="C69" t="s">
        <v>40</v>
      </c>
      <c r="D69" t="s">
        <v>41</v>
      </c>
      <c r="E69" t="s">
        <v>218</v>
      </c>
      <c r="F69" t="s">
        <v>241</v>
      </c>
      <c r="G69" t="s">
        <v>117</v>
      </c>
      <c r="H69">
        <v>4</v>
      </c>
      <c r="I69">
        <v>3</v>
      </c>
      <c r="J69" t="s">
        <v>242</v>
      </c>
      <c r="K69" t="s">
        <v>243</v>
      </c>
      <c r="L69" t="s">
        <v>46</v>
      </c>
      <c r="M69" t="s">
        <v>47</v>
      </c>
      <c r="N69" t="s">
        <v>117</v>
      </c>
      <c r="O69">
        <v>33000</v>
      </c>
      <c r="P69" t="s">
        <v>243</v>
      </c>
      <c r="Q69">
        <v>596890</v>
      </c>
      <c r="R69"/>
      <c r="S69" t="s">
        <v>50</v>
      </c>
      <c r="T69" t="s">
        <v>50</v>
      </c>
      <c r="U69" t="s">
        <v>51</v>
      </c>
      <c r="V69" t="b">
        <v>1</v>
      </c>
      <c r="W69" t="s">
        <v>72</v>
      </c>
      <c r="X69"/>
      <c r="Y69"/>
      <c r="Z69" t="s">
        <v>80</v>
      </c>
      <c r="AA69" t="s">
        <v>244</v>
      </c>
      <c r="AB69" t="s">
        <v>120</v>
      </c>
      <c r="AC69" t="b">
        <v>1</v>
      </c>
      <c r="AD69"/>
      <c r="AE69">
        <v>27197</v>
      </c>
      <c r="AF69" t="s">
        <v>39</v>
      </c>
      <c r="AG69" t="s">
        <v>113</v>
      </c>
      <c r="AH69" t="s">
        <v>39</v>
      </c>
      <c r="AI69" s="1">
        <v>42548.5</v>
      </c>
      <c r="AJ69" t="s">
        <v>39</v>
      </c>
      <c r="AK69" t="s">
        <v>39</v>
      </c>
      <c r="AL69" t="s">
        <v>113</v>
      </c>
      <c r="AM69" t="s">
        <v>56</v>
      </c>
    </row>
    <row r="70" spans="1:39" ht="14.25" x14ac:dyDescent="0.45">
      <c r="A70" t="s">
        <v>39</v>
      </c>
      <c r="B70">
        <v>636670</v>
      </c>
      <c r="C70" t="s">
        <v>40</v>
      </c>
      <c r="D70" t="s">
        <v>41</v>
      </c>
      <c r="E70" t="s">
        <v>218</v>
      </c>
      <c r="F70" t="s">
        <v>248</v>
      </c>
      <c r="G70" t="s">
        <v>117</v>
      </c>
      <c r="H70">
        <v>0</v>
      </c>
      <c r="I70">
        <v>3</v>
      </c>
      <c r="J70" t="s">
        <v>249</v>
      </c>
      <c r="K70" t="s">
        <v>243</v>
      </c>
      <c r="L70" t="s">
        <v>46</v>
      </c>
      <c r="M70" t="s">
        <v>47</v>
      </c>
      <c r="N70" t="s">
        <v>48</v>
      </c>
      <c r="O70">
        <v>33000</v>
      </c>
      <c r="P70" t="s">
        <v>250</v>
      </c>
      <c r="Q70">
        <v>566291</v>
      </c>
      <c r="R70"/>
      <c r="S70" t="s">
        <v>50</v>
      </c>
      <c r="T70" t="s">
        <v>51</v>
      </c>
      <c r="U70" t="s">
        <v>51</v>
      </c>
      <c r="V70" t="b">
        <v>1</v>
      </c>
      <c r="W70" t="s">
        <v>72</v>
      </c>
      <c r="X70"/>
      <c r="Y70"/>
      <c r="Z70" t="s">
        <v>53</v>
      </c>
      <c r="AA70" t="s">
        <v>247</v>
      </c>
      <c r="AB70" t="s">
        <v>120</v>
      </c>
      <c r="AC70" t="b">
        <v>1</v>
      </c>
      <c r="AD70"/>
      <c r="AE70">
        <v>27190</v>
      </c>
      <c r="AF70" t="s">
        <v>39</v>
      </c>
      <c r="AG70" t="s">
        <v>113</v>
      </c>
      <c r="AH70" t="s">
        <v>39</v>
      </c>
      <c r="AI70" s="1">
        <v>42548.5</v>
      </c>
      <c r="AJ70" t="s">
        <v>39</v>
      </c>
      <c r="AK70" t="s">
        <v>39</v>
      </c>
      <c r="AL70" t="s">
        <v>113</v>
      </c>
      <c r="AM70" t="s">
        <v>56</v>
      </c>
    </row>
    <row r="71" spans="1:39" ht="14.25" x14ac:dyDescent="0.45">
      <c r="A71" t="s">
        <v>39</v>
      </c>
      <c r="B71">
        <v>636671</v>
      </c>
      <c r="C71" t="s">
        <v>40</v>
      </c>
      <c r="D71" t="s">
        <v>57</v>
      </c>
      <c r="E71" t="s">
        <v>218</v>
      </c>
      <c r="F71" t="s">
        <v>251</v>
      </c>
      <c r="G71" t="s">
        <v>208</v>
      </c>
      <c r="H71">
        <v>2</v>
      </c>
      <c r="I71">
        <v>2</v>
      </c>
      <c r="J71" t="s">
        <v>252</v>
      </c>
      <c r="K71"/>
      <c r="L71" t="s">
        <v>46</v>
      </c>
      <c r="M71" t="s">
        <v>47</v>
      </c>
      <c r="N71" t="s">
        <v>48</v>
      </c>
      <c r="O71">
        <v>33000</v>
      </c>
      <c r="P71" t="s">
        <v>96</v>
      </c>
      <c r="Q71">
        <v>566291</v>
      </c>
      <c r="R71"/>
      <c r="S71" t="s">
        <v>50</v>
      </c>
      <c r="T71" t="s">
        <v>50</v>
      </c>
      <c r="U71" t="s">
        <v>71</v>
      </c>
      <c r="V71" t="b">
        <v>1</v>
      </c>
      <c r="W71" t="s">
        <v>240</v>
      </c>
      <c r="X71"/>
      <c r="Y71"/>
      <c r="Z71" t="s">
        <v>952</v>
      </c>
      <c r="AA71" t="s">
        <v>77</v>
      </c>
      <c r="AB71" t="s">
        <v>253</v>
      </c>
      <c r="AC71" t="b">
        <v>1</v>
      </c>
      <c r="AD71"/>
      <c r="AE71">
        <v>26647</v>
      </c>
      <c r="AF71" t="s">
        <v>113</v>
      </c>
      <c r="AG71" t="s">
        <v>113</v>
      </c>
      <c r="AH71" t="s">
        <v>39</v>
      </c>
      <c r="AI71" s="1">
        <v>42548.5</v>
      </c>
      <c r="AJ71" t="s">
        <v>39</v>
      </c>
      <c r="AK71" t="s">
        <v>39</v>
      </c>
      <c r="AL71" t="s">
        <v>113</v>
      </c>
      <c r="AM71" t="s">
        <v>193</v>
      </c>
    </row>
    <row r="72" spans="1:39" ht="14.25" x14ac:dyDescent="0.45">
      <c r="A72" t="s">
        <v>39</v>
      </c>
      <c r="B72">
        <v>636672</v>
      </c>
      <c r="C72" t="s">
        <v>40</v>
      </c>
      <c r="D72" t="s">
        <v>41</v>
      </c>
      <c r="E72" t="s">
        <v>218</v>
      </c>
      <c r="F72" t="s">
        <v>245</v>
      </c>
      <c r="G72" t="s">
        <v>44</v>
      </c>
      <c r="H72">
        <v>0.5</v>
      </c>
      <c r="I72">
        <v>2</v>
      </c>
      <c r="J72" t="s">
        <v>246</v>
      </c>
      <c r="K72"/>
      <c r="L72" t="s">
        <v>46</v>
      </c>
      <c r="M72" t="s">
        <v>47</v>
      </c>
      <c r="N72" t="s">
        <v>48</v>
      </c>
      <c r="O72">
        <v>33000</v>
      </c>
      <c r="P72" t="s">
        <v>96</v>
      </c>
      <c r="Q72">
        <v>566291</v>
      </c>
      <c r="R72"/>
      <c r="S72" t="s">
        <v>50</v>
      </c>
      <c r="T72" t="s">
        <v>51</v>
      </c>
      <c r="U72" t="s">
        <v>51</v>
      </c>
      <c r="V72" t="b">
        <v>1</v>
      </c>
      <c r="W72" t="s">
        <v>72</v>
      </c>
      <c r="X72"/>
      <c r="Y72"/>
      <c r="Z72" t="s">
        <v>53</v>
      </c>
      <c r="AA72" t="s">
        <v>247</v>
      </c>
      <c r="AB72" t="s">
        <v>120</v>
      </c>
      <c r="AC72" t="b">
        <v>1</v>
      </c>
      <c r="AD72"/>
      <c r="AE72">
        <v>27209</v>
      </c>
      <c r="AF72"/>
      <c r="AG72" t="s">
        <v>113</v>
      </c>
      <c r="AH72" t="s">
        <v>39</v>
      </c>
      <c r="AI72" s="1">
        <v>42548.5</v>
      </c>
      <c r="AJ72" t="s">
        <v>39</v>
      </c>
      <c r="AK72" t="s">
        <v>39</v>
      </c>
      <c r="AL72"/>
      <c r="AM72" t="s">
        <v>56</v>
      </c>
    </row>
    <row r="73" spans="1:39" ht="14.25" x14ac:dyDescent="0.45">
      <c r="A73" t="s">
        <v>39</v>
      </c>
      <c r="B73">
        <v>636667</v>
      </c>
      <c r="C73" t="s">
        <v>40</v>
      </c>
      <c r="D73" t="s">
        <v>41</v>
      </c>
      <c r="E73" t="s">
        <v>218</v>
      </c>
      <c r="F73" t="s">
        <v>258</v>
      </c>
      <c r="G73" t="s">
        <v>117</v>
      </c>
      <c r="H73">
        <v>0</v>
      </c>
      <c r="I73">
        <v>3</v>
      </c>
      <c r="J73" t="s">
        <v>259</v>
      </c>
      <c r="K73" t="s">
        <v>243</v>
      </c>
      <c r="L73" t="s">
        <v>46</v>
      </c>
      <c r="M73" t="s">
        <v>47</v>
      </c>
      <c r="N73" t="s">
        <v>48</v>
      </c>
      <c r="O73">
        <v>33000</v>
      </c>
      <c r="P73" t="s">
        <v>243</v>
      </c>
      <c r="Q73">
        <v>566291</v>
      </c>
      <c r="R73"/>
      <c r="S73" t="s">
        <v>50</v>
      </c>
      <c r="T73" t="s">
        <v>50</v>
      </c>
      <c r="U73" t="s">
        <v>51</v>
      </c>
      <c r="V73" t="b">
        <v>1</v>
      </c>
      <c r="W73" t="s">
        <v>72</v>
      </c>
      <c r="X73"/>
      <c r="Y73"/>
      <c r="Z73" t="s">
        <v>53</v>
      </c>
      <c r="AA73" t="s">
        <v>260</v>
      </c>
      <c r="AB73" t="s">
        <v>92</v>
      </c>
      <c r="AC73" t="b">
        <v>1</v>
      </c>
      <c r="AD73"/>
      <c r="AE73">
        <v>27140</v>
      </c>
      <c r="AF73" t="s">
        <v>39</v>
      </c>
      <c r="AG73" t="s">
        <v>113</v>
      </c>
      <c r="AH73" t="s">
        <v>39</v>
      </c>
      <c r="AI73" s="1">
        <v>42548.5</v>
      </c>
      <c r="AJ73" t="s">
        <v>39</v>
      </c>
      <c r="AK73" t="s">
        <v>39</v>
      </c>
      <c r="AL73" t="s">
        <v>113</v>
      </c>
      <c r="AM73" t="s">
        <v>56</v>
      </c>
    </row>
    <row r="74" spans="1:39" ht="14.25" x14ac:dyDescent="0.45">
      <c r="A74" t="s">
        <v>39</v>
      </c>
      <c r="B74">
        <v>636669</v>
      </c>
      <c r="C74" t="s">
        <v>40</v>
      </c>
      <c r="D74" t="s">
        <v>186</v>
      </c>
      <c r="E74" t="s">
        <v>218</v>
      </c>
      <c r="F74" t="s">
        <v>254</v>
      </c>
      <c r="G74" t="s">
        <v>44</v>
      </c>
      <c r="H74">
        <v>5</v>
      </c>
      <c r="I74">
        <v>3</v>
      </c>
      <c r="J74" t="s">
        <v>255</v>
      </c>
      <c r="K74"/>
      <c r="L74" t="s">
        <v>46</v>
      </c>
      <c r="M74" t="s">
        <v>190</v>
      </c>
      <c r="N74" t="s">
        <v>229</v>
      </c>
      <c r="O74">
        <v>33000</v>
      </c>
      <c r="P74" t="s">
        <v>96</v>
      </c>
      <c r="Q74">
        <v>566291</v>
      </c>
      <c r="R74"/>
      <c r="S74" t="s">
        <v>50</v>
      </c>
      <c r="T74" t="s">
        <v>51</v>
      </c>
      <c r="U74" t="s">
        <v>51</v>
      </c>
      <c r="V74" t="b">
        <v>1</v>
      </c>
      <c r="W74" t="s">
        <v>230</v>
      </c>
      <c r="X74"/>
      <c r="Y74"/>
      <c r="Z74" t="s">
        <v>88</v>
      </c>
      <c r="AA74" t="s">
        <v>247</v>
      </c>
      <c r="AB74" t="s">
        <v>120</v>
      </c>
      <c r="AC74" t="b">
        <v>1</v>
      </c>
      <c r="AD74"/>
      <c r="AE74">
        <v>27170</v>
      </c>
      <c r="AF74"/>
      <c r="AG74" t="s">
        <v>113</v>
      </c>
      <c r="AH74" t="s">
        <v>39</v>
      </c>
      <c r="AI74" s="1">
        <v>42548.5</v>
      </c>
      <c r="AJ74" t="s">
        <v>39</v>
      </c>
      <c r="AK74" t="s">
        <v>39</v>
      </c>
      <c r="AL74" t="s">
        <v>113</v>
      </c>
      <c r="AM74" t="s">
        <v>56</v>
      </c>
    </row>
    <row r="75" spans="1:39" ht="14.25" x14ac:dyDescent="0.45">
      <c r="A75" t="s">
        <v>39</v>
      </c>
      <c r="B75">
        <v>636666</v>
      </c>
      <c r="C75" t="s">
        <v>40</v>
      </c>
      <c r="D75" t="s">
        <v>41</v>
      </c>
      <c r="E75" t="s">
        <v>218</v>
      </c>
      <c r="F75" t="s">
        <v>261</v>
      </c>
      <c r="G75" t="s">
        <v>44</v>
      </c>
      <c r="H75">
        <v>1</v>
      </c>
      <c r="I75">
        <v>3</v>
      </c>
      <c r="J75" t="s">
        <v>262</v>
      </c>
      <c r="K75"/>
      <c r="L75" t="s">
        <v>46</v>
      </c>
      <c r="M75" t="s">
        <v>47</v>
      </c>
      <c r="N75" t="s">
        <v>48</v>
      </c>
      <c r="O75">
        <v>33000</v>
      </c>
      <c r="P75" t="s">
        <v>96</v>
      </c>
      <c r="Q75">
        <v>566291</v>
      </c>
      <c r="R75"/>
      <c r="S75" t="s">
        <v>50</v>
      </c>
      <c r="T75" t="s">
        <v>51</v>
      </c>
      <c r="U75" t="s">
        <v>51</v>
      </c>
      <c r="V75" t="b">
        <v>1</v>
      </c>
      <c r="W75" t="s">
        <v>72</v>
      </c>
      <c r="X75"/>
      <c r="Y75"/>
      <c r="Z75" t="s">
        <v>64</v>
      </c>
      <c r="AA75" t="s">
        <v>77</v>
      </c>
      <c r="AB75" t="s">
        <v>120</v>
      </c>
      <c r="AC75" t="b">
        <v>1</v>
      </c>
      <c r="AD75"/>
      <c r="AE75">
        <v>27141</v>
      </c>
      <c r="AF75"/>
      <c r="AG75" t="s">
        <v>113</v>
      </c>
      <c r="AH75" t="s">
        <v>39</v>
      </c>
      <c r="AI75" s="1">
        <v>42548.5</v>
      </c>
      <c r="AJ75" t="s">
        <v>39</v>
      </c>
      <c r="AK75" t="s">
        <v>39</v>
      </c>
      <c r="AL75" t="s">
        <v>113</v>
      </c>
      <c r="AM75" t="s">
        <v>56</v>
      </c>
    </row>
    <row r="76" spans="1:39" ht="14.25" x14ac:dyDescent="0.45">
      <c r="A76" t="s">
        <v>39</v>
      </c>
      <c r="B76">
        <v>636664</v>
      </c>
      <c r="C76" t="s">
        <v>40</v>
      </c>
      <c r="D76" t="s">
        <v>41</v>
      </c>
      <c r="E76" t="s">
        <v>218</v>
      </c>
      <c r="F76" t="s">
        <v>256</v>
      </c>
      <c r="G76" t="s">
        <v>44</v>
      </c>
      <c r="H76">
        <v>1</v>
      </c>
      <c r="I76">
        <v>2</v>
      </c>
      <c r="J76" t="s">
        <v>257</v>
      </c>
      <c r="K76"/>
      <c r="L76" t="s">
        <v>46</v>
      </c>
      <c r="M76" t="s">
        <v>47</v>
      </c>
      <c r="N76" t="s">
        <v>48</v>
      </c>
      <c r="O76">
        <v>33000</v>
      </c>
      <c r="P76" t="s">
        <v>96</v>
      </c>
      <c r="Q76">
        <v>566291</v>
      </c>
      <c r="R76"/>
      <c r="S76" t="s">
        <v>50</v>
      </c>
      <c r="T76" t="s">
        <v>51</v>
      </c>
      <c r="U76" t="s">
        <v>51</v>
      </c>
      <c r="V76" t="b">
        <v>1</v>
      </c>
      <c r="W76" t="s">
        <v>72</v>
      </c>
      <c r="X76"/>
      <c r="Y76"/>
      <c r="Z76" t="s">
        <v>53</v>
      </c>
      <c r="AA76" t="s">
        <v>77</v>
      </c>
      <c r="AB76" t="s">
        <v>120</v>
      </c>
      <c r="AC76" t="b">
        <v>1</v>
      </c>
      <c r="AD76"/>
      <c r="AE76">
        <v>27135</v>
      </c>
      <c r="AF76"/>
      <c r="AG76" t="s">
        <v>113</v>
      </c>
      <c r="AH76" t="s">
        <v>39</v>
      </c>
      <c r="AI76" s="1">
        <v>42548.5</v>
      </c>
      <c r="AJ76" t="s">
        <v>39</v>
      </c>
      <c r="AK76" t="s">
        <v>39</v>
      </c>
      <c r="AL76" t="s">
        <v>113</v>
      </c>
      <c r="AM76" t="s">
        <v>56</v>
      </c>
    </row>
    <row r="77" spans="1:39" ht="14.25" x14ac:dyDescent="0.45">
      <c r="A77" t="s">
        <v>39</v>
      </c>
      <c r="B77">
        <v>636663</v>
      </c>
      <c r="C77" t="s">
        <v>40</v>
      </c>
      <c r="D77" t="s">
        <v>186</v>
      </c>
      <c r="E77" t="s">
        <v>218</v>
      </c>
      <c r="F77" t="s">
        <v>263</v>
      </c>
      <c r="G77" t="s">
        <v>44</v>
      </c>
      <c r="H77">
        <v>3</v>
      </c>
      <c r="I77">
        <v>6</v>
      </c>
      <c r="J77" t="s">
        <v>264</v>
      </c>
      <c r="K77"/>
      <c r="L77" t="s">
        <v>46</v>
      </c>
      <c r="M77" t="s">
        <v>190</v>
      </c>
      <c r="N77" t="s">
        <v>229</v>
      </c>
      <c r="O77">
        <v>33000</v>
      </c>
      <c r="P77" t="s">
        <v>96</v>
      </c>
      <c r="Q77">
        <v>566291</v>
      </c>
      <c r="R77"/>
      <c r="S77" t="s">
        <v>50</v>
      </c>
      <c r="T77" t="s">
        <v>51</v>
      </c>
      <c r="U77" t="s">
        <v>51</v>
      </c>
      <c r="V77" t="b">
        <v>1</v>
      </c>
      <c r="W77" t="s">
        <v>230</v>
      </c>
      <c r="X77"/>
      <c r="Y77"/>
      <c r="Z77" t="s">
        <v>210</v>
      </c>
      <c r="AA77" t="s">
        <v>77</v>
      </c>
      <c r="AB77" t="s">
        <v>120</v>
      </c>
      <c r="AC77" t="b">
        <v>1</v>
      </c>
      <c r="AD77"/>
      <c r="AE77">
        <v>27133</v>
      </c>
      <c r="AF77"/>
      <c r="AG77" t="s">
        <v>113</v>
      </c>
      <c r="AH77" t="s">
        <v>39</v>
      </c>
      <c r="AI77" s="1">
        <v>42548.5</v>
      </c>
      <c r="AJ77" t="s">
        <v>39</v>
      </c>
      <c r="AK77" t="s">
        <v>39</v>
      </c>
      <c r="AL77" t="s">
        <v>113</v>
      </c>
      <c r="AM77" t="s">
        <v>56</v>
      </c>
    </row>
    <row r="78" spans="1:39" ht="14.25" x14ac:dyDescent="0.45">
      <c r="A78" t="s">
        <v>39</v>
      </c>
      <c r="B78">
        <v>672989</v>
      </c>
      <c r="C78" t="s">
        <v>185</v>
      </c>
      <c r="D78" t="s">
        <v>186</v>
      </c>
      <c r="E78" t="s">
        <v>218</v>
      </c>
      <c r="F78"/>
      <c r="G78" t="s">
        <v>44</v>
      </c>
      <c r="H78">
        <v>0</v>
      </c>
      <c r="I78">
        <v>0</v>
      </c>
      <c r="J78" t="s">
        <v>268</v>
      </c>
      <c r="K78"/>
      <c r="L78" t="s">
        <v>46</v>
      </c>
      <c r="M78" t="s">
        <v>190</v>
      </c>
      <c r="N78" t="s">
        <v>191</v>
      </c>
      <c r="O78">
        <v>33000</v>
      </c>
      <c r="P78"/>
      <c r="Q78"/>
      <c r="R78"/>
      <c r="S78" t="s">
        <v>50</v>
      </c>
      <c r="T78" t="s">
        <v>50</v>
      </c>
      <c r="U78" t="s">
        <v>51</v>
      </c>
      <c r="V78" t="b">
        <v>1</v>
      </c>
      <c r="W78" t="s">
        <v>192</v>
      </c>
      <c r="X78"/>
      <c r="Y78"/>
      <c r="Z78" t="s">
        <v>50</v>
      </c>
      <c r="AA78" t="s">
        <v>50</v>
      </c>
      <c r="AB78" t="s">
        <v>50</v>
      </c>
      <c r="AC78" t="b">
        <v>1</v>
      </c>
      <c r="AD78"/>
      <c r="AE78"/>
      <c r="AF78"/>
      <c r="AG78" t="s">
        <v>39</v>
      </c>
      <c r="AH78" t="s">
        <v>39</v>
      </c>
      <c r="AI78" s="1">
        <v>42587.5</v>
      </c>
      <c r="AJ78"/>
      <c r="AK78" t="s">
        <v>39</v>
      </c>
      <c r="AL78"/>
      <c r="AM78" t="s">
        <v>193</v>
      </c>
    </row>
    <row r="79" spans="1:39" ht="14.25" x14ac:dyDescent="0.45">
      <c r="A79" t="s">
        <v>39</v>
      </c>
      <c r="B79">
        <v>636662</v>
      </c>
      <c r="C79" t="s">
        <v>40</v>
      </c>
      <c r="D79" t="s">
        <v>41</v>
      </c>
      <c r="E79" t="s">
        <v>218</v>
      </c>
      <c r="F79" t="s">
        <v>265</v>
      </c>
      <c r="G79" t="s">
        <v>44</v>
      </c>
      <c r="H79">
        <v>1.5</v>
      </c>
      <c r="I79">
        <v>2</v>
      </c>
      <c r="J79" t="s">
        <v>266</v>
      </c>
      <c r="K79"/>
      <c r="L79" t="s">
        <v>46</v>
      </c>
      <c r="M79" t="s">
        <v>47</v>
      </c>
      <c r="N79" t="s">
        <v>48</v>
      </c>
      <c r="O79">
        <v>33000</v>
      </c>
      <c r="P79" t="s">
        <v>96</v>
      </c>
      <c r="Q79">
        <v>566291</v>
      </c>
      <c r="R79"/>
      <c r="S79" t="s">
        <v>50</v>
      </c>
      <c r="T79" t="s">
        <v>51</v>
      </c>
      <c r="U79" t="s">
        <v>51</v>
      </c>
      <c r="V79" t="b">
        <v>1</v>
      </c>
      <c r="W79" t="s">
        <v>83</v>
      </c>
      <c r="X79"/>
      <c r="Y79"/>
      <c r="Z79" t="s">
        <v>80</v>
      </c>
      <c r="AA79" t="s">
        <v>267</v>
      </c>
      <c r="AB79" t="s">
        <v>120</v>
      </c>
      <c r="AC79" t="b">
        <v>1</v>
      </c>
      <c r="AD79"/>
      <c r="AE79">
        <v>27129</v>
      </c>
      <c r="AF79"/>
      <c r="AG79" t="s">
        <v>113</v>
      </c>
      <c r="AH79" t="s">
        <v>39</v>
      </c>
      <c r="AI79" s="1">
        <v>42548.5</v>
      </c>
      <c r="AJ79" t="s">
        <v>39</v>
      </c>
      <c r="AK79" t="s">
        <v>39</v>
      </c>
      <c r="AL79" t="s">
        <v>113</v>
      </c>
      <c r="AM79" t="s">
        <v>56</v>
      </c>
    </row>
    <row r="80" spans="1:39" ht="14.25" x14ac:dyDescent="0.45">
      <c r="A80" t="s">
        <v>39</v>
      </c>
      <c r="B80">
        <v>636658</v>
      </c>
      <c r="C80" t="s">
        <v>40</v>
      </c>
      <c r="D80" t="s">
        <v>41</v>
      </c>
      <c r="E80" t="s">
        <v>218</v>
      </c>
      <c r="F80" t="s">
        <v>269</v>
      </c>
      <c r="G80" t="s">
        <v>44</v>
      </c>
      <c r="H80">
        <v>3</v>
      </c>
      <c r="I80">
        <v>3</v>
      </c>
      <c r="J80" t="s">
        <v>270</v>
      </c>
      <c r="K80"/>
      <c r="L80" t="s">
        <v>46</v>
      </c>
      <c r="M80" t="s">
        <v>47</v>
      </c>
      <c r="N80" t="s">
        <v>48</v>
      </c>
      <c r="O80">
        <v>33000</v>
      </c>
      <c r="P80" t="s">
        <v>96</v>
      </c>
      <c r="Q80">
        <v>566291</v>
      </c>
      <c r="R80"/>
      <c r="S80" t="s">
        <v>50</v>
      </c>
      <c r="T80" t="s">
        <v>51</v>
      </c>
      <c r="U80" t="s">
        <v>51</v>
      </c>
      <c r="V80" t="b">
        <v>1</v>
      </c>
      <c r="W80" t="s">
        <v>72</v>
      </c>
      <c r="X80"/>
      <c r="Y80"/>
      <c r="Z80" t="s">
        <v>53</v>
      </c>
      <c r="AA80" t="s">
        <v>224</v>
      </c>
      <c r="AB80" t="s">
        <v>120</v>
      </c>
      <c r="AC80" t="b">
        <v>1</v>
      </c>
      <c r="AD80"/>
      <c r="AE80">
        <v>27110</v>
      </c>
      <c r="AF80"/>
      <c r="AG80" t="s">
        <v>113</v>
      </c>
      <c r="AH80" t="s">
        <v>39</v>
      </c>
      <c r="AI80" s="1">
        <v>42548.5</v>
      </c>
      <c r="AJ80" t="s">
        <v>39</v>
      </c>
      <c r="AK80" t="s">
        <v>39</v>
      </c>
      <c r="AL80" t="s">
        <v>113</v>
      </c>
      <c r="AM80" t="s">
        <v>56</v>
      </c>
    </row>
    <row r="81" spans="1:39" ht="14.25" x14ac:dyDescent="0.45">
      <c r="A81" t="s">
        <v>39</v>
      </c>
      <c r="B81">
        <v>636657</v>
      </c>
      <c r="C81" t="s">
        <v>40</v>
      </c>
      <c r="D81" t="s">
        <v>41</v>
      </c>
      <c r="E81" t="s">
        <v>218</v>
      </c>
      <c r="F81" t="s">
        <v>271</v>
      </c>
      <c r="G81" t="s">
        <v>44</v>
      </c>
      <c r="H81">
        <v>1</v>
      </c>
      <c r="I81">
        <v>3</v>
      </c>
      <c r="J81" t="s">
        <v>272</v>
      </c>
      <c r="K81"/>
      <c r="L81" t="s">
        <v>46</v>
      </c>
      <c r="M81" t="s">
        <v>47</v>
      </c>
      <c r="N81" t="s">
        <v>48</v>
      </c>
      <c r="O81">
        <v>33000</v>
      </c>
      <c r="P81"/>
      <c r="Q81">
        <v>566291</v>
      </c>
      <c r="R81"/>
      <c r="S81" t="s">
        <v>50</v>
      </c>
      <c r="T81" t="s">
        <v>51</v>
      </c>
      <c r="U81" t="s">
        <v>51</v>
      </c>
      <c r="V81" t="b">
        <v>1</v>
      </c>
      <c r="W81" t="s">
        <v>83</v>
      </c>
      <c r="X81"/>
      <c r="Y81"/>
      <c r="Z81" t="s">
        <v>53</v>
      </c>
      <c r="AA81" t="s">
        <v>77</v>
      </c>
      <c r="AB81" t="s">
        <v>120</v>
      </c>
      <c r="AC81" t="b">
        <v>1</v>
      </c>
      <c r="AD81"/>
      <c r="AE81">
        <v>27082</v>
      </c>
      <c r="AF81"/>
      <c r="AG81" t="s">
        <v>113</v>
      </c>
      <c r="AH81" t="s">
        <v>39</v>
      </c>
      <c r="AI81" s="1">
        <v>42548.5</v>
      </c>
      <c r="AJ81" t="s">
        <v>39</v>
      </c>
      <c r="AK81" t="s">
        <v>39</v>
      </c>
      <c r="AL81" t="s">
        <v>113</v>
      </c>
      <c r="AM81" t="s">
        <v>56</v>
      </c>
    </row>
    <row r="82" spans="1:39" ht="14.25" x14ac:dyDescent="0.45">
      <c r="A82" t="s">
        <v>39</v>
      </c>
      <c r="B82">
        <v>636655</v>
      </c>
      <c r="C82" t="s">
        <v>40</v>
      </c>
      <c r="D82" t="s">
        <v>41</v>
      </c>
      <c r="E82" t="s">
        <v>218</v>
      </c>
      <c r="F82" t="s">
        <v>275</v>
      </c>
      <c r="G82" t="s">
        <v>44</v>
      </c>
      <c r="H82">
        <v>1</v>
      </c>
      <c r="I82">
        <v>3</v>
      </c>
      <c r="J82" t="s">
        <v>276</v>
      </c>
      <c r="K82"/>
      <c r="L82" t="s">
        <v>46</v>
      </c>
      <c r="M82" t="s">
        <v>47</v>
      </c>
      <c r="N82" t="s">
        <v>48</v>
      </c>
      <c r="O82">
        <v>33000</v>
      </c>
      <c r="P82" t="s">
        <v>96</v>
      </c>
      <c r="Q82">
        <v>566291</v>
      </c>
      <c r="R82"/>
      <c r="S82" t="s">
        <v>50</v>
      </c>
      <c r="T82" t="s">
        <v>51</v>
      </c>
      <c r="U82" t="s">
        <v>51</v>
      </c>
      <c r="V82" t="b">
        <v>1</v>
      </c>
      <c r="W82" t="s">
        <v>72</v>
      </c>
      <c r="X82"/>
      <c r="Y82"/>
      <c r="Z82" t="s">
        <v>64</v>
      </c>
      <c r="AA82" t="s">
        <v>77</v>
      </c>
      <c r="AB82" t="s">
        <v>120</v>
      </c>
      <c r="AC82" t="b">
        <v>1</v>
      </c>
      <c r="AD82"/>
      <c r="AE82">
        <v>27080</v>
      </c>
      <c r="AF82"/>
      <c r="AG82" t="s">
        <v>113</v>
      </c>
      <c r="AH82" t="s">
        <v>39</v>
      </c>
      <c r="AI82" s="1">
        <v>42548.5</v>
      </c>
      <c r="AJ82" t="s">
        <v>39</v>
      </c>
      <c r="AK82" t="s">
        <v>39</v>
      </c>
      <c r="AL82" t="s">
        <v>113</v>
      </c>
      <c r="AM82" t="s">
        <v>56</v>
      </c>
    </row>
    <row r="83" spans="1:39" ht="14.25" x14ac:dyDescent="0.45">
      <c r="A83" t="s">
        <v>39</v>
      </c>
      <c r="B83">
        <v>636656</v>
      </c>
      <c r="C83" t="s">
        <v>40</v>
      </c>
      <c r="D83" t="s">
        <v>41</v>
      </c>
      <c r="E83" t="s">
        <v>218</v>
      </c>
      <c r="F83" t="s">
        <v>273</v>
      </c>
      <c r="G83" t="s">
        <v>59</v>
      </c>
      <c r="H83">
        <v>2.5</v>
      </c>
      <c r="I83">
        <v>3</v>
      </c>
      <c r="J83" t="s">
        <v>274</v>
      </c>
      <c r="K83"/>
      <c r="L83" t="s">
        <v>46</v>
      </c>
      <c r="M83" t="s">
        <v>47</v>
      </c>
      <c r="N83" t="s">
        <v>48</v>
      </c>
      <c r="O83">
        <v>33000</v>
      </c>
      <c r="P83"/>
      <c r="Q83">
        <v>566291</v>
      </c>
      <c r="R83"/>
      <c r="S83" t="s">
        <v>50</v>
      </c>
      <c r="T83" t="s">
        <v>51</v>
      </c>
      <c r="U83" t="s">
        <v>51</v>
      </c>
      <c r="V83" t="b">
        <v>1</v>
      </c>
      <c r="W83" t="s">
        <v>72</v>
      </c>
      <c r="X83"/>
      <c r="Y83"/>
      <c r="Z83" t="s">
        <v>88</v>
      </c>
      <c r="AA83" t="s">
        <v>77</v>
      </c>
      <c r="AB83" t="s">
        <v>120</v>
      </c>
      <c r="AC83" t="b">
        <v>1</v>
      </c>
      <c r="AD83"/>
      <c r="AE83">
        <v>27076</v>
      </c>
      <c r="AF83"/>
      <c r="AG83" t="s">
        <v>113</v>
      </c>
      <c r="AH83" t="s">
        <v>39</v>
      </c>
      <c r="AI83" s="1">
        <v>42548.5</v>
      </c>
      <c r="AJ83" t="s">
        <v>39</v>
      </c>
      <c r="AK83" t="s">
        <v>39</v>
      </c>
      <c r="AL83" t="s">
        <v>113</v>
      </c>
      <c r="AM83" t="s">
        <v>56</v>
      </c>
    </row>
    <row r="84" spans="1:39" ht="14.25" x14ac:dyDescent="0.45">
      <c r="A84" t="s">
        <v>39</v>
      </c>
      <c r="B84">
        <v>636653</v>
      </c>
      <c r="C84" t="s">
        <v>40</v>
      </c>
      <c r="D84" t="s">
        <v>41</v>
      </c>
      <c r="E84" t="s">
        <v>218</v>
      </c>
      <c r="F84" t="s">
        <v>279</v>
      </c>
      <c r="G84" t="s">
        <v>44</v>
      </c>
      <c r="H84">
        <v>3</v>
      </c>
      <c r="I84">
        <v>2</v>
      </c>
      <c r="J84" t="s">
        <v>280</v>
      </c>
      <c r="K84"/>
      <c r="L84" t="s">
        <v>46</v>
      </c>
      <c r="M84" t="s">
        <v>47</v>
      </c>
      <c r="N84" t="s">
        <v>48</v>
      </c>
      <c r="O84">
        <v>33000</v>
      </c>
      <c r="P84" t="s">
        <v>96</v>
      </c>
      <c r="Q84">
        <v>566291</v>
      </c>
      <c r="R84"/>
      <c r="S84" t="s">
        <v>50</v>
      </c>
      <c r="T84" t="s">
        <v>51</v>
      </c>
      <c r="U84" t="s">
        <v>51</v>
      </c>
      <c r="V84" t="b">
        <v>1</v>
      </c>
      <c r="W84" t="s">
        <v>72</v>
      </c>
      <c r="X84"/>
      <c r="Y84"/>
      <c r="Z84" t="s">
        <v>88</v>
      </c>
      <c r="AA84" t="s">
        <v>77</v>
      </c>
      <c r="AB84" t="s">
        <v>120</v>
      </c>
      <c r="AC84" t="b">
        <v>1</v>
      </c>
      <c r="AD84"/>
      <c r="AE84">
        <v>27075</v>
      </c>
      <c r="AF84"/>
      <c r="AG84" t="s">
        <v>113</v>
      </c>
      <c r="AH84" t="s">
        <v>39</v>
      </c>
      <c r="AI84" s="1">
        <v>42548.5</v>
      </c>
      <c r="AJ84" t="s">
        <v>39</v>
      </c>
      <c r="AK84" t="s">
        <v>39</v>
      </c>
      <c r="AL84" t="s">
        <v>113</v>
      </c>
      <c r="AM84" t="s">
        <v>56</v>
      </c>
    </row>
    <row r="85" spans="1:39" ht="14.25" x14ac:dyDescent="0.45">
      <c r="A85" t="s">
        <v>39</v>
      </c>
      <c r="B85">
        <v>477042</v>
      </c>
      <c r="C85" t="s">
        <v>185</v>
      </c>
      <c r="D85" t="s">
        <v>186</v>
      </c>
      <c r="E85" t="s">
        <v>218</v>
      </c>
      <c r="F85">
        <v>477042</v>
      </c>
      <c r="G85" t="s">
        <v>311</v>
      </c>
      <c r="H85">
        <v>0</v>
      </c>
      <c r="I85">
        <v>0</v>
      </c>
      <c r="J85" t="s">
        <v>277</v>
      </c>
      <c r="K85" t="s">
        <v>278</v>
      </c>
      <c r="L85" t="s">
        <v>46</v>
      </c>
      <c r="M85" t="s">
        <v>190</v>
      </c>
      <c r="N85" t="s">
        <v>191</v>
      </c>
      <c r="O85">
        <v>80000</v>
      </c>
      <c r="P85" t="s">
        <v>278</v>
      </c>
      <c r="Q85"/>
      <c r="R85"/>
      <c r="S85" t="s">
        <v>50</v>
      </c>
      <c r="T85" t="s">
        <v>51</v>
      </c>
      <c r="U85" t="s">
        <v>51</v>
      </c>
      <c r="V85" t="b">
        <v>1</v>
      </c>
      <c r="W85" t="s">
        <v>192</v>
      </c>
      <c r="X85"/>
      <c r="Y85"/>
      <c r="Z85" t="s">
        <v>80</v>
      </c>
      <c r="AA85" t="s">
        <v>50</v>
      </c>
      <c r="AB85" t="s">
        <v>50</v>
      </c>
      <c r="AC85" t="b">
        <v>1</v>
      </c>
      <c r="AD85"/>
      <c r="AE85"/>
      <c r="AF85" t="s">
        <v>113</v>
      </c>
      <c r="AG85" t="s">
        <v>113</v>
      </c>
      <c r="AH85" t="s">
        <v>39</v>
      </c>
      <c r="AI85" s="1">
        <v>42587.5</v>
      </c>
      <c r="AJ85" t="s">
        <v>39</v>
      </c>
      <c r="AK85" t="s">
        <v>39</v>
      </c>
      <c r="AL85" t="s">
        <v>113</v>
      </c>
      <c r="AM85" t="s">
        <v>193</v>
      </c>
    </row>
    <row r="86" spans="1:39" ht="14.25" x14ac:dyDescent="0.45">
      <c r="A86" t="s">
        <v>39</v>
      </c>
      <c r="B86">
        <v>638593</v>
      </c>
      <c r="C86" t="s">
        <v>40</v>
      </c>
      <c r="D86" t="s">
        <v>41</v>
      </c>
      <c r="E86" t="s">
        <v>218</v>
      </c>
      <c r="F86" t="s">
        <v>281</v>
      </c>
      <c r="G86" t="s">
        <v>44</v>
      </c>
      <c r="H86">
        <v>1</v>
      </c>
      <c r="I86">
        <v>3</v>
      </c>
      <c r="J86" t="s">
        <v>282</v>
      </c>
      <c r="K86"/>
      <c r="L86" t="s">
        <v>46</v>
      </c>
      <c r="M86" t="s">
        <v>47</v>
      </c>
      <c r="N86" t="s">
        <v>48</v>
      </c>
      <c r="O86">
        <v>33000</v>
      </c>
      <c r="P86"/>
      <c r="Q86">
        <v>596890</v>
      </c>
      <c r="R86"/>
      <c r="S86" t="s">
        <v>50</v>
      </c>
      <c r="T86" t="s">
        <v>50</v>
      </c>
      <c r="U86" t="s">
        <v>51</v>
      </c>
      <c r="V86" t="b">
        <v>1</v>
      </c>
      <c r="W86" t="s">
        <v>72</v>
      </c>
      <c r="X86"/>
      <c r="Y86"/>
      <c r="Z86" t="s">
        <v>80</v>
      </c>
      <c r="AA86" t="s">
        <v>66</v>
      </c>
      <c r="AB86" t="s">
        <v>120</v>
      </c>
      <c r="AC86" t="b">
        <v>1</v>
      </c>
      <c r="AD86"/>
      <c r="AE86">
        <v>27207</v>
      </c>
      <c r="AF86"/>
      <c r="AG86" t="s">
        <v>113</v>
      </c>
      <c r="AH86" t="s">
        <v>39</v>
      </c>
      <c r="AI86" s="1">
        <v>42548.5</v>
      </c>
      <c r="AJ86" t="s">
        <v>39</v>
      </c>
      <c r="AK86" t="s">
        <v>39</v>
      </c>
      <c r="AL86" t="s">
        <v>113</v>
      </c>
      <c r="AM86" t="s">
        <v>56</v>
      </c>
    </row>
    <row r="87" spans="1:39" ht="14.25" x14ac:dyDescent="0.45">
      <c r="A87" t="s">
        <v>39</v>
      </c>
      <c r="B87">
        <v>638596</v>
      </c>
      <c r="C87" t="s">
        <v>40</v>
      </c>
      <c r="D87" t="s">
        <v>41</v>
      </c>
      <c r="E87" t="s">
        <v>218</v>
      </c>
      <c r="F87" t="s">
        <v>283</v>
      </c>
      <c r="G87" t="s">
        <v>44</v>
      </c>
      <c r="H87">
        <v>1.5</v>
      </c>
      <c r="I87">
        <v>3</v>
      </c>
      <c r="J87" t="s">
        <v>284</v>
      </c>
      <c r="K87"/>
      <c r="L87" t="s">
        <v>46</v>
      </c>
      <c r="M87" t="s">
        <v>47</v>
      </c>
      <c r="N87" t="s">
        <v>48</v>
      </c>
      <c r="O87">
        <v>33000</v>
      </c>
      <c r="P87" t="s">
        <v>96</v>
      </c>
      <c r="Q87">
        <v>596890</v>
      </c>
      <c r="R87"/>
      <c r="S87" t="s">
        <v>50</v>
      </c>
      <c r="T87" t="s">
        <v>51</v>
      </c>
      <c r="U87" t="s">
        <v>51</v>
      </c>
      <c r="V87" t="b">
        <v>1</v>
      </c>
      <c r="W87" t="s">
        <v>72</v>
      </c>
      <c r="X87"/>
      <c r="Y87"/>
      <c r="Z87" t="s">
        <v>88</v>
      </c>
      <c r="AA87" t="s">
        <v>224</v>
      </c>
      <c r="AB87" t="s">
        <v>111</v>
      </c>
      <c r="AC87" t="b">
        <v>1</v>
      </c>
      <c r="AD87"/>
      <c r="AE87">
        <v>27150</v>
      </c>
      <c r="AF87"/>
      <c r="AG87" t="s">
        <v>113</v>
      </c>
      <c r="AH87" t="s">
        <v>39</v>
      </c>
      <c r="AI87" s="1">
        <v>42548.5</v>
      </c>
      <c r="AJ87" t="s">
        <v>39</v>
      </c>
      <c r="AK87" t="s">
        <v>39</v>
      </c>
      <c r="AL87" t="s">
        <v>113</v>
      </c>
      <c r="AM87" t="s">
        <v>56</v>
      </c>
    </row>
    <row r="88" spans="1:39" ht="14.25" x14ac:dyDescent="0.45">
      <c r="A88" t="s">
        <v>39</v>
      </c>
      <c r="B88">
        <v>636685</v>
      </c>
      <c r="C88" t="s">
        <v>40</v>
      </c>
      <c r="D88" t="s">
        <v>41</v>
      </c>
      <c r="E88" t="s">
        <v>218</v>
      </c>
      <c r="F88" t="s">
        <v>285</v>
      </c>
      <c r="G88" t="s">
        <v>44</v>
      </c>
      <c r="H88">
        <v>3</v>
      </c>
      <c r="I88">
        <v>3</v>
      </c>
      <c r="J88" t="s">
        <v>286</v>
      </c>
      <c r="K88"/>
      <c r="L88" t="s">
        <v>46</v>
      </c>
      <c r="M88" t="s">
        <v>47</v>
      </c>
      <c r="N88" t="s">
        <v>48</v>
      </c>
      <c r="O88">
        <v>33000</v>
      </c>
      <c r="P88" t="s">
        <v>96</v>
      </c>
      <c r="Q88">
        <v>566291</v>
      </c>
      <c r="R88"/>
      <c r="S88" t="s">
        <v>50</v>
      </c>
      <c r="T88" t="s">
        <v>51</v>
      </c>
      <c r="U88" t="s">
        <v>51</v>
      </c>
      <c r="V88" t="b">
        <v>1</v>
      </c>
      <c r="W88" t="s">
        <v>72</v>
      </c>
      <c r="X88"/>
      <c r="Y88"/>
      <c r="Z88" t="s">
        <v>64</v>
      </c>
      <c r="AA88" t="s">
        <v>92</v>
      </c>
      <c r="AB88" t="s">
        <v>92</v>
      </c>
      <c r="AC88" t="b">
        <v>1</v>
      </c>
      <c r="AD88"/>
      <c r="AE88">
        <v>27115</v>
      </c>
      <c r="AF88"/>
      <c r="AG88" t="s">
        <v>113</v>
      </c>
      <c r="AH88" t="s">
        <v>39</v>
      </c>
      <c r="AI88" s="1">
        <v>42548.5</v>
      </c>
      <c r="AJ88" t="s">
        <v>39</v>
      </c>
      <c r="AK88" t="s">
        <v>39</v>
      </c>
      <c r="AL88" t="s">
        <v>113</v>
      </c>
      <c r="AM88" t="s">
        <v>56</v>
      </c>
    </row>
    <row r="89" spans="1:39" ht="14.25" x14ac:dyDescent="0.45">
      <c r="A89" t="s">
        <v>39</v>
      </c>
      <c r="B89">
        <v>638586</v>
      </c>
      <c r="C89" t="s">
        <v>40</v>
      </c>
      <c r="D89" t="s">
        <v>41</v>
      </c>
      <c r="E89" t="s">
        <v>218</v>
      </c>
      <c r="F89" t="s">
        <v>287</v>
      </c>
      <c r="G89" t="s">
        <v>117</v>
      </c>
      <c r="H89">
        <v>0</v>
      </c>
      <c r="I89">
        <v>3</v>
      </c>
      <c r="J89" t="s">
        <v>288</v>
      </c>
      <c r="K89" t="s">
        <v>243</v>
      </c>
      <c r="L89" t="s">
        <v>46</v>
      </c>
      <c r="M89" t="s">
        <v>47</v>
      </c>
      <c r="N89" t="s">
        <v>289</v>
      </c>
      <c r="O89">
        <v>33000</v>
      </c>
      <c r="P89" t="s">
        <v>250</v>
      </c>
      <c r="Q89">
        <v>596890</v>
      </c>
      <c r="R89"/>
      <c r="S89" t="s">
        <v>50</v>
      </c>
      <c r="T89" t="s">
        <v>51</v>
      </c>
      <c r="U89" t="s">
        <v>51</v>
      </c>
      <c r="V89" t="b">
        <v>1</v>
      </c>
      <c r="W89" t="s">
        <v>72</v>
      </c>
      <c r="X89"/>
      <c r="Y89"/>
      <c r="Z89" t="s">
        <v>53</v>
      </c>
      <c r="AA89" t="s">
        <v>290</v>
      </c>
      <c r="AB89" t="s">
        <v>120</v>
      </c>
      <c r="AC89" t="b">
        <v>1</v>
      </c>
      <c r="AD89"/>
      <c r="AE89">
        <v>27201</v>
      </c>
      <c r="AF89" t="s">
        <v>39</v>
      </c>
      <c r="AG89" t="s">
        <v>113</v>
      </c>
      <c r="AH89" t="s">
        <v>39</v>
      </c>
      <c r="AI89" s="1">
        <v>42548.5</v>
      </c>
      <c r="AJ89" t="s">
        <v>39</v>
      </c>
      <c r="AK89" t="s">
        <v>39</v>
      </c>
      <c r="AL89" t="s">
        <v>113</v>
      </c>
      <c r="AM89" t="s">
        <v>56</v>
      </c>
    </row>
    <row r="90" spans="1:39" ht="14.25" x14ac:dyDescent="0.45">
      <c r="A90" t="s">
        <v>39</v>
      </c>
      <c r="B90">
        <v>638588</v>
      </c>
      <c r="C90" t="s">
        <v>40</v>
      </c>
      <c r="D90" t="s">
        <v>41</v>
      </c>
      <c r="E90" t="s">
        <v>218</v>
      </c>
      <c r="F90" t="s">
        <v>291</v>
      </c>
      <c r="G90" t="s">
        <v>44</v>
      </c>
      <c r="H90">
        <v>0</v>
      </c>
      <c r="I90">
        <v>3</v>
      </c>
      <c r="J90" t="s">
        <v>292</v>
      </c>
      <c r="K90"/>
      <c r="L90" t="s">
        <v>46</v>
      </c>
      <c r="M90" t="s">
        <v>47</v>
      </c>
      <c r="N90" t="s">
        <v>143</v>
      </c>
      <c r="O90">
        <v>33000</v>
      </c>
      <c r="P90" t="s">
        <v>96</v>
      </c>
      <c r="Q90">
        <v>596890</v>
      </c>
      <c r="R90"/>
      <c r="S90" t="s">
        <v>50</v>
      </c>
      <c r="T90" t="s">
        <v>51</v>
      </c>
      <c r="U90" t="s">
        <v>51</v>
      </c>
      <c r="V90" t="b">
        <v>1</v>
      </c>
      <c r="W90" t="s">
        <v>72</v>
      </c>
      <c r="X90"/>
      <c r="Y90"/>
      <c r="Z90" t="s">
        <v>64</v>
      </c>
      <c r="AA90" t="s">
        <v>77</v>
      </c>
      <c r="AB90" t="s">
        <v>120</v>
      </c>
      <c r="AC90" t="b">
        <v>1</v>
      </c>
      <c r="AD90"/>
      <c r="AE90">
        <v>27180</v>
      </c>
      <c r="AF90"/>
      <c r="AG90" t="s">
        <v>113</v>
      </c>
      <c r="AH90" t="s">
        <v>39</v>
      </c>
      <c r="AI90" s="1">
        <v>42548.5</v>
      </c>
      <c r="AJ90" t="s">
        <v>39</v>
      </c>
      <c r="AK90" t="s">
        <v>39</v>
      </c>
      <c r="AL90" t="s">
        <v>113</v>
      </c>
      <c r="AM90" t="s">
        <v>56</v>
      </c>
    </row>
    <row r="91" spans="1:39" ht="14.25" x14ac:dyDescent="0.45">
      <c r="A91" t="s">
        <v>39</v>
      </c>
      <c r="B91">
        <v>463992</v>
      </c>
      <c r="C91" t="s">
        <v>40</v>
      </c>
      <c r="D91" t="s">
        <v>41</v>
      </c>
      <c r="E91" t="s">
        <v>218</v>
      </c>
      <c r="F91" t="s">
        <v>293</v>
      </c>
      <c r="G91" t="s">
        <v>44</v>
      </c>
      <c r="H91">
        <v>0</v>
      </c>
      <c r="I91">
        <v>3</v>
      </c>
      <c r="J91" t="s">
        <v>294</v>
      </c>
      <c r="K91" t="s">
        <v>96</v>
      </c>
      <c r="L91" t="s">
        <v>46</v>
      </c>
      <c r="M91" t="s">
        <v>47</v>
      </c>
      <c r="N91" t="s">
        <v>48</v>
      </c>
      <c r="O91">
        <v>33000</v>
      </c>
      <c r="P91" t="s">
        <v>96</v>
      </c>
      <c r="Q91">
        <v>566291</v>
      </c>
      <c r="R91"/>
      <c r="S91" t="s">
        <v>50</v>
      </c>
      <c r="T91" t="s">
        <v>51</v>
      </c>
      <c r="U91" t="s">
        <v>51</v>
      </c>
      <c r="V91" t="b">
        <v>1</v>
      </c>
      <c r="W91" t="s">
        <v>72</v>
      </c>
      <c r="X91"/>
      <c r="Y91"/>
      <c r="Z91" t="s">
        <v>53</v>
      </c>
      <c r="AA91" t="s">
        <v>224</v>
      </c>
      <c r="AB91" t="s">
        <v>295</v>
      </c>
      <c r="AC91" t="b">
        <v>1</v>
      </c>
      <c r="AD91"/>
      <c r="AE91">
        <v>27095</v>
      </c>
      <c r="AF91" t="s">
        <v>113</v>
      </c>
      <c r="AG91" t="s">
        <v>113</v>
      </c>
      <c r="AH91" t="s">
        <v>39</v>
      </c>
      <c r="AI91" s="1">
        <v>42548.5</v>
      </c>
      <c r="AJ91" t="s">
        <v>39</v>
      </c>
      <c r="AK91" t="s">
        <v>39</v>
      </c>
      <c r="AL91" t="s">
        <v>113</v>
      </c>
      <c r="AM91" t="s">
        <v>56</v>
      </c>
    </row>
    <row r="92" spans="1:39" ht="14.25" x14ac:dyDescent="0.45">
      <c r="A92" t="s">
        <v>39</v>
      </c>
      <c r="B92">
        <v>464782</v>
      </c>
      <c r="C92" t="s">
        <v>40</v>
      </c>
      <c r="D92" t="s">
        <v>41</v>
      </c>
      <c r="E92" t="s">
        <v>218</v>
      </c>
      <c r="F92" t="s">
        <v>296</v>
      </c>
      <c r="G92" t="s">
        <v>44</v>
      </c>
      <c r="H92">
        <v>1</v>
      </c>
      <c r="I92">
        <v>2</v>
      </c>
      <c r="J92" t="s">
        <v>297</v>
      </c>
      <c r="K92" t="s">
        <v>96</v>
      </c>
      <c r="L92" t="s">
        <v>46</v>
      </c>
      <c r="M92" t="s">
        <v>47</v>
      </c>
      <c r="N92" t="s">
        <v>48</v>
      </c>
      <c r="O92">
        <v>33000</v>
      </c>
      <c r="P92" t="s">
        <v>96</v>
      </c>
      <c r="Q92">
        <v>566291</v>
      </c>
      <c r="R92"/>
      <c r="S92" t="s">
        <v>50</v>
      </c>
      <c r="T92" t="s">
        <v>51</v>
      </c>
      <c r="U92" t="s">
        <v>51</v>
      </c>
      <c r="V92" t="b">
        <v>1</v>
      </c>
      <c r="W92" t="s">
        <v>72</v>
      </c>
      <c r="X92"/>
      <c r="Y92"/>
      <c r="Z92" t="s">
        <v>53</v>
      </c>
      <c r="AA92" t="s">
        <v>224</v>
      </c>
      <c r="AB92" t="s">
        <v>120</v>
      </c>
      <c r="AC92" t="b">
        <v>1</v>
      </c>
      <c r="AD92"/>
      <c r="AE92">
        <v>27098</v>
      </c>
      <c r="AF92" t="s">
        <v>113</v>
      </c>
      <c r="AG92" t="s">
        <v>113</v>
      </c>
      <c r="AH92" t="s">
        <v>39</v>
      </c>
      <c r="AI92" s="1">
        <v>42548.5</v>
      </c>
      <c r="AJ92" t="s">
        <v>39</v>
      </c>
      <c r="AK92" t="s">
        <v>39</v>
      </c>
      <c r="AL92" t="s">
        <v>113</v>
      </c>
      <c r="AM92" t="s">
        <v>56</v>
      </c>
    </row>
    <row r="93" spans="1:39" ht="14.25" x14ac:dyDescent="0.45">
      <c r="A93" t="s">
        <v>39</v>
      </c>
      <c r="B93">
        <v>464771</v>
      </c>
      <c r="C93" t="s">
        <v>40</v>
      </c>
      <c r="D93" t="s">
        <v>41</v>
      </c>
      <c r="E93" t="s">
        <v>218</v>
      </c>
      <c r="F93" t="s">
        <v>269</v>
      </c>
      <c r="G93" t="s">
        <v>44</v>
      </c>
      <c r="H93">
        <v>1</v>
      </c>
      <c r="I93">
        <v>3</v>
      </c>
      <c r="J93" t="s">
        <v>298</v>
      </c>
      <c r="K93" t="s">
        <v>96</v>
      </c>
      <c r="L93" t="s">
        <v>46</v>
      </c>
      <c r="M93" t="s">
        <v>47</v>
      </c>
      <c r="N93" t="s">
        <v>48</v>
      </c>
      <c r="O93">
        <v>33000</v>
      </c>
      <c r="P93" t="s">
        <v>96</v>
      </c>
      <c r="Q93">
        <v>566291</v>
      </c>
      <c r="R93"/>
      <c r="S93" t="s">
        <v>50</v>
      </c>
      <c r="T93" t="s">
        <v>51</v>
      </c>
      <c r="U93" t="s">
        <v>51</v>
      </c>
      <c r="V93" t="b">
        <v>1</v>
      </c>
      <c r="W93" t="s">
        <v>72</v>
      </c>
      <c r="X93"/>
      <c r="Y93"/>
      <c r="Z93" t="s">
        <v>80</v>
      </c>
      <c r="AA93" t="s">
        <v>224</v>
      </c>
      <c r="AB93" t="s">
        <v>120</v>
      </c>
      <c r="AC93" t="b">
        <v>1</v>
      </c>
      <c r="AD93"/>
      <c r="AE93">
        <v>27108</v>
      </c>
      <c r="AF93" t="s">
        <v>113</v>
      </c>
      <c r="AG93" t="s">
        <v>113</v>
      </c>
      <c r="AH93" t="s">
        <v>39</v>
      </c>
      <c r="AI93" s="1">
        <v>42548.5</v>
      </c>
      <c r="AJ93" t="s">
        <v>39</v>
      </c>
      <c r="AK93" t="s">
        <v>39</v>
      </c>
      <c r="AL93" t="s">
        <v>113</v>
      </c>
      <c r="AM93" t="s">
        <v>56</v>
      </c>
    </row>
    <row r="94" spans="1:39" ht="14.25" x14ac:dyDescent="0.45">
      <c r="A94" t="s">
        <v>39</v>
      </c>
      <c r="B94">
        <v>638573</v>
      </c>
      <c r="C94" t="s">
        <v>40</v>
      </c>
      <c r="D94" t="s">
        <v>41</v>
      </c>
      <c r="E94" t="s">
        <v>218</v>
      </c>
      <c r="F94" t="s">
        <v>304</v>
      </c>
      <c r="G94" t="s">
        <v>44</v>
      </c>
      <c r="H94">
        <v>0</v>
      </c>
      <c r="I94">
        <v>3</v>
      </c>
      <c r="J94" t="s">
        <v>923</v>
      </c>
      <c r="K94"/>
      <c r="L94" t="s">
        <v>46</v>
      </c>
      <c r="M94" t="s">
        <v>47</v>
      </c>
      <c r="N94" t="s">
        <v>48</v>
      </c>
      <c r="O94">
        <v>33000</v>
      </c>
      <c r="P94"/>
      <c r="Q94">
        <v>596890</v>
      </c>
      <c r="R94"/>
      <c r="S94" t="s">
        <v>50</v>
      </c>
      <c r="T94" t="s">
        <v>50</v>
      </c>
      <c r="U94" t="s">
        <v>51</v>
      </c>
      <c r="V94" t="b">
        <v>1</v>
      </c>
      <c r="W94" t="s">
        <v>72</v>
      </c>
      <c r="X94"/>
      <c r="Y94"/>
      <c r="Z94" t="s">
        <v>88</v>
      </c>
      <c r="AA94" t="s">
        <v>244</v>
      </c>
      <c r="AB94" t="s">
        <v>120</v>
      </c>
      <c r="AC94" t="b">
        <v>1</v>
      </c>
      <c r="AD94"/>
      <c r="AE94">
        <v>27193</v>
      </c>
      <c r="AF94"/>
      <c r="AG94" t="s">
        <v>113</v>
      </c>
      <c r="AH94" t="s">
        <v>39</v>
      </c>
      <c r="AI94" s="1">
        <v>42548.5</v>
      </c>
      <c r="AJ94" t="s">
        <v>39</v>
      </c>
      <c r="AK94" t="s">
        <v>39</v>
      </c>
      <c r="AL94" t="s">
        <v>113</v>
      </c>
      <c r="AM94" t="s">
        <v>56</v>
      </c>
    </row>
    <row r="95" spans="1:39" ht="14.25" x14ac:dyDescent="0.45">
      <c r="A95" t="s">
        <v>39</v>
      </c>
      <c r="B95">
        <v>638574</v>
      </c>
      <c r="C95" t="s">
        <v>40</v>
      </c>
      <c r="D95" t="s">
        <v>41</v>
      </c>
      <c r="E95" t="s">
        <v>218</v>
      </c>
      <c r="F95" t="s">
        <v>299</v>
      </c>
      <c r="G95" t="s">
        <v>117</v>
      </c>
      <c r="H95">
        <v>0</v>
      </c>
      <c r="I95">
        <v>3</v>
      </c>
      <c r="J95" t="s">
        <v>300</v>
      </c>
      <c r="K95" t="s">
        <v>243</v>
      </c>
      <c r="L95" t="s">
        <v>46</v>
      </c>
      <c r="M95" t="s">
        <v>47</v>
      </c>
      <c r="N95" t="s">
        <v>301</v>
      </c>
      <c r="O95">
        <v>33000</v>
      </c>
      <c r="P95" t="s">
        <v>243</v>
      </c>
      <c r="Q95">
        <v>596890</v>
      </c>
      <c r="R95"/>
      <c r="S95" t="s">
        <v>50</v>
      </c>
      <c r="T95" t="s">
        <v>50</v>
      </c>
      <c r="U95" t="s">
        <v>51</v>
      </c>
      <c r="V95" t="b">
        <v>1</v>
      </c>
      <c r="W95" t="s">
        <v>72</v>
      </c>
      <c r="X95"/>
      <c r="Y95"/>
      <c r="Z95" t="s">
        <v>53</v>
      </c>
      <c r="AA95" t="s">
        <v>244</v>
      </c>
      <c r="AB95" t="s">
        <v>120</v>
      </c>
      <c r="AC95" t="b">
        <v>1</v>
      </c>
      <c r="AD95"/>
      <c r="AE95">
        <v>27195</v>
      </c>
      <c r="AF95" t="s">
        <v>39</v>
      </c>
      <c r="AG95" t="s">
        <v>113</v>
      </c>
      <c r="AH95" t="s">
        <v>39</v>
      </c>
      <c r="AI95" s="1">
        <v>42548.5</v>
      </c>
      <c r="AJ95" t="s">
        <v>39</v>
      </c>
      <c r="AK95" t="s">
        <v>39</v>
      </c>
      <c r="AL95" t="s">
        <v>113</v>
      </c>
      <c r="AM95" t="s">
        <v>56</v>
      </c>
    </row>
    <row r="96" spans="1:39" ht="14.25" x14ac:dyDescent="0.45">
      <c r="A96" t="s">
        <v>39</v>
      </c>
      <c r="B96">
        <v>636673</v>
      </c>
      <c r="C96" t="s">
        <v>40</v>
      </c>
      <c r="D96" t="s">
        <v>41</v>
      </c>
      <c r="E96" t="s">
        <v>218</v>
      </c>
      <c r="F96" t="s">
        <v>302</v>
      </c>
      <c r="G96" t="s">
        <v>44</v>
      </c>
      <c r="H96">
        <v>1</v>
      </c>
      <c r="I96">
        <v>2</v>
      </c>
      <c r="J96" t="s">
        <v>303</v>
      </c>
      <c r="K96"/>
      <c r="L96" t="s">
        <v>46</v>
      </c>
      <c r="M96" t="s">
        <v>47</v>
      </c>
      <c r="N96" t="s">
        <v>48</v>
      </c>
      <c r="O96">
        <v>33000</v>
      </c>
      <c r="P96" t="s">
        <v>96</v>
      </c>
      <c r="Q96">
        <v>566291</v>
      </c>
      <c r="R96"/>
      <c r="S96" t="s">
        <v>50</v>
      </c>
      <c r="T96" t="s">
        <v>51</v>
      </c>
      <c r="U96" t="s">
        <v>51</v>
      </c>
      <c r="V96" t="b">
        <v>1</v>
      </c>
      <c r="W96" t="s">
        <v>72</v>
      </c>
      <c r="X96"/>
      <c r="Y96"/>
      <c r="Z96" t="s">
        <v>88</v>
      </c>
      <c r="AA96" t="s">
        <v>247</v>
      </c>
      <c r="AB96" t="s">
        <v>120</v>
      </c>
      <c r="AC96" t="b">
        <v>1</v>
      </c>
      <c r="AD96"/>
      <c r="AE96">
        <v>27227</v>
      </c>
      <c r="AF96"/>
      <c r="AG96" t="s">
        <v>113</v>
      </c>
      <c r="AH96" t="s">
        <v>39</v>
      </c>
      <c r="AI96" s="1">
        <v>42548.5</v>
      </c>
      <c r="AJ96" t="s">
        <v>39</v>
      </c>
      <c r="AK96" t="s">
        <v>39</v>
      </c>
      <c r="AL96"/>
      <c r="AM96" t="s">
        <v>56</v>
      </c>
    </row>
    <row r="97" spans="1:39" ht="14.25" x14ac:dyDescent="0.45">
      <c r="A97" t="s">
        <v>39</v>
      </c>
      <c r="B97">
        <v>636674</v>
      </c>
      <c r="C97" t="s">
        <v>40</v>
      </c>
      <c r="D97" t="s">
        <v>41</v>
      </c>
      <c r="E97" t="s">
        <v>218</v>
      </c>
      <c r="F97" t="s">
        <v>306</v>
      </c>
      <c r="G97" t="s">
        <v>44</v>
      </c>
      <c r="H97">
        <v>1</v>
      </c>
      <c r="I97">
        <v>2</v>
      </c>
      <c r="J97" t="s">
        <v>307</v>
      </c>
      <c r="K97"/>
      <c r="L97" t="s">
        <v>46</v>
      </c>
      <c r="M97" t="s">
        <v>47</v>
      </c>
      <c r="N97" t="s">
        <v>48</v>
      </c>
      <c r="O97">
        <v>33000</v>
      </c>
      <c r="P97" t="s">
        <v>96</v>
      </c>
      <c r="Q97">
        <v>566291</v>
      </c>
      <c r="R97"/>
      <c r="S97" t="s">
        <v>50</v>
      </c>
      <c r="T97" t="s">
        <v>51</v>
      </c>
      <c r="U97" t="s">
        <v>51</v>
      </c>
      <c r="V97" t="b">
        <v>1</v>
      </c>
      <c r="W97" t="s">
        <v>72</v>
      </c>
      <c r="X97"/>
      <c r="Y97"/>
      <c r="Z97" t="s">
        <v>64</v>
      </c>
      <c r="AA97" t="s">
        <v>247</v>
      </c>
      <c r="AB97" t="s">
        <v>120</v>
      </c>
      <c r="AC97" t="b">
        <v>1</v>
      </c>
      <c r="AD97"/>
      <c r="AE97">
        <v>27228</v>
      </c>
      <c r="AF97"/>
      <c r="AG97" t="s">
        <v>113</v>
      </c>
      <c r="AH97" t="s">
        <v>39</v>
      </c>
      <c r="AI97" s="1">
        <v>42548.5</v>
      </c>
      <c r="AJ97" t="s">
        <v>39</v>
      </c>
      <c r="AK97" t="s">
        <v>39</v>
      </c>
      <c r="AL97"/>
      <c r="AM97" t="s">
        <v>56</v>
      </c>
    </row>
    <row r="98" spans="1:39" ht="14.25" x14ac:dyDescent="0.45">
      <c r="A98" t="s">
        <v>39</v>
      </c>
      <c r="B98">
        <v>636668</v>
      </c>
      <c r="C98" t="s">
        <v>40</v>
      </c>
      <c r="D98" t="s">
        <v>186</v>
      </c>
      <c r="E98" t="s">
        <v>218</v>
      </c>
      <c r="F98" t="s">
        <v>308</v>
      </c>
      <c r="G98" t="s">
        <v>44</v>
      </c>
      <c r="H98">
        <v>8</v>
      </c>
      <c r="I98">
        <v>3</v>
      </c>
      <c r="J98" t="s">
        <v>309</v>
      </c>
      <c r="K98"/>
      <c r="L98" t="s">
        <v>46</v>
      </c>
      <c r="M98" t="s">
        <v>190</v>
      </c>
      <c r="N98" t="s">
        <v>229</v>
      </c>
      <c r="O98">
        <v>33000</v>
      </c>
      <c r="P98" t="s">
        <v>96</v>
      </c>
      <c r="Q98">
        <v>566291</v>
      </c>
      <c r="R98"/>
      <c r="S98" t="s">
        <v>50</v>
      </c>
      <c r="T98" t="s">
        <v>51</v>
      </c>
      <c r="U98" t="s">
        <v>51</v>
      </c>
      <c r="V98" t="b">
        <v>1</v>
      </c>
      <c r="W98" t="s">
        <v>230</v>
      </c>
      <c r="X98"/>
      <c r="Y98"/>
      <c r="Z98" t="s">
        <v>88</v>
      </c>
      <c r="AA98" t="s">
        <v>247</v>
      </c>
      <c r="AB98" t="s">
        <v>120</v>
      </c>
      <c r="AC98" t="b">
        <v>1</v>
      </c>
      <c r="AD98"/>
      <c r="AE98">
        <v>27163</v>
      </c>
      <c r="AF98"/>
      <c r="AG98" t="s">
        <v>113</v>
      </c>
      <c r="AH98" t="s">
        <v>39</v>
      </c>
      <c r="AI98" s="1">
        <v>42548.5</v>
      </c>
      <c r="AJ98" t="s">
        <v>39</v>
      </c>
      <c r="AK98" t="s">
        <v>39</v>
      </c>
      <c r="AL98" t="s">
        <v>113</v>
      </c>
      <c r="AM98" t="s">
        <v>56</v>
      </c>
    </row>
    <row r="99" spans="1:39" ht="14.25" x14ac:dyDescent="0.45">
      <c r="A99" t="s">
        <v>39</v>
      </c>
      <c r="B99">
        <v>636665</v>
      </c>
      <c r="C99" t="s">
        <v>185</v>
      </c>
      <c r="D99" t="s">
        <v>186</v>
      </c>
      <c r="E99" t="s">
        <v>218</v>
      </c>
      <c r="F99" t="s">
        <v>310</v>
      </c>
      <c r="G99" t="s">
        <v>44</v>
      </c>
      <c r="H99">
        <v>0</v>
      </c>
      <c r="I99">
        <v>0</v>
      </c>
      <c r="J99" t="s">
        <v>312</v>
      </c>
      <c r="K99"/>
      <c r="L99" t="s">
        <v>46</v>
      </c>
      <c r="M99" t="s">
        <v>190</v>
      </c>
      <c r="N99" t="s">
        <v>48</v>
      </c>
      <c r="O99">
        <v>33000</v>
      </c>
      <c r="P99" t="s">
        <v>96</v>
      </c>
      <c r="Q99">
        <v>566291</v>
      </c>
      <c r="R99"/>
      <c r="S99" t="s">
        <v>50</v>
      </c>
      <c r="T99" t="s">
        <v>51</v>
      </c>
      <c r="U99" t="s">
        <v>51</v>
      </c>
      <c r="V99" t="b">
        <v>1</v>
      </c>
      <c r="W99" t="s">
        <v>313</v>
      </c>
      <c r="X99"/>
      <c r="Y99"/>
      <c r="Z99" t="s">
        <v>88</v>
      </c>
      <c r="AA99" t="s">
        <v>66</v>
      </c>
      <c r="AB99" t="s">
        <v>120</v>
      </c>
      <c r="AC99" t="b">
        <v>1</v>
      </c>
      <c r="AD99"/>
      <c r="AE99">
        <v>27138</v>
      </c>
      <c r="AF99"/>
      <c r="AG99" t="s">
        <v>113</v>
      </c>
      <c r="AH99" t="s">
        <v>39</v>
      </c>
      <c r="AI99" s="1">
        <v>42587.5</v>
      </c>
      <c r="AJ99" t="s">
        <v>39</v>
      </c>
      <c r="AK99" t="s">
        <v>39</v>
      </c>
      <c r="AL99" t="s">
        <v>113</v>
      </c>
      <c r="AM99" t="s">
        <v>193</v>
      </c>
    </row>
    <row r="100" spans="1:39" ht="14.25" x14ac:dyDescent="0.45">
      <c r="A100" t="s">
        <v>39</v>
      </c>
      <c r="B100">
        <v>636661</v>
      </c>
      <c r="C100" t="s">
        <v>40</v>
      </c>
      <c r="D100" t="s">
        <v>41</v>
      </c>
      <c r="E100" t="s">
        <v>218</v>
      </c>
      <c r="F100" t="s">
        <v>314</v>
      </c>
      <c r="G100" t="s">
        <v>44</v>
      </c>
      <c r="H100">
        <v>2</v>
      </c>
      <c r="I100">
        <v>3</v>
      </c>
      <c r="J100" t="s">
        <v>315</v>
      </c>
      <c r="K100"/>
      <c r="L100" t="s">
        <v>46</v>
      </c>
      <c r="M100" t="s">
        <v>47</v>
      </c>
      <c r="N100" t="s">
        <v>48</v>
      </c>
      <c r="O100">
        <v>33000</v>
      </c>
      <c r="P100"/>
      <c r="Q100">
        <v>566291</v>
      </c>
      <c r="R100"/>
      <c r="S100" t="s">
        <v>50</v>
      </c>
      <c r="T100" t="s">
        <v>51</v>
      </c>
      <c r="U100" t="s">
        <v>51</v>
      </c>
      <c r="V100" t="b">
        <v>1</v>
      </c>
      <c r="W100" t="s">
        <v>72</v>
      </c>
      <c r="X100"/>
      <c r="Y100"/>
      <c r="Z100" t="s">
        <v>80</v>
      </c>
      <c r="AA100" t="s">
        <v>267</v>
      </c>
      <c r="AB100" t="s">
        <v>120</v>
      </c>
      <c r="AC100" t="b">
        <v>1</v>
      </c>
      <c r="AD100"/>
      <c r="AE100">
        <v>27127</v>
      </c>
      <c r="AF100"/>
      <c r="AG100" t="s">
        <v>113</v>
      </c>
      <c r="AH100" t="s">
        <v>39</v>
      </c>
      <c r="AI100" s="1">
        <v>42548.5</v>
      </c>
      <c r="AJ100" t="s">
        <v>39</v>
      </c>
      <c r="AK100" t="s">
        <v>39</v>
      </c>
      <c r="AL100" t="s">
        <v>113</v>
      </c>
      <c r="AM100" t="s">
        <v>56</v>
      </c>
    </row>
    <row r="101" spans="1:39" ht="14.25" x14ac:dyDescent="0.45">
      <c r="A101" t="s">
        <v>39</v>
      </c>
      <c r="B101">
        <v>636659</v>
      </c>
      <c r="C101" t="s">
        <v>40</v>
      </c>
      <c r="D101" t="s">
        <v>57</v>
      </c>
      <c r="E101" t="s">
        <v>218</v>
      </c>
      <c r="F101" t="s">
        <v>316</v>
      </c>
      <c r="G101" t="s">
        <v>44</v>
      </c>
      <c r="H101">
        <v>2.5</v>
      </c>
      <c r="I101">
        <v>3</v>
      </c>
      <c r="J101" t="s">
        <v>317</v>
      </c>
      <c r="K101"/>
      <c r="L101" t="s">
        <v>46</v>
      </c>
      <c r="M101" t="s">
        <v>47</v>
      </c>
      <c r="N101" t="s">
        <v>48</v>
      </c>
      <c r="O101">
        <v>33000</v>
      </c>
      <c r="P101"/>
      <c r="Q101">
        <v>566291</v>
      </c>
      <c r="R101"/>
      <c r="S101" t="s">
        <v>50</v>
      </c>
      <c r="T101" t="s">
        <v>71</v>
      </c>
      <c r="U101" t="s">
        <v>71</v>
      </c>
      <c r="V101" t="b">
        <v>1</v>
      </c>
      <c r="W101" t="s">
        <v>72</v>
      </c>
      <c r="X101"/>
      <c r="Y101"/>
      <c r="Z101" t="s">
        <v>88</v>
      </c>
      <c r="AA101" t="s">
        <v>318</v>
      </c>
      <c r="AB101" t="s">
        <v>120</v>
      </c>
      <c r="AC101" t="b">
        <v>1</v>
      </c>
      <c r="AD101"/>
      <c r="AE101">
        <v>27113</v>
      </c>
      <c r="AF101"/>
      <c r="AG101" t="s">
        <v>113</v>
      </c>
      <c r="AH101" t="s">
        <v>39</v>
      </c>
      <c r="AI101" s="1">
        <v>42548.5</v>
      </c>
      <c r="AJ101" t="s">
        <v>39</v>
      </c>
      <c r="AK101" t="s">
        <v>39</v>
      </c>
      <c r="AL101" t="s">
        <v>113</v>
      </c>
      <c r="AM101" t="s">
        <v>56</v>
      </c>
    </row>
    <row r="102" spans="1:39" ht="14.25" x14ac:dyDescent="0.45">
      <c r="A102" t="s">
        <v>39</v>
      </c>
      <c r="B102">
        <v>464770</v>
      </c>
      <c r="C102" t="s">
        <v>40</v>
      </c>
      <c r="D102" t="s">
        <v>41</v>
      </c>
      <c r="E102" t="s">
        <v>218</v>
      </c>
      <c r="F102" t="s">
        <v>319</v>
      </c>
      <c r="G102" t="s">
        <v>44</v>
      </c>
      <c r="H102">
        <v>1</v>
      </c>
      <c r="I102">
        <v>2</v>
      </c>
      <c r="J102" t="s">
        <v>320</v>
      </c>
      <c r="K102" t="s">
        <v>96</v>
      </c>
      <c r="L102" t="s">
        <v>46</v>
      </c>
      <c r="M102" t="s">
        <v>47</v>
      </c>
      <c r="N102" t="s">
        <v>48</v>
      </c>
      <c r="O102">
        <v>33000</v>
      </c>
      <c r="P102" t="s">
        <v>96</v>
      </c>
      <c r="Q102">
        <v>566291</v>
      </c>
      <c r="R102"/>
      <c r="S102" t="s">
        <v>50</v>
      </c>
      <c r="T102" t="s">
        <v>51</v>
      </c>
      <c r="U102" t="s">
        <v>51</v>
      </c>
      <c r="V102" t="b">
        <v>1</v>
      </c>
      <c r="W102" t="s">
        <v>72</v>
      </c>
      <c r="X102"/>
      <c r="Y102"/>
      <c r="Z102" t="s">
        <v>53</v>
      </c>
      <c r="AA102" t="s">
        <v>224</v>
      </c>
      <c r="AB102" t="s">
        <v>111</v>
      </c>
      <c r="AC102" t="b">
        <v>1</v>
      </c>
      <c r="AD102"/>
      <c r="AE102">
        <v>27084</v>
      </c>
      <c r="AF102" t="s">
        <v>113</v>
      </c>
      <c r="AG102" t="s">
        <v>113</v>
      </c>
      <c r="AH102" t="s">
        <v>39</v>
      </c>
      <c r="AI102" s="1">
        <v>42548.5</v>
      </c>
      <c r="AJ102" t="s">
        <v>39</v>
      </c>
      <c r="AK102" t="s">
        <v>39</v>
      </c>
      <c r="AL102" t="s">
        <v>113</v>
      </c>
      <c r="AM102" t="s">
        <v>56</v>
      </c>
    </row>
    <row r="103" spans="1:39" ht="14.25" x14ac:dyDescent="0.45">
      <c r="A103" t="s">
        <v>39</v>
      </c>
      <c r="B103">
        <v>636652</v>
      </c>
      <c r="C103" t="s">
        <v>40</v>
      </c>
      <c r="D103" t="s">
        <v>186</v>
      </c>
      <c r="E103" t="s">
        <v>218</v>
      </c>
      <c r="F103" t="s">
        <v>322</v>
      </c>
      <c r="G103" t="s">
        <v>44</v>
      </c>
      <c r="H103">
        <v>5</v>
      </c>
      <c r="I103">
        <v>3</v>
      </c>
      <c r="J103" t="s">
        <v>323</v>
      </c>
      <c r="K103"/>
      <c r="L103" t="s">
        <v>46</v>
      </c>
      <c r="M103" t="s">
        <v>190</v>
      </c>
      <c r="N103" t="s">
        <v>229</v>
      </c>
      <c r="O103">
        <v>33000</v>
      </c>
      <c r="P103" t="s">
        <v>96</v>
      </c>
      <c r="Q103">
        <v>566291</v>
      </c>
      <c r="R103"/>
      <c r="S103" t="s">
        <v>50</v>
      </c>
      <c r="T103" t="s">
        <v>51</v>
      </c>
      <c r="U103" t="s">
        <v>51</v>
      </c>
      <c r="V103" t="b">
        <v>1</v>
      </c>
      <c r="W103" t="s">
        <v>230</v>
      </c>
      <c r="X103"/>
      <c r="Y103"/>
      <c r="Z103" t="s">
        <v>210</v>
      </c>
      <c r="AA103" t="s">
        <v>77</v>
      </c>
      <c r="AB103" t="s">
        <v>120</v>
      </c>
      <c r="AC103" t="b">
        <v>1</v>
      </c>
      <c r="AD103"/>
      <c r="AE103">
        <v>27073</v>
      </c>
      <c r="AF103"/>
      <c r="AG103" t="s">
        <v>113</v>
      </c>
      <c r="AH103" t="s">
        <v>39</v>
      </c>
      <c r="AI103" s="1">
        <v>42548.5</v>
      </c>
      <c r="AJ103" t="s">
        <v>39</v>
      </c>
      <c r="AK103" t="s">
        <v>39</v>
      </c>
      <c r="AL103" t="s">
        <v>113</v>
      </c>
      <c r="AM103" t="s">
        <v>56</v>
      </c>
    </row>
    <row r="104" spans="1:39" ht="14.25" x14ac:dyDescent="0.45">
      <c r="A104" t="s">
        <v>39</v>
      </c>
      <c r="B104">
        <v>636654</v>
      </c>
      <c r="C104" t="s">
        <v>40</v>
      </c>
      <c r="D104" t="s">
        <v>41</v>
      </c>
      <c r="E104" t="s">
        <v>218</v>
      </c>
      <c r="F104" t="s">
        <v>324</v>
      </c>
      <c r="G104" t="s">
        <v>117</v>
      </c>
      <c r="H104">
        <v>0</v>
      </c>
      <c r="I104">
        <v>2</v>
      </c>
      <c r="J104" t="s">
        <v>325</v>
      </c>
      <c r="K104" t="s">
        <v>243</v>
      </c>
      <c r="L104" t="s">
        <v>46</v>
      </c>
      <c r="M104" t="s">
        <v>47</v>
      </c>
      <c r="N104" t="s">
        <v>48</v>
      </c>
      <c r="O104">
        <v>33000</v>
      </c>
      <c r="P104" t="s">
        <v>250</v>
      </c>
      <c r="Q104">
        <v>566291</v>
      </c>
      <c r="R104"/>
      <c r="S104" t="s">
        <v>50</v>
      </c>
      <c r="T104" t="s">
        <v>51</v>
      </c>
      <c r="U104" t="s">
        <v>51</v>
      </c>
      <c r="V104" t="b">
        <v>1</v>
      </c>
      <c r="W104" t="s">
        <v>72</v>
      </c>
      <c r="X104"/>
      <c r="Y104"/>
      <c r="Z104" t="s">
        <v>53</v>
      </c>
      <c r="AA104" t="s">
        <v>77</v>
      </c>
      <c r="AB104" t="s">
        <v>120</v>
      </c>
      <c r="AC104" t="b">
        <v>1</v>
      </c>
      <c r="AD104"/>
      <c r="AE104">
        <v>27078</v>
      </c>
      <c r="AF104" t="s">
        <v>39</v>
      </c>
      <c r="AG104" t="s">
        <v>113</v>
      </c>
      <c r="AH104" t="s">
        <v>39</v>
      </c>
      <c r="AI104" s="1">
        <v>42548.5</v>
      </c>
      <c r="AJ104" t="s">
        <v>39</v>
      </c>
      <c r="AK104" t="s">
        <v>39</v>
      </c>
      <c r="AL104" t="s">
        <v>113</v>
      </c>
      <c r="AM104" t="s">
        <v>56</v>
      </c>
    </row>
    <row r="105" spans="1:39" ht="14.25" x14ac:dyDescent="0.45">
      <c r="A105" t="s">
        <v>39</v>
      </c>
      <c r="B105">
        <v>656355</v>
      </c>
      <c r="C105" t="s">
        <v>185</v>
      </c>
      <c r="D105" t="s">
        <v>186</v>
      </c>
      <c r="E105" t="s">
        <v>218</v>
      </c>
      <c r="F105"/>
      <c r="G105" t="s">
        <v>311</v>
      </c>
      <c r="H105">
        <v>0</v>
      </c>
      <c r="I105">
        <v>0</v>
      </c>
      <c r="J105" t="s">
        <v>321</v>
      </c>
      <c r="K105"/>
      <c r="L105" t="s">
        <v>46</v>
      </c>
      <c r="M105" t="s">
        <v>190</v>
      </c>
      <c r="N105" t="s">
        <v>191</v>
      </c>
      <c r="O105">
        <v>33000</v>
      </c>
      <c r="P105"/>
      <c r="Q105" t="s">
        <v>221</v>
      </c>
      <c r="R105"/>
      <c r="S105" t="s">
        <v>50</v>
      </c>
      <c r="T105" t="s">
        <v>50</v>
      </c>
      <c r="U105" t="s">
        <v>51</v>
      </c>
      <c r="V105" t="b">
        <v>1</v>
      </c>
      <c r="W105" t="s">
        <v>192</v>
      </c>
      <c r="X105"/>
      <c r="Y105"/>
      <c r="Z105" t="s">
        <v>50</v>
      </c>
      <c r="AA105" t="s">
        <v>50</v>
      </c>
      <c r="AB105" t="s">
        <v>50</v>
      </c>
      <c r="AC105" t="b">
        <v>1</v>
      </c>
      <c r="AD105"/>
      <c r="AE105"/>
      <c r="AF105"/>
      <c r="AG105" t="s">
        <v>39</v>
      </c>
      <c r="AH105" t="s">
        <v>39</v>
      </c>
      <c r="AI105" s="1">
        <v>42587.5</v>
      </c>
      <c r="AJ105"/>
      <c r="AK105" t="s">
        <v>39</v>
      </c>
      <c r="AL105"/>
      <c r="AM105" t="s">
        <v>193</v>
      </c>
    </row>
    <row r="106" spans="1:39" ht="14.25" x14ac:dyDescent="0.45">
      <c r="A106" t="s">
        <v>39</v>
      </c>
      <c r="B106">
        <v>684042</v>
      </c>
      <c r="C106"/>
      <c r="D106" t="s">
        <v>41</v>
      </c>
      <c r="E106" t="s">
        <v>218</v>
      </c>
      <c r="F106" t="s">
        <v>949</v>
      </c>
      <c r="G106" t="s">
        <v>208</v>
      </c>
      <c r="H106">
        <v>0.5</v>
      </c>
      <c r="I106">
        <v>2</v>
      </c>
      <c r="J106" t="s">
        <v>950</v>
      </c>
      <c r="K106" t="s">
        <v>951</v>
      </c>
      <c r="L106" t="s">
        <v>46</v>
      </c>
      <c r="M106" t="s">
        <v>47</v>
      </c>
      <c r="N106" t="s">
        <v>48</v>
      </c>
      <c r="O106">
        <v>33000</v>
      </c>
      <c r="P106" t="s">
        <v>951</v>
      </c>
      <c r="Q106">
        <v>596890</v>
      </c>
      <c r="R106"/>
      <c r="S106" t="s">
        <v>50</v>
      </c>
      <c r="T106" t="s">
        <v>51</v>
      </c>
      <c r="U106" t="s">
        <v>51</v>
      </c>
      <c r="V106" t="b">
        <v>1</v>
      </c>
      <c r="W106" t="s">
        <v>240</v>
      </c>
      <c r="X106"/>
      <c r="Y106"/>
      <c r="Z106" t="s">
        <v>952</v>
      </c>
      <c r="AA106" t="s">
        <v>92</v>
      </c>
      <c r="AB106" t="s">
        <v>92</v>
      </c>
      <c r="AC106" t="b">
        <v>1</v>
      </c>
      <c r="AD106"/>
      <c r="AE106">
        <v>27168</v>
      </c>
      <c r="AF106"/>
      <c r="AG106" t="s">
        <v>39</v>
      </c>
      <c r="AH106" t="s">
        <v>39</v>
      </c>
      <c r="AI106" s="1">
        <v>42635.5</v>
      </c>
      <c r="AJ106"/>
      <c r="AK106" t="s">
        <v>39</v>
      </c>
      <c r="AL106"/>
      <c r="AM106" t="s">
        <v>193</v>
      </c>
    </row>
    <row r="107" spans="1:39" ht="14.25" x14ac:dyDescent="0.45">
      <c r="A107" t="s">
        <v>39</v>
      </c>
      <c r="B107">
        <v>638595</v>
      </c>
      <c r="C107" t="s">
        <v>40</v>
      </c>
      <c r="D107" t="s">
        <v>41</v>
      </c>
      <c r="E107" t="s">
        <v>218</v>
      </c>
      <c r="F107" t="s">
        <v>326</v>
      </c>
      <c r="G107" t="s">
        <v>44</v>
      </c>
      <c r="H107">
        <v>0.5</v>
      </c>
      <c r="I107">
        <v>3</v>
      </c>
      <c r="J107" t="s">
        <v>327</v>
      </c>
      <c r="K107"/>
      <c r="L107" t="s">
        <v>46</v>
      </c>
      <c r="M107" t="s">
        <v>47</v>
      </c>
      <c r="N107" t="s">
        <v>48</v>
      </c>
      <c r="O107">
        <v>33000</v>
      </c>
      <c r="P107" t="s">
        <v>96</v>
      </c>
      <c r="Q107">
        <v>596890</v>
      </c>
      <c r="R107"/>
      <c r="S107" t="s">
        <v>50</v>
      </c>
      <c r="T107" t="s">
        <v>51</v>
      </c>
      <c r="U107" t="s">
        <v>51</v>
      </c>
      <c r="V107" t="b">
        <v>1</v>
      </c>
      <c r="W107" t="s">
        <v>72</v>
      </c>
      <c r="X107"/>
      <c r="Y107"/>
      <c r="Z107" t="s">
        <v>88</v>
      </c>
      <c r="AA107" t="s">
        <v>77</v>
      </c>
      <c r="AB107" t="s">
        <v>328</v>
      </c>
      <c r="AC107" t="b">
        <v>1</v>
      </c>
      <c r="AD107"/>
      <c r="AE107">
        <v>27186</v>
      </c>
      <c r="AF107"/>
      <c r="AG107" t="s">
        <v>113</v>
      </c>
      <c r="AH107" t="s">
        <v>39</v>
      </c>
      <c r="AI107" s="1">
        <v>42548.5</v>
      </c>
      <c r="AJ107" t="s">
        <v>39</v>
      </c>
      <c r="AK107" t="s">
        <v>39</v>
      </c>
      <c r="AL107" t="s">
        <v>113</v>
      </c>
      <c r="AM107" t="s">
        <v>56</v>
      </c>
    </row>
    <row r="108" spans="1:39" ht="14.25" x14ac:dyDescent="0.45">
      <c r="A108" t="s">
        <v>39</v>
      </c>
      <c r="B108">
        <v>638592</v>
      </c>
      <c r="C108" t="s">
        <v>40</v>
      </c>
      <c r="D108" t="s">
        <v>41</v>
      </c>
      <c r="E108" t="s">
        <v>218</v>
      </c>
      <c r="F108" t="s">
        <v>329</v>
      </c>
      <c r="G108" t="s">
        <v>44</v>
      </c>
      <c r="H108">
        <v>0.5</v>
      </c>
      <c r="I108">
        <v>3</v>
      </c>
      <c r="J108" t="s">
        <v>330</v>
      </c>
      <c r="K108"/>
      <c r="L108" t="s">
        <v>46</v>
      </c>
      <c r="M108" t="s">
        <v>47</v>
      </c>
      <c r="N108" t="s">
        <v>48</v>
      </c>
      <c r="O108">
        <v>33000</v>
      </c>
      <c r="P108" t="s">
        <v>96</v>
      </c>
      <c r="Q108">
        <v>596890</v>
      </c>
      <c r="R108"/>
      <c r="S108" t="s">
        <v>50</v>
      </c>
      <c r="T108" t="s">
        <v>51</v>
      </c>
      <c r="U108" t="s">
        <v>51</v>
      </c>
      <c r="V108" t="b">
        <v>1</v>
      </c>
      <c r="W108" t="s">
        <v>72</v>
      </c>
      <c r="X108"/>
      <c r="Y108"/>
      <c r="Z108" t="s">
        <v>88</v>
      </c>
      <c r="AA108" t="s">
        <v>331</v>
      </c>
      <c r="AB108" t="s">
        <v>50</v>
      </c>
      <c r="AC108" t="b">
        <v>1</v>
      </c>
      <c r="AD108"/>
      <c r="AE108">
        <v>27200</v>
      </c>
      <c r="AF108"/>
      <c r="AG108" t="s">
        <v>113</v>
      </c>
      <c r="AH108" t="s">
        <v>39</v>
      </c>
      <c r="AI108" s="1">
        <v>42548.5</v>
      </c>
      <c r="AJ108" t="s">
        <v>39</v>
      </c>
      <c r="AK108" t="s">
        <v>39</v>
      </c>
      <c r="AL108" t="s">
        <v>113</v>
      </c>
      <c r="AM108" t="s">
        <v>56</v>
      </c>
    </row>
    <row r="109" spans="1:39" ht="14.25" x14ac:dyDescent="0.45">
      <c r="A109" t="s">
        <v>39</v>
      </c>
      <c r="B109">
        <v>636651</v>
      </c>
      <c r="C109" t="s">
        <v>40</v>
      </c>
      <c r="D109" t="s">
        <v>186</v>
      </c>
      <c r="E109" t="s">
        <v>218</v>
      </c>
      <c r="F109" t="s">
        <v>332</v>
      </c>
      <c r="G109" t="s">
        <v>44</v>
      </c>
      <c r="H109">
        <v>3</v>
      </c>
      <c r="I109">
        <v>8</v>
      </c>
      <c r="J109" t="s">
        <v>333</v>
      </c>
      <c r="K109"/>
      <c r="L109" t="s">
        <v>46</v>
      </c>
      <c r="M109" t="s">
        <v>190</v>
      </c>
      <c r="N109" t="s">
        <v>229</v>
      </c>
      <c r="O109">
        <v>33000</v>
      </c>
      <c r="P109" t="s">
        <v>96</v>
      </c>
      <c r="Q109">
        <v>566291</v>
      </c>
      <c r="R109"/>
      <c r="S109" t="s">
        <v>50</v>
      </c>
      <c r="T109" t="s">
        <v>51</v>
      </c>
      <c r="U109" t="s">
        <v>51</v>
      </c>
      <c r="V109" t="b">
        <v>1</v>
      </c>
      <c r="W109" t="s">
        <v>230</v>
      </c>
      <c r="X109"/>
      <c r="Y109"/>
      <c r="Z109" t="s">
        <v>210</v>
      </c>
      <c r="AA109" t="s">
        <v>77</v>
      </c>
      <c r="AB109" t="s">
        <v>120</v>
      </c>
      <c r="AC109" t="b">
        <v>1</v>
      </c>
      <c r="AD109"/>
      <c r="AE109">
        <v>27071</v>
      </c>
      <c r="AF109"/>
      <c r="AG109" t="s">
        <v>113</v>
      </c>
      <c r="AH109" t="s">
        <v>39</v>
      </c>
      <c r="AI109" s="1">
        <v>42548.5</v>
      </c>
      <c r="AJ109" t="s">
        <v>39</v>
      </c>
      <c r="AK109" t="s">
        <v>39</v>
      </c>
      <c r="AL109" t="s">
        <v>113</v>
      </c>
      <c r="AM109" t="s">
        <v>56</v>
      </c>
    </row>
    <row r="110" spans="1:39" ht="14.25" x14ac:dyDescent="0.45">
      <c r="A110" t="s">
        <v>39</v>
      </c>
      <c r="B110">
        <v>638589</v>
      </c>
      <c r="C110" t="s">
        <v>40</v>
      </c>
      <c r="D110" t="s">
        <v>41</v>
      </c>
      <c r="E110" t="s">
        <v>218</v>
      </c>
      <c r="F110" t="s">
        <v>334</v>
      </c>
      <c r="G110" t="s">
        <v>59</v>
      </c>
      <c r="H110">
        <v>2</v>
      </c>
      <c r="I110">
        <v>3</v>
      </c>
      <c r="J110" t="s">
        <v>335</v>
      </c>
      <c r="K110"/>
      <c r="L110" t="s">
        <v>46</v>
      </c>
      <c r="M110" t="s">
        <v>47</v>
      </c>
      <c r="N110" t="s">
        <v>48</v>
      </c>
      <c r="O110">
        <v>33000</v>
      </c>
      <c r="P110" t="s">
        <v>96</v>
      </c>
      <c r="Q110">
        <v>596890</v>
      </c>
      <c r="R110"/>
      <c r="S110" t="s">
        <v>50</v>
      </c>
      <c r="T110" t="s">
        <v>51</v>
      </c>
      <c r="U110" t="s">
        <v>51</v>
      </c>
      <c r="V110" t="b">
        <v>1</v>
      </c>
      <c r="W110" t="s">
        <v>72</v>
      </c>
      <c r="X110"/>
      <c r="Y110"/>
      <c r="Z110" t="s">
        <v>88</v>
      </c>
      <c r="AA110" t="s">
        <v>77</v>
      </c>
      <c r="AB110" t="s">
        <v>120</v>
      </c>
      <c r="AC110" t="b">
        <v>1</v>
      </c>
      <c r="AD110"/>
      <c r="AE110">
        <v>27238</v>
      </c>
      <c r="AF110"/>
      <c r="AG110" t="s">
        <v>113</v>
      </c>
      <c r="AH110" t="s">
        <v>39</v>
      </c>
      <c r="AI110" s="1">
        <v>42548.5</v>
      </c>
      <c r="AJ110" t="s">
        <v>39</v>
      </c>
      <c r="AK110" t="s">
        <v>39</v>
      </c>
      <c r="AL110" t="s">
        <v>113</v>
      </c>
      <c r="AM110" t="s">
        <v>56</v>
      </c>
    </row>
    <row r="111" spans="1:39" ht="14.25" x14ac:dyDescent="0.45">
      <c r="A111" t="s">
        <v>39</v>
      </c>
      <c r="B111">
        <v>638591</v>
      </c>
      <c r="C111" t="s">
        <v>40</v>
      </c>
      <c r="D111" t="s">
        <v>41</v>
      </c>
      <c r="E111" t="s">
        <v>218</v>
      </c>
      <c r="F111" t="s">
        <v>336</v>
      </c>
      <c r="G111" t="s">
        <v>117</v>
      </c>
      <c r="H111">
        <v>0</v>
      </c>
      <c r="I111">
        <v>3</v>
      </c>
      <c r="J111" t="s">
        <v>337</v>
      </c>
      <c r="K111" t="s">
        <v>243</v>
      </c>
      <c r="L111" t="s">
        <v>46</v>
      </c>
      <c r="M111" t="s">
        <v>47</v>
      </c>
      <c r="N111" t="s">
        <v>48</v>
      </c>
      <c r="O111">
        <v>33000</v>
      </c>
      <c r="P111" t="s">
        <v>250</v>
      </c>
      <c r="Q111">
        <v>596890</v>
      </c>
      <c r="R111"/>
      <c r="S111" t="s">
        <v>50</v>
      </c>
      <c r="T111" t="s">
        <v>51</v>
      </c>
      <c r="U111" t="s">
        <v>51</v>
      </c>
      <c r="V111" t="b">
        <v>1</v>
      </c>
      <c r="W111" t="s">
        <v>72</v>
      </c>
      <c r="X111"/>
      <c r="Y111"/>
      <c r="Z111" t="s">
        <v>53</v>
      </c>
      <c r="AA111" t="s">
        <v>331</v>
      </c>
      <c r="AB111" t="s">
        <v>50</v>
      </c>
      <c r="AC111" t="b">
        <v>1</v>
      </c>
      <c r="AD111"/>
      <c r="AE111">
        <v>25202</v>
      </c>
      <c r="AF111" t="s">
        <v>39</v>
      </c>
      <c r="AG111" t="s">
        <v>113</v>
      </c>
      <c r="AH111" t="s">
        <v>39</v>
      </c>
      <c r="AI111" s="1">
        <v>42548.5</v>
      </c>
      <c r="AJ111" t="s">
        <v>39</v>
      </c>
      <c r="AK111" t="s">
        <v>39</v>
      </c>
      <c r="AL111"/>
      <c r="AM111" t="s">
        <v>56</v>
      </c>
    </row>
    <row r="112" spans="1:39" ht="14.25" x14ac:dyDescent="0.45">
      <c r="A112" t="s">
        <v>39</v>
      </c>
      <c r="B112">
        <v>666116</v>
      </c>
      <c r="C112"/>
      <c r="D112" t="s">
        <v>936</v>
      </c>
      <c r="E112" t="s">
        <v>937</v>
      </c>
      <c r="F112">
        <v>478127</v>
      </c>
      <c r="G112" t="s">
        <v>187</v>
      </c>
      <c r="H112">
        <v>2</v>
      </c>
      <c r="I112">
        <v>1.5</v>
      </c>
      <c r="J112" t="s">
        <v>938</v>
      </c>
      <c r="K112" t="s">
        <v>939</v>
      </c>
      <c r="L112" t="s">
        <v>940</v>
      </c>
      <c r="M112" t="s">
        <v>47</v>
      </c>
      <c r="N112" t="s">
        <v>191</v>
      </c>
      <c r="O112">
        <v>55555</v>
      </c>
      <c r="P112" t="s">
        <v>939</v>
      </c>
      <c r="Q112"/>
      <c r="R112">
        <v>39649</v>
      </c>
      <c r="S112" t="s">
        <v>50</v>
      </c>
      <c r="T112"/>
      <c r="U112" t="s">
        <v>50</v>
      </c>
      <c r="V112" t="b">
        <v>1</v>
      </c>
      <c r="W112" t="s">
        <v>575</v>
      </c>
      <c r="X112"/>
      <c r="Y112" t="s">
        <v>354</v>
      </c>
      <c r="Z112" t="s">
        <v>934</v>
      </c>
      <c r="AA112" t="s">
        <v>50</v>
      </c>
      <c r="AB112" t="s">
        <v>50</v>
      </c>
      <c r="AC112" t="b">
        <v>1</v>
      </c>
      <c r="AD112"/>
      <c r="AE112"/>
      <c r="AF112" t="s">
        <v>113</v>
      </c>
      <c r="AG112" t="s">
        <v>39</v>
      </c>
      <c r="AH112" t="s">
        <v>39</v>
      </c>
      <c r="AI112" s="1">
        <v>42632.5</v>
      </c>
      <c r="AJ112" t="s">
        <v>113</v>
      </c>
      <c r="AK112" t="s">
        <v>113</v>
      </c>
      <c r="AL112" t="s">
        <v>113</v>
      </c>
      <c r="AM112" t="s">
        <v>193</v>
      </c>
    </row>
    <row r="113" spans="1:39" ht="14.25" x14ac:dyDescent="0.45">
      <c r="A113" t="s">
        <v>39</v>
      </c>
      <c r="B113">
        <v>673467</v>
      </c>
      <c r="C113"/>
      <c r="D113" t="s">
        <v>936</v>
      </c>
      <c r="E113" t="s">
        <v>937</v>
      </c>
      <c r="F113">
        <v>26307</v>
      </c>
      <c r="G113" t="s">
        <v>187</v>
      </c>
      <c r="H113">
        <v>1</v>
      </c>
      <c r="I113">
        <v>1.5</v>
      </c>
      <c r="J113" t="s">
        <v>953</v>
      </c>
      <c r="K113" t="s">
        <v>954</v>
      </c>
      <c r="L113" t="s">
        <v>940</v>
      </c>
      <c r="M113" t="s">
        <v>47</v>
      </c>
      <c r="N113" t="s">
        <v>191</v>
      </c>
      <c r="O113">
        <v>55555</v>
      </c>
      <c r="P113" t="s">
        <v>954</v>
      </c>
      <c r="Q113"/>
      <c r="R113">
        <v>40003</v>
      </c>
      <c r="S113" t="s">
        <v>50</v>
      </c>
      <c r="T113"/>
      <c r="U113" t="s">
        <v>50</v>
      </c>
      <c r="V113" t="b">
        <v>1</v>
      </c>
      <c r="W113" t="s">
        <v>352</v>
      </c>
      <c r="X113"/>
      <c r="Y113" t="s">
        <v>354</v>
      </c>
      <c r="Z113" t="s">
        <v>979</v>
      </c>
      <c r="AA113" t="s">
        <v>50</v>
      </c>
      <c r="AB113" t="s">
        <v>50</v>
      </c>
      <c r="AC113" t="b">
        <v>1</v>
      </c>
      <c r="AD113"/>
      <c r="AE113" t="s">
        <v>955</v>
      </c>
      <c r="AF113"/>
      <c r="AG113" t="s">
        <v>39</v>
      </c>
      <c r="AH113" t="s">
        <v>39</v>
      </c>
      <c r="AI113" s="1">
        <v>42635.5</v>
      </c>
      <c r="AJ113"/>
      <c r="AK113" t="s">
        <v>113</v>
      </c>
      <c r="AL113"/>
      <c r="AM113" t="s">
        <v>193</v>
      </c>
    </row>
    <row r="114" spans="1:39" ht="14.25" x14ac:dyDescent="0.45">
      <c r="A114" t="s">
        <v>39</v>
      </c>
      <c r="B114">
        <v>613291</v>
      </c>
      <c r="C114" t="s">
        <v>185</v>
      </c>
      <c r="D114" t="s">
        <v>57</v>
      </c>
      <c r="E114" t="s">
        <v>543</v>
      </c>
      <c r="F114" t="s">
        <v>569</v>
      </c>
      <c r="G114" t="s">
        <v>187</v>
      </c>
      <c r="H114">
        <v>4</v>
      </c>
      <c r="I114">
        <v>2</v>
      </c>
      <c r="J114" t="s">
        <v>570</v>
      </c>
      <c r="K114" t="s">
        <v>546</v>
      </c>
      <c r="L114" t="s">
        <v>46</v>
      </c>
      <c r="M114" t="s">
        <v>47</v>
      </c>
      <c r="N114" t="s">
        <v>48</v>
      </c>
      <c r="O114">
        <v>70000</v>
      </c>
      <c r="P114" t="s">
        <v>571</v>
      </c>
      <c r="Q114">
        <v>602747</v>
      </c>
      <c r="R114"/>
      <c r="S114" t="s">
        <v>50</v>
      </c>
      <c r="T114" t="s">
        <v>62</v>
      </c>
      <c r="U114" t="s">
        <v>62</v>
      </c>
      <c r="V114" t="b">
        <v>1</v>
      </c>
      <c r="W114" t="s">
        <v>492</v>
      </c>
      <c r="X114"/>
      <c r="Y114"/>
      <c r="Z114" t="s">
        <v>979</v>
      </c>
      <c r="AA114" t="s">
        <v>557</v>
      </c>
      <c r="AB114" t="s">
        <v>66</v>
      </c>
      <c r="AC114" t="b">
        <v>1</v>
      </c>
      <c r="AD114"/>
      <c r="AE114">
        <v>23141</v>
      </c>
      <c r="AF114"/>
      <c r="AG114" t="s">
        <v>113</v>
      </c>
      <c r="AH114" t="s">
        <v>39</v>
      </c>
      <c r="AI114" s="1">
        <v>42590.5</v>
      </c>
      <c r="AJ114" t="s">
        <v>39</v>
      </c>
      <c r="AK114" t="s">
        <v>113</v>
      </c>
      <c r="AL114"/>
      <c r="AM114" t="s">
        <v>193</v>
      </c>
    </row>
    <row r="115" spans="1:39" ht="14.25" x14ac:dyDescent="0.45">
      <c r="A115" t="s">
        <v>39</v>
      </c>
      <c r="B115">
        <v>627360</v>
      </c>
      <c r="C115" t="s">
        <v>185</v>
      </c>
      <c r="D115" t="s">
        <v>57</v>
      </c>
      <c r="E115" t="s">
        <v>543</v>
      </c>
      <c r="F115" t="s">
        <v>558</v>
      </c>
      <c r="G115" t="s">
        <v>187</v>
      </c>
      <c r="H115">
        <v>2</v>
      </c>
      <c r="I115">
        <v>2</v>
      </c>
      <c r="J115" t="s">
        <v>559</v>
      </c>
      <c r="K115" t="s">
        <v>546</v>
      </c>
      <c r="L115" t="s">
        <v>46</v>
      </c>
      <c r="M115" t="s">
        <v>47</v>
      </c>
      <c r="N115" t="s">
        <v>48</v>
      </c>
      <c r="O115">
        <v>70000</v>
      </c>
      <c r="P115" t="s">
        <v>556</v>
      </c>
      <c r="Q115">
        <v>602746</v>
      </c>
      <c r="R115"/>
      <c r="S115" t="s">
        <v>50</v>
      </c>
      <c r="T115" t="s">
        <v>62</v>
      </c>
      <c r="U115" t="s">
        <v>62</v>
      </c>
      <c r="V115" t="b">
        <v>1</v>
      </c>
      <c r="W115" t="s">
        <v>492</v>
      </c>
      <c r="X115"/>
      <c r="Y115"/>
      <c r="Z115" t="s">
        <v>979</v>
      </c>
      <c r="AA115" t="s">
        <v>260</v>
      </c>
      <c r="AB115" t="s">
        <v>560</v>
      </c>
      <c r="AC115" t="b">
        <v>1</v>
      </c>
      <c r="AD115"/>
      <c r="AE115">
        <v>26890</v>
      </c>
      <c r="AF115"/>
      <c r="AG115" t="s">
        <v>113</v>
      </c>
      <c r="AH115" t="s">
        <v>39</v>
      </c>
      <c r="AI115" s="1">
        <v>42590.5</v>
      </c>
      <c r="AJ115" t="s">
        <v>39</v>
      </c>
      <c r="AK115" t="s">
        <v>113</v>
      </c>
      <c r="AL115"/>
      <c r="AM115" t="s">
        <v>193</v>
      </c>
    </row>
    <row r="116" spans="1:39" ht="14.25" x14ac:dyDescent="0.45">
      <c r="A116" t="s">
        <v>39</v>
      </c>
      <c r="B116">
        <v>627361</v>
      </c>
      <c r="C116" t="s">
        <v>185</v>
      </c>
      <c r="D116" t="s">
        <v>57</v>
      </c>
      <c r="E116" t="s">
        <v>543</v>
      </c>
      <c r="F116" t="s">
        <v>561</v>
      </c>
      <c r="G116" t="s">
        <v>187</v>
      </c>
      <c r="H116">
        <v>2</v>
      </c>
      <c r="I116">
        <v>2</v>
      </c>
      <c r="J116" t="s">
        <v>562</v>
      </c>
      <c r="K116" t="s">
        <v>546</v>
      </c>
      <c r="L116" t="s">
        <v>46</v>
      </c>
      <c r="M116" t="s">
        <v>47</v>
      </c>
      <c r="N116" t="s">
        <v>48</v>
      </c>
      <c r="O116">
        <v>70000</v>
      </c>
      <c r="P116" t="s">
        <v>563</v>
      </c>
      <c r="Q116">
        <v>602748</v>
      </c>
      <c r="R116"/>
      <c r="S116" t="s">
        <v>50</v>
      </c>
      <c r="T116" t="s">
        <v>62</v>
      </c>
      <c r="U116" t="s">
        <v>62</v>
      </c>
      <c r="V116" t="b">
        <v>1</v>
      </c>
      <c r="W116" t="s">
        <v>492</v>
      </c>
      <c r="X116"/>
      <c r="Y116"/>
      <c r="Z116" t="s">
        <v>979</v>
      </c>
      <c r="AA116" t="s">
        <v>557</v>
      </c>
      <c r="AB116" t="s">
        <v>111</v>
      </c>
      <c r="AC116" t="b">
        <v>1</v>
      </c>
      <c r="AD116"/>
      <c r="AE116">
        <v>26880</v>
      </c>
      <c r="AF116"/>
      <c r="AG116" t="s">
        <v>113</v>
      </c>
      <c r="AH116" t="s">
        <v>39</v>
      </c>
      <c r="AI116" s="1">
        <v>42590.5</v>
      </c>
      <c r="AJ116" t="s">
        <v>39</v>
      </c>
      <c r="AK116" t="s">
        <v>113</v>
      </c>
      <c r="AL116"/>
      <c r="AM116" t="s">
        <v>193</v>
      </c>
    </row>
    <row r="117" spans="1:39" ht="14.25" x14ac:dyDescent="0.45">
      <c r="A117" t="s">
        <v>39</v>
      </c>
      <c r="B117">
        <v>613290</v>
      </c>
      <c r="C117" t="s">
        <v>185</v>
      </c>
      <c r="D117" t="s">
        <v>57</v>
      </c>
      <c r="E117" t="s">
        <v>543</v>
      </c>
      <c r="F117" t="s">
        <v>564</v>
      </c>
      <c r="G117" t="s">
        <v>187</v>
      </c>
      <c r="H117">
        <v>3</v>
      </c>
      <c r="I117">
        <v>2</v>
      </c>
      <c r="J117" t="s">
        <v>565</v>
      </c>
      <c r="K117"/>
      <c r="L117" t="s">
        <v>46</v>
      </c>
      <c r="M117" t="s">
        <v>47</v>
      </c>
      <c r="N117" t="s">
        <v>48</v>
      </c>
      <c r="O117">
        <v>70000</v>
      </c>
      <c r="P117" t="s">
        <v>566</v>
      </c>
      <c r="Q117">
        <v>602748</v>
      </c>
      <c r="R117"/>
      <c r="S117" t="s">
        <v>50</v>
      </c>
      <c r="T117" t="s">
        <v>62</v>
      </c>
      <c r="U117" t="s">
        <v>62</v>
      </c>
      <c r="V117" t="b">
        <v>1</v>
      </c>
      <c r="W117" t="s">
        <v>492</v>
      </c>
      <c r="X117"/>
      <c r="Y117"/>
      <c r="Z117" t="s">
        <v>979</v>
      </c>
      <c r="AA117" t="s">
        <v>557</v>
      </c>
      <c r="AB117" t="s">
        <v>111</v>
      </c>
      <c r="AC117" t="b">
        <v>1</v>
      </c>
      <c r="AD117"/>
      <c r="AE117">
        <v>23208</v>
      </c>
      <c r="AF117"/>
      <c r="AG117" t="s">
        <v>113</v>
      </c>
      <c r="AH117" t="s">
        <v>39</v>
      </c>
      <c r="AI117" s="1">
        <v>42590.5</v>
      </c>
      <c r="AJ117" t="s">
        <v>39</v>
      </c>
      <c r="AK117" t="s">
        <v>113</v>
      </c>
      <c r="AL117"/>
      <c r="AM117" t="s">
        <v>193</v>
      </c>
    </row>
    <row r="118" spans="1:39" ht="14.25" x14ac:dyDescent="0.45">
      <c r="A118" t="s">
        <v>39</v>
      </c>
      <c r="B118">
        <v>613289</v>
      </c>
      <c r="C118" t="s">
        <v>185</v>
      </c>
      <c r="D118" t="s">
        <v>57</v>
      </c>
      <c r="E118" t="s">
        <v>543</v>
      </c>
      <c r="F118" t="s">
        <v>567</v>
      </c>
      <c r="G118" t="s">
        <v>187</v>
      </c>
      <c r="H118">
        <v>2.5</v>
      </c>
      <c r="I118">
        <v>2</v>
      </c>
      <c r="J118" t="s">
        <v>568</v>
      </c>
      <c r="K118" t="s">
        <v>546</v>
      </c>
      <c r="L118" t="s">
        <v>46</v>
      </c>
      <c r="M118" t="s">
        <v>47</v>
      </c>
      <c r="N118" t="s">
        <v>48</v>
      </c>
      <c r="O118">
        <v>70000</v>
      </c>
      <c r="P118" t="s">
        <v>556</v>
      </c>
      <c r="Q118">
        <v>602746</v>
      </c>
      <c r="R118"/>
      <c r="S118" t="s">
        <v>50</v>
      </c>
      <c r="T118" t="s">
        <v>62</v>
      </c>
      <c r="U118" t="s">
        <v>62</v>
      </c>
      <c r="V118" t="b">
        <v>1</v>
      </c>
      <c r="W118" t="s">
        <v>492</v>
      </c>
      <c r="X118"/>
      <c r="Y118"/>
      <c r="Z118" t="s">
        <v>979</v>
      </c>
      <c r="AA118" t="s">
        <v>557</v>
      </c>
      <c r="AB118" t="s">
        <v>66</v>
      </c>
      <c r="AC118" t="b">
        <v>1</v>
      </c>
      <c r="AD118"/>
      <c r="AE118">
        <v>23375</v>
      </c>
      <c r="AF118"/>
      <c r="AG118" t="s">
        <v>113</v>
      </c>
      <c r="AH118" t="s">
        <v>39</v>
      </c>
      <c r="AI118" s="1">
        <v>42590.5</v>
      </c>
      <c r="AJ118" t="s">
        <v>39</v>
      </c>
      <c r="AK118" t="s">
        <v>113</v>
      </c>
      <c r="AL118"/>
      <c r="AM118" t="s">
        <v>193</v>
      </c>
    </row>
    <row r="119" spans="1:39" ht="14.25" x14ac:dyDescent="0.45">
      <c r="A119" t="s">
        <v>39</v>
      </c>
      <c r="B119">
        <v>613288</v>
      </c>
      <c r="C119" t="s">
        <v>185</v>
      </c>
      <c r="D119" t="s">
        <v>57</v>
      </c>
      <c r="E119" t="s">
        <v>543</v>
      </c>
      <c r="F119" t="s">
        <v>554</v>
      </c>
      <c r="G119" t="s">
        <v>187</v>
      </c>
      <c r="H119">
        <v>2.5</v>
      </c>
      <c r="I119">
        <v>2</v>
      </c>
      <c r="J119" t="s">
        <v>555</v>
      </c>
      <c r="K119" t="s">
        <v>546</v>
      </c>
      <c r="L119" t="s">
        <v>46</v>
      </c>
      <c r="M119" t="s">
        <v>47</v>
      </c>
      <c r="N119" t="s">
        <v>48</v>
      </c>
      <c r="O119">
        <v>70000</v>
      </c>
      <c r="P119" t="s">
        <v>556</v>
      </c>
      <c r="Q119">
        <v>602746</v>
      </c>
      <c r="R119"/>
      <c r="S119" t="s">
        <v>50</v>
      </c>
      <c r="T119" t="s">
        <v>62</v>
      </c>
      <c r="U119" t="s">
        <v>62</v>
      </c>
      <c r="V119" t="b">
        <v>1</v>
      </c>
      <c r="W119" t="s">
        <v>492</v>
      </c>
      <c r="X119"/>
      <c r="Y119"/>
      <c r="Z119" t="s">
        <v>979</v>
      </c>
      <c r="AA119" t="s">
        <v>557</v>
      </c>
      <c r="AB119" t="s">
        <v>66</v>
      </c>
      <c r="AC119" t="b">
        <v>1</v>
      </c>
      <c r="AD119"/>
      <c r="AE119">
        <v>25856</v>
      </c>
      <c r="AF119"/>
      <c r="AG119" t="s">
        <v>113</v>
      </c>
      <c r="AH119" t="s">
        <v>39</v>
      </c>
      <c r="AI119" s="1">
        <v>42590.5</v>
      </c>
      <c r="AJ119" t="s">
        <v>39</v>
      </c>
      <c r="AK119" t="s">
        <v>113</v>
      </c>
      <c r="AL119"/>
      <c r="AM119" t="s">
        <v>193</v>
      </c>
    </row>
    <row r="120" spans="1:39" ht="14.25" x14ac:dyDescent="0.45">
      <c r="A120" t="s">
        <v>39</v>
      </c>
      <c r="B120">
        <v>611193</v>
      </c>
      <c r="C120" t="s">
        <v>185</v>
      </c>
      <c r="D120" t="s">
        <v>41</v>
      </c>
      <c r="E120" t="s">
        <v>543</v>
      </c>
      <c r="F120" t="s">
        <v>549</v>
      </c>
      <c r="G120" t="s">
        <v>187</v>
      </c>
      <c r="H120">
        <v>2</v>
      </c>
      <c r="I120">
        <v>2</v>
      </c>
      <c r="J120" t="s">
        <v>550</v>
      </c>
      <c r="K120" t="s">
        <v>546</v>
      </c>
      <c r="L120" t="s">
        <v>46</v>
      </c>
      <c r="M120" t="s">
        <v>47</v>
      </c>
      <c r="N120" t="s">
        <v>48</v>
      </c>
      <c r="O120">
        <v>70000</v>
      </c>
      <c r="P120" t="s">
        <v>547</v>
      </c>
      <c r="Q120">
        <v>602744</v>
      </c>
      <c r="R120"/>
      <c r="S120" t="s">
        <v>50</v>
      </c>
      <c r="T120" t="s">
        <v>51</v>
      </c>
      <c r="U120" t="s">
        <v>51</v>
      </c>
      <c r="V120" t="b">
        <v>1</v>
      </c>
      <c r="W120" t="s">
        <v>492</v>
      </c>
      <c r="X120"/>
      <c r="Y120"/>
      <c r="Z120" t="s">
        <v>979</v>
      </c>
      <c r="AA120" t="s">
        <v>551</v>
      </c>
      <c r="AB120" t="s">
        <v>66</v>
      </c>
      <c r="AC120" t="b">
        <v>1</v>
      </c>
      <c r="AD120"/>
      <c r="AE120">
        <v>26161</v>
      </c>
      <c r="AF120"/>
      <c r="AG120" t="s">
        <v>113</v>
      </c>
      <c r="AH120" t="s">
        <v>39</v>
      </c>
      <c r="AI120" s="1">
        <v>42590.5</v>
      </c>
      <c r="AJ120" t="s">
        <v>39</v>
      </c>
      <c r="AK120" t="s">
        <v>113</v>
      </c>
      <c r="AL120"/>
      <c r="AM120" t="s">
        <v>193</v>
      </c>
    </row>
    <row r="121" spans="1:39" ht="14.25" x14ac:dyDescent="0.45">
      <c r="A121" t="s">
        <v>39</v>
      </c>
      <c r="B121">
        <v>611192</v>
      </c>
      <c r="C121" t="s">
        <v>185</v>
      </c>
      <c r="D121" t="s">
        <v>57</v>
      </c>
      <c r="E121" t="s">
        <v>543</v>
      </c>
      <c r="F121" t="s">
        <v>552</v>
      </c>
      <c r="G121" t="s">
        <v>187</v>
      </c>
      <c r="H121">
        <v>2</v>
      </c>
      <c r="I121">
        <v>2</v>
      </c>
      <c r="J121" t="s">
        <v>553</v>
      </c>
      <c r="K121" t="s">
        <v>546</v>
      </c>
      <c r="L121" t="s">
        <v>46</v>
      </c>
      <c r="M121" t="s">
        <v>47</v>
      </c>
      <c r="N121" t="s">
        <v>48</v>
      </c>
      <c r="O121">
        <v>70000</v>
      </c>
      <c r="P121" t="s">
        <v>547</v>
      </c>
      <c r="Q121">
        <v>602744</v>
      </c>
      <c r="R121"/>
      <c r="S121" t="s">
        <v>50</v>
      </c>
      <c r="T121" t="s">
        <v>62</v>
      </c>
      <c r="U121" t="s">
        <v>62</v>
      </c>
      <c r="V121" t="b">
        <v>1</v>
      </c>
      <c r="W121" t="s">
        <v>492</v>
      </c>
      <c r="X121"/>
      <c r="Y121"/>
      <c r="Z121" t="s">
        <v>979</v>
      </c>
      <c r="AA121" t="s">
        <v>551</v>
      </c>
      <c r="AB121" t="s">
        <v>111</v>
      </c>
      <c r="AC121" t="b">
        <v>1</v>
      </c>
      <c r="AD121"/>
      <c r="AE121">
        <v>26125</v>
      </c>
      <c r="AF121"/>
      <c r="AG121" t="s">
        <v>113</v>
      </c>
      <c r="AH121" t="s">
        <v>39</v>
      </c>
      <c r="AI121" s="1">
        <v>42590.5</v>
      </c>
      <c r="AJ121" t="s">
        <v>39</v>
      </c>
      <c r="AK121" t="s">
        <v>113</v>
      </c>
      <c r="AL121"/>
      <c r="AM121" t="s">
        <v>193</v>
      </c>
    </row>
    <row r="122" spans="1:39" ht="14.25" x14ac:dyDescent="0.45">
      <c r="A122" t="s">
        <v>39</v>
      </c>
      <c r="B122">
        <v>611194</v>
      </c>
      <c r="C122" t="s">
        <v>185</v>
      </c>
      <c r="D122" t="s">
        <v>41</v>
      </c>
      <c r="E122" t="s">
        <v>543</v>
      </c>
      <c r="F122" t="s">
        <v>544</v>
      </c>
      <c r="G122" t="s">
        <v>187</v>
      </c>
      <c r="H122">
        <v>2</v>
      </c>
      <c r="I122">
        <v>2</v>
      </c>
      <c r="J122" t="s">
        <v>545</v>
      </c>
      <c r="K122" t="s">
        <v>546</v>
      </c>
      <c r="L122" t="s">
        <v>46</v>
      </c>
      <c r="M122" t="s">
        <v>47</v>
      </c>
      <c r="N122" t="s">
        <v>48</v>
      </c>
      <c r="O122">
        <v>70000</v>
      </c>
      <c r="P122" t="s">
        <v>547</v>
      </c>
      <c r="Q122">
        <v>602744</v>
      </c>
      <c r="R122"/>
      <c r="S122" t="s">
        <v>50</v>
      </c>
      <c r="T122" t="s">
        <v>51</v>
      </c>
      <c r="U122" t="s">
        <v>51</v>
      </c>
      <c r="V122" t="b">
        <v>1</v>
      </c>
      <c r="W122" t="s">
        <v>492</v>
      </c>
      <c r="X122"/>
      <c r="Y122"/>
      <c r="Z122" t="s">
        <v>979</v>
      </c>
      <c r="AA122" t="s">
        <v>548</v>
      </c>
      <c r="AB122" t="s">
        <v>66</v>
      </c>
      <c r="AC122" t="b">
        <v>1</v>
      </c>
      <c r="AD122"/>
      <c r="AE122">
        <v>26564</v>
      </c>
      <c r="AF122"/>
      <c r="AG122" t="s">
        <v>113</v>
      </c>
      <c r="AH122" t="s">
        <v>39</v>
      </c>
      <c r="AI122" s="1">
        <v>42590.5</v>
      </c>
      <c r="AJ122" t="s">
        <v>39</v>
      </c>
      <c r="AK122" t="s">
        <v>113</v>
      </c>
      <c r="AL122"/>
      <c r="AM122" t="s">
        <v>193</v>
      </c>
    </row>
    <row r="123" spans="1:39" ht="14.25" x14ac:dyDescent="0.45">
      <c r="A123" t="s">
        <v>39</v>
      </c>
      <c r="B123">
        <v>648550</v>
      </c>
      <c r="C123" t="s">
        <v>185</v>
      </c>
      <c r="D123" t="s">
        <v>41</v>
      </c>
      <c r="E123" t="s">
        <v>597</v>
      </c>
      <c r="F123" t="s">
        <v>600</v>
      </c>
      <c r="G123" t="s">
        <v>117</v>
      </c>
      <c r="H123">
        <v>1</v>
      </c>
      <c r="I123">
        <v>2</v>
      </c>
      <c r="J123" t="s">
        <v>601</v>
      </c>
      <c r="K123" t="s">
        <v>924</v>
      </c>
      <c r="L123" t="s">
        <v>341</v>
      </c>
      <c r="M123" t="s">
        <v>47</v>
      </c>
      <c r="N123" t="s">
        <v>48</v>
      </c>
      <c r="O123">
        <v>32000</v>
      </c>
      <c r="P123" t="s">
        <v>924</v>
      </c>
      <c r="Q123">
        <v>620425</v>
      </c>
      <c r="R123"/>
      <c r="S123" t="s">
        <v>50</v>
      </c>
      <c r="T123" t="s">
        <v>399</v>
      </c>
      <c r="U123" t="s">
        <v>399</v>
      </c>
      <c r="V123" t="b">
        <v>1</v>
      </c>
      <c r="W123" t="s">
        <v>240</v>
      </c>
      <c r="X123"/>
      <c r="Y123"/>
      <c r="Z123" t="s">
        <v>80</v>
      </c>
      <c r="AA123" t="s">
        <v>84</v>
      </c>
      <c r="AB123" t="s">
        <v>120</v>
      </c>
      <c r="AC123" t="b">
        <v>0</v>
      </c>
      <c r="AD123"/>
      <c r="AE123"/>
      <c r="AF123" t="s">
        <v>39</v>
      </c>
      <c r="AG123" t="s">
        <v>113</v>
      </c>
      <c r="AH123" t="s">
        <v>39</v>
      </c>
      <c r="AI123" s="1">
        <v>42590.5</v>
      </c>
      <c r="AJ123" t="s">
        <v>39</v>
      </c>
      <c r="AK123" t="s">
        <v>39</v>
      </c>
      <c r="AL123" t="s">
        <v>113</v>
      </c>
      <c r="AM123" t="s">
        <v>193</v>
      </c>
    </row>
    <row r="124" spans="1:39" ht="14.25" x14ac:dyDescent="0.45">
      <c r="A124" t="s">
        <v>39</v>
      </c>
      <c r="B124">
        <v>648552</v>
      </c>
      <c r="C124" t="s">
        <v>185</v>
      </c>
      <c r="D124" t="s">
        <v>41</v>
      </c>
      <c r="E124" t="s">
        <v>597</v>
      </c>
      <c r="F124" t="s">
        <v>602</v>
      </c>
      <c r="G124" t="s">
        <v>187</v>
      </c>
      <c r="H124">
        <v>3</v>
      </c>
      <c r="I124">
        <v>2</v>
      </c>
      <c r="J124" t="s">
        <v>603</v>
      </c>
      <c r="K124"/>
      <c r="L124" t="s">
        <v>341</v>
      </c>
      <c r="M124" t="s">
        <v>47</v>
      </c>
      <c r="N124" t="s">
        <v>48</v>
      </c>
      <c r="O124">
        <v>32000</v>
      </c>
      <c r="P124"/>
      <c r="Q124" t="s">
        <v>604</v>
      </c>
      <c r="R124"/>
      <c r="S124" t="s">
        <v>50</v>
      </c>
      <c r="T124" t="s">
        <v>62</v>
      </c>
      <c r="U124" t="s">
        <v>62</v>
      </c>
      <c r="V124" t="b">
        <v>1</v>
      </c>
      <c r="W124" t="s">
        <v>240</v>
      </c>
      <c r="X124"/>
      <c r="Y124"/>
      <c r="Z124" t="s">
        <v>979</v>
      </c>
      <c r="AA124" t="s">
        <v>92</v>
      </c>
      <c r="AB124" t="s">
        <v>120</v>
      </c>
      <c r="AC124" t="b">
        <v>1</v>
      </c>
      <c r="AD124"/>
      <c r="AE124"/>
      <c r="AF124"/>
      <c r="AG124" t="s">
        <v>113</v>
      </c>
      <c r="AH124" t="s">
        <v>39</v>
      </c>
      <c r="AI124" s="1">
        <v>42590.5</v>
      </c>
      <c r="AJ124" t="s">
        <v>39</v>
      </c>
      <c r="AK124" t="s">
        <v>113</v>
      </c>
      <c r="AL124" t="s">
        <v>113</v>
      </c>
      <c r="AM124" t="s">
        <v>193</v>
      </c>
    </row>
    <row r="125" spans="1:39" ht="14.25" x14ac:dyDescent="0.45">
      <c r="A125" t="s">
        <v>39</v>
      </c>
      <c r="B125">
        <v>648530</v>
      </c>
      <c r="C125" t="s">
        <v>185</v>
      </c>
      <c r="D125" t="s">
        <v>41</v>
      </c>
      <c r="E125" t="s">
        <v>597</v>
      </c>
      <c r="F125" t="s">
        <v>611</v>
      </c>
      <c r="G125" t="s">
        <v>117</v>
      </c>
      <c r="H125">
        <v>1.5</v>
      </c>
      <c r="I125">
        <v>2</v>
      </c>
      <c r="J125" t="s">
        <v>612</v>
      </c>
      <c r="K125" t="s">
        <v>924</v>
      </c>
      <c r="L125" t="s">
        <v>341</v>
      </c>
      <c r="M125" t="s">
        <v>47</v>
      </c>
      <c r="N125" t="s">
        <v>48</v>
      </c>
      <c r="O125">
        <v>32000</v>
      </c>
      <c r="P125" t="s">
        <v>924</v>
      </c>
      <c r="Q125">
        <v>620425</v>
      </c>
      <c r="R125"/>
      <c r="S125" t="s">
        <v>50</v>
      </c>
      <c r="T125" t="s">
        <v>613</v>
      </c>
      <c r="U125" t="s">
        <v>613</v>
      </c>
      <c r="V125" t="b">
        <v>1</v>
      </c>
      <c r="W125" t="s">
        <v>240</v>
      </c>
      <c r="X125"/>
      <c r="Y125"/>
      <c r="Z125" t="s">
        <v>64</v>
      </c>
      <c r="AA125" t="s">
        <v>92</v>
      </c>
      <c r="AB125" t="s">
        <v>120</v>
      </c>
      <c r="AC125" t="b">
        <v>0</v>
      </c>
      <c r="AD125"/>
      <c r="AE125"/>
      <c r="AF125" t="s">
        <v>39</v>
      </c>
      <c r="AG125" t="s">
        <v>113</v>
      </c>
      <c r="AH125" t="s">
        <v>39</v>
      </c>
      <c r="AI125" s="1">
        <v>42590.5</v>
      </c>
      <c r="AJ125" t="s">
        <v>39</v>
      </c>
      <c r="AK125" t="s">
        <v>39</v>
      </c>
      <c r="AL125" t="s">
        <v>113</v>
      </c>
      <c r="AM125" t="s">
        <v>193</v>
      </c>
    </row>
    <row r="126" spans="1:39" ht="14.25" x14ac:dyDescent="0.45">
      <c r="A126" t="s">
        <v>39</v>
      </c>
      <c r="B126">
        <v>651917</v>
      </c>
      <c r="C126" t="s">
        <v>185</v>
      </c>
      <c r="D126" t="s">
        <v>41</v>
      </c>
      <c r="E126" t="s">
        <v>597</v>
      </c>
      <c r="F126" t="s">
        <v>623</v>
      </c>
      <c r="G126" t="s">
        <v>466</v>
      </c>
      <c r="H126">
        <v>3</v>
      </c>
      <c r="I126">
        <v>2</v>
      </c>
      <c r="J126" t="s">
        <v>624</v>
      </c>
      <c r="K126"/>
      <c r="L126" t="s">
        <v>341</v>
      </c>
      <c r="M126" t="s">
        <v>47</v>
      </c>
      <c r="N126" t="s">
        <v>48</v>
      </c>
      <c r="O126">
        <v>32000</v>
      </c>
      <c r="P126"/>
      <c r="Q126">
        <v>620425</v>
      </c>
      <c r="R126"/>
      <c r="S126" t="s">
        <v>50</v>
      </c>
      <c r="T126" t="s">
        <v>402</v>
      </c>
      <c r="U126" t="s">
        <v>402</v>
      </c>
      <c r="V126" t="b">
        <v>1</v>
      </c>
      <c r="W126" t="s">
        <v>240</v>
      </c>
      <c r="X126"/>
      <c r="Y126"/>
      <c r="Z126" t="s">
        <v>979</v>
      </c>
      <c r="AA126" t="s">
        <v>92</v>
      </c>
      <c r="AB126" t="s">
        <v>120</v>
      </c>
      <c r="AC126" t="b">
        <v>1</v>
      </c>
      <c r="AD126"/>
      <c r="AE126"/>
      <c r="AF126"/>
      <c r="AG126" t="s">
        <v>113</v>
      </c>
      <c r="AH126" t="s">
        <v>39</v>
      </c>
      <c r="AI126" s="1">
        <v>42590.5</v>
      </c>
      <c r="AJ126" t="s">
        <v>39</v>
      </c>
      <c r="AK126" t="s">
        <v>113</v>
      </c>
      <c r="AL126" t="s">
        <v>113</v>
      </c>
      <c r="AM126" t="s">
        <v>193</v>
      </c>
    </row>
    <row r="127" spans="1:39" ht="14.25" x14ac:dyDescent="0.45">
      <c r="A127" t="s">
        <v>39</v>
      </c>
      <c r="B127">
        <v>648541</v>
      </c>
      <c r="C127" t="s">
        <v>185</v>
      </c>
      <c r="D127" t="s">
        <v>41</v>
      </c>
      <c r="E127" t="s">
        <v>597</v>
      </c>
      <c r="F127" t="s">
        <v>625</v>
      </c>
      <c r="G127" t="s">
        <v>117</v>
      </c>
      <c r="H127">
        <v>2</v>
      </c>
      <c r="I127">
        <v>2</v>
      </c>
      <c r="J127" t="s">
        <v>626</v>
      </c>
      <c r="K127" t="s">
        <v>924</v>
      </c>
      <c r="L127" t="s">
        <v>341</v>
      </c>
      <c r="M127" t="s">
        <v>47</v>
      </c>
      <c r="N127" t="s">
        <v>48</v>
      </c>
      <c r="O127">
        <v>32000</v>
      </c>
      <c r="P127" t="s">
        <v>924</v>
      </c>
      <c r="Q127">
        <v>620425</v>
      </c>
      <c r="R127"/>
      <c r="S127" t="s">
        <v>50</v>
      </c>
      <c r="T127" t="s">
        <v>399</v>
      </c>
      <c r="U127" t="s">
        <v>399</v>
      </c>
      <c r="V127" t="b">
        <v>1</v>
      </c>
      <c r="W127" t="s">
        <v>240</v>
      </c>
      <c r="X127"/>
      <c r="Y127"/>
      <c r="Z127" t="s">
        <v>64</v>
      </c>
      <c r="AA127" t="s">
        <v>92</v>
      </c>
      <c r="AB127" t="s">
        <v>120</v>
      </c>
      <c r="AC127" t="b">
        <v>0</v>
      </c>
      <c r="AD127"/>
      <c r="AE127"/>
      <c r="AF127" t="s">
        <v>39</v>
      </c>
      <c r="AG127" t="s">
        <v>113</v>
      </c>
      <c r="AH127" t="s">
        <v>39</v>
      </c>
      <c r="AI127" s="1">
        <v>42590.5</v>
      </c>
      <c r="AJ127" t="s">
        <v>39</v>
      </c>
      <c r="AK127" t="s">
        <v>39</v>
      </c>
      <c r="AL127" t="s">
        <v>113</v>
      </c>
      <c r="AM127" t="s">
        <v>193</v>
      </c>
    </row>
    <row r="128" spans="1:39" ht="14.25" x14ac:dyDescent="0.45">
      <c r="A128" t="s">
        <v>39</v>
      </c>
      <c r="B128">
        <v>648547</v>
      </c>
      <c r="C128" t="s">
        <v>185</v>
      </c>
      <c r="D128" t="s">
        <v>41</v>
      </c>
      <c r="E128" t="s">
        <v>597</v>
      </c>
      <c r="F128" t="s">
        <v>621</v>
      </c>
      <c r="G128" t="s">
        <v>117</v>
      </c>
      <c r="H128">
        <v>2.5</v>
      </c>
      <c r="I128">
        <v>2</v>
      </c>
      <c r="J128" t="s">
        <v>622</v>
      </c>
      <c r="K128" t="s">
        <v>924</v>
      </c>
      <c r="L128" t="s">
        <v>341</v>
      </c>
      <c r="M128" t="s">
        <v>47</v>
      </c>
      <c r="N128" t="s">
        <v>48</v>
      </c>
      <c r="O128">
        <v>32000</v>
      </c>
      <c r="P128" t="s">
        <v>924</v>
      </c>
      <c r="Q128">
        <v>620425</v>
      </c>
      <c r="R128"/>
      <c r="S128" t="s">
        <v>50</v>
      </c>
      <c r="T128" t="s">
        <v>402</v>
      </c>
      <c r="U128" t="s">
        <v>402</v>
      </c>
      <c r="V128" t="b">
        <v>1</v>
      </c>
      <c r="W128" t="s">
        <v>240</v>
      </c>
      <c r="X128"/>
      <c r="Y128"/>
      <c r="Z128" t="s">
        <v>64</v>
      </c>
      <c r="AA128" t="s">
        <v>92</v>
      </c>
      <c r="AB128" t="s">
        <v>120</v>
      </c>
      <c r="AC128" t="b">
        <v>0</v>
      </c>
      <c r="AD128"/>
      <c r="AE128"/>
      <c r="AF128" t="s">
        <v>39</v>
      </c>
      <c r="AG128" t="s">
        <v>113</v>
      </c>
      <c r="AH128" t="s">
        <v>39</v>
      </c>
      <c r="AI128" s="1">
        <v>42590.5</v>
      </c>
      <c r="AJ128" t="s">
        <v>39</v>
      </c>
      <c r="AK128" t="s">
        <v>39</v>
      </c>
      <c r="AL128" t="s">
        <v>113</v>
      </c>
      <c r="AM128" t="s">
        <v>193</v>
      </c>
    </row>
    <row r="129" spans="1:39" ht="14.25" x14ac:dyDescent="0.45">
      <c r="A129" t="s">
        <v>39</v>
      </c>
      <c r="B129">
        <v>648544</v>
      </c>
      <c r="C129" t="s">
        <v>185</v>
      </c>
      <c r="D129" t="s">
        <v>41</v>
      </c>
      <c r="E129" t="s">
        <v>597</v>
      </c>
      <c r="F129" t="s">
        <v>605</v>
      </c>
      <c r="G129" t="s">
        <v>117</v>
      </c>
      <c r="H129">
        <v>1.5</v>
      </c>
      <c r="I129">
        <v>2</v>
      </c>
      <c r="J129" t="s">
        <v>606</v>
      </c>
      <c r="K129" t="s">
        <v>924</v>
      </c>
      <c r="L129" t="s">
        <v>341</v>
      </c>
      <c r="M129" t="s">
        <v>47</v>
      </c>
      <c r="N129" t="s">
        <v>48</v>
      </c>
      <c r="O129">
        <v>32000</v>
      </c>
      <c r="P129" t="s">
        <v>924</v>
      </c>
      <c r="Q129">
        <v>620425</v>
      </c>
      <c r="R129"/>
      <c r="S129" t="s">
        <v>50</v>
      </c>
      <c r="T129" t="s">
        <v>402</v>
      </c>
      <c r="U129" t="s">
        <v>402</v>
      </c>
      <c r="V129" t="b">
        <v>1</v>
      </c>
      <c r="W129" t="s">
        <v>240</v>
      </c>
      <c r="X129"/>
      <c r="Y129"/>
      <c r="Z129" t="s">
        <v>64</v>
      </c>
      <c r="AA129" t="s">
        <v>92</v>
      </c>
      <c r="AB129" t="s">
        <v>66</v>
      </c>
      <c r="AC129" t="b">
        <v>0</v>
      </c>
      <c r="AD129"/>
      <c r="AE129"/>
      <c r="AF129" t="s">
        <v>39</v>
      </c>
      <c r="AG129" t="s">
        <v>113</v>
      </c>
      <c r="AH129" t="s">
        <v>39</v>
      </c>
      <c r="AI129" s="1">
        <v>42590.5</v>
      </c>
      <c r="AJ129" t="s">
        <v>39</v>
      </c>
      <c r="AK129" t="s">
        <v>39</v>
      </c>
      <c r="AL129" t="s">
        <v>113</v>
      </c>
      <c r="AM129" t="s">
        <v>193</v>
      </c>
    </row>
    <row r="130" spans="1:39" ht="14.25" x14ac:dyDescent="0.45">
      <c r="A130" t="s">
        <v>39</v>
      </c>
      <c r="B130">
        <v>648548</v>
      </c>
      <c r="C130" t="s">
        <v>185</v>
      </c>
      <c r="D130" t="s">
        <v>41</v>
      </c>
      <c r="E130" t="s">
        <v>597</v>
      </c>
      <c r="F130" t="s">
        <v>619</v>
      </c>
      <c r="G130" t="s">
        <v>117</v>
      </c>
      <c r="H130">
        <v>1.5</v>
      </c>
      <c r="I130">
        <v>2</v>
      </c>
      <c r="J130" t="s">
        <v>620</v>
      </c>
      <c r="K130" t="s">
        <v>924</v>
      </c>
      <c r="L130" t="s">
        <v>341</v>
      </c>
      <c r="M130" t="s">
        <v>47</v>
      </c>
      <c r="N130" t="s">
        <v>48</v>
      </c>
      <c r="O130">
        <v>32000</v>
      </c>
      <c r="P130" t="s">
        <v>924</v>
      </c>
      <c r="Q130">
        <v>620425</v>
      </c>
      <c r="R130"/>
      <c r="S130" t="s">
        <v>50</v>
      </c>
      <c r="T130" t="s">
        <v>402</v>
      </c>
      <c r="U130" t="s">
        <v>402</v>
      </c>
      <c r="V130" t="b">
        <v>1</v>
      </c>
      <c r="W130" t="s">
        <v>240</v>
      </c>
      <c r="X130"/>
      <c r="Y130"/>
      <c r="Z130" t="s">
        <v>64</v>
      </c>
      <c r="AA130" t="s">
        <v>92</v>
      </c>
      <c r="AB130" t="s">
        <v>120</v>
      </c>
      <c r="AC130" t="b">
        <v>0</v>
      </c>
      <c r="AD130"/>
      <c r="AE130"/>
      <c r="AF130" t="s">
        <v>39</v>
      </c>
      <c r="AG130" t="s">
        <v>113</v>
      </c>
      <c r="AH130" t="s">
        <v>39</v>
      </c>
      <c r="AI130" s="1">
        <v>42590.5</v>
      </c>
      <c r="AJ130" t="s">
        <v>39</v>
      </c>
      <c r="AK130" t="s">
        <v>39</v>
      </c>
      <c r="AL130" t="s">
        <v>113</v>
      </c>
      <c r="AM130" t="s">
        <v>193</v>
      </c>
    </row>
    <row r="131" spans="1:39" ht="14.25" x14ac:dyDescent="0.45">
      <c r="A131" t="s">
        <v>39</v>
      </c>
      <c r="B131">
        <v>648553</v>
      </c>
      <c r="C131" t="s">
        <v>185</v>
      </c>
      <c r="D131" t="s">
        <v>57</v>
      </c>
      <c r="E131" t="s">
        <v>597</v>
      </c>
      <c r="F131" t="s">
        <v>617</v>
      </c>
      <c r="G131" t="s">
        <v>117</v>
      </c>
      <c r="H131">
        <v>4</v>
      </c>
      <c r="I131">
        <v>2</v>
      </c>
      <c r="J131" t="s">
        <v>618</v>
      </c>
      <c r="K131" t="s">
        <v>924</v>
      </c>
      <c r="L131" t="s">
        <v>341</v>
      </c>
      <c r="M131" t="s">
        <v>47</v>
      </c>
      <c r="N131" t="s">
        <v>48</v>
      </c>
      <c r="O131">
        <v>32000</v>
      </c>
      <c r="P131" t="s">
        <v>924</v>
      </c>
      <c r="Q131">
        <v>620425</v>
      </c>
      <c r="R131"/>
      <c r="S131" t="s">
        <v>50</v>
      </c>
      <c r="T131" t="s">
        <v>71</v>
      </c>
      <c r="U131" t="s">
        <v>71</v>
      </c>
      <c r="V131" t="b">
        <v>1</v>
      </c>
      <c r="W131" t="s">
        <v>240</v>
      </c>
      <c r="X131"/>
      <c r="Y131"/>
      <c r="Z131" t="s">
        <v>80</v>
      </c>
      <c r="AA131" t="s">
        <v>224</v>
      </c>
      <c r="AB131" t="s">
        <v>120</v>
      </c>
      <c r="AC131" t="b">
        <v>0</v>
      </c>
      <c r="AD131"/>
      <c r="AE131"/>
      <c r="AF131" t="s">
        <v>39</v>
      </c>
      <c r="AG131" t="s">
        <v>113</v>
      </c>
      <c r="AH131" t="s">
        <v>39</v>
      </c>
      <c r="AI131" s="1">
        <v>42590.5</v>
      </c>
      <c r="AJ131" t="s">
        <v>39</v>
      </c>
      <c r="AK131" t="s">
        <v>39</v>
      </c>
      <c r="AL131" t="s">
        <v>113</v>
      </c>
      <c r="AM131" t="s">
        <v>193</v>
      </c>
    </row>
    <row r="132" spans="1:39" ht="14.25" x14ac:dyDescent="0.45">
      <c r="A132" t="s">
        <v>39</v>
      </c>
      <c r="B132">
        <v>648545</v>
      </c>
      <c r="C132" t="s">
        <v>185</v>
      </c>
      <c r="D132" t="s">
        <v>41</v>
      </c>
      <c r="E132" t="s">
        <v>597</v>
      </c>
      <c r="F132" t="s">
        <v>607</v>
      </c>
      <c r="G132" t="s">
        <v>117</v>
      </c>
      <c r="H132">
        <v>1.5</v>
      </c>
      <c r="I132">
        <v>2</v>
      </c>
      <c r="J132" t="s">
        <v>608</v>
      </c>
      <c r="K132" t="s">
        <v>924</v>
      </c>
      <c r="L132" t="s">
        <v>341</v>
      </c>
      <c r="M132" t="s">
        <v>47</v>
      </c>
      <c r="N132" t="s">
        <v>48</v>
      </c>
      <c r="O132">
        <v>32000</v>
      </c>
      <c r="P132" t="s">
        <v>924</v>
      </c>
      <c r="Q132">
        <v>620425</v>
      </c>
      <c r="R132"/>
      <c r="S132" t="s">
        <v>50</v>
      </c>
      <c r="T132" t="s">
        <v>402</v>
      </c>
      <c r="U132" t="s">
        <v>402</v>
      </c>
      <c r="V132" t="b">
        <v>1</v>
      </c>
      <c r="W132" t="s">
        <v>240</v>
      </c>
      <c r="X132"/>
      <c r="Y132"/>
      <c r="Z132" t="s">
        <v>64</v>
      </c>
      <c r="AA132" t="s">
        <v>92</v>
      </c>
      <c r="AB132" t="s">
        <v>120</v>
      </c>
      <c r="AC132" t="b">
        <v>0</v>
      </c>
      <c r="AD132"/>
      <c r="AE132"/>
      <c r="AF132" t="s">
        <v>39</v>
      </c>
      <c r="AG132" t="s">
        <v>113</v>
      </c>
      <c r="AH132" t="s">
        <v>39</v>
      </c>
      <c r="AI132" s="1">
        <v>42590.5</v>
      </c>
      <c r="AJ132" t="s">
        <v>39</v>
      </c>
      <c r="AK132" t="s">
        <v>39</v>
      </c>
      <c r="AL132" t="s">
        <v>113</v>
      </c>
      <c r="AM132" t="s">
        <v>193</v>
      </c>
    </row>
    <row r="133" spans="1:39" ht="14.25" x14ac:dyDescent="0.45">
      <c r="A133" t="s">
        <v>39</v>
      </c>
      <c r="B133">
        <v>648543</v>
      </c>
      <c r="C133" t="s">
        <v>185</v>
      </c>
      <c r="D133" t="s">
        <v>41</v>
      </c>
      <c r="E133" t="s">
        <v>597</v>
      </c>
      <c r="F133" t="s">
        <v>609</v>
      </c>
      <c r="G133" t="s">
        <v>117</v>
      </c>
      <c r="H133">
        <v>1</v>
      </c>
      <c r="I133">
        <v>2</v>
      </c>
      <c r="J133" t="s">
        <v>610</v>
      </c>
      <c r="K133" t="s">
        <v>924</v>
      </c>
      <c r="L133" t="s">
        <v>341</v>
      </c>
      <c r="M133" t="s">
        <v>47</v>
      </c>
      <c r="N133" t="s">
        <v>48</v>
      </c>
      <c r="O133">
        <v>32000</v>
      </c>
      <c r="P133" t="s">
        <v>924</v>
      </c>
      <c r="Q133">
        <v>620425</v>
      </c>
      <c r="R133"/>
      <c r="S133" t="s">
        <v>50</v>
      </c>
      <c r="T133" t="s">
        <v>402</v>
      </c>
      <c r="U133" t="s">
        <v>402</v>
      </c>
      <c r="V133" t="b">
        <v>1</v>
      </c>
      <c r="W133" t="s">
        <v>492</v>
      </c>
      <c r="X133"/>
      <c r="Y133"/>
      <c r="Z133" t="s">
        <v>80</v>
      </c>
      <c r="AA133" t="s">
        <v>92</v>
      </c>
      <c r="AB133" t="s">
        <v>120</v>
      </c>
      <c r="AC133" t="b">
        <v>0</v>
      </c>
      <c r="AD133"/>
      <c r="AE133"/>
      <c r="AF133" t="s">
        <v>39</v>
      </c>
      <c r="AG133" t="s">
        <v>113</v>
      </c>
      <c r="AH133" t="s">
        <v>39</v>
      </c>
      <c r="AI133" s="1">
        <v>42590.5</v>
      </c>
      <c r="AJ133" t="s">
        <v>39</v>
      </c>
      <c r="AK133" t="s">
        <v>39</v>
      </c>
      <c r="AL133" t="s">
        <v>113</v>
      </c>
      <c r="AM133" t="s">
        <v>193</v>
      </c>
    </row>
    <row r="134" spans="1:39" ht="14.25" x14ac:dyDescent="0.45">
      <c r="A134" t="s">
        <v>39</v>
      </c>
      <c r="B134">
        <v>648533</v>
      </c>
      <c r="C134" t="s">
        <v>185</v>
      </c>
      <c r="D134" t="s">
        <v>41</v>
      </c>
      <c r="E134" t="s">
        <v>597</v>
      </c>
      <c r="F134" t="s">
        <v>614</v>
      </c>
      <c r="G134" t="s">
        <v>117</v>
      </c>
      <c r="H134">
        <v>1.5</v>
      </c>
      <c r="I134">
        <v>2</v>
      </c>
      <c r="J134" t="s">
        <v>615</v>
      </c>
      <c r="K134" t="s">
        <v>924</v>
      </c>
      <c r="L134" t="s">
        <v>341</v>
      </c>
      <c r="M134" t="s">
        <v>47</v>
      </c>
      <c r="N134" t="s">
        <v>48</v>
      </c>
      <c r="O134">
        <v>32000</v>
      </c>
      <c r="P134" t="s">
        <v>924</v>
      </c>
      <c r="Q134">
        <v>620425</v>
      </c>
      <c r="R134"/>
      <c r="S134" t="s">
        <v>50</v>
      </c>
      <c r="T134" t="s">
        <v>616</v>
      </c>
      <c r="U134" t="s">
        <v>616</v>
      </c>
      <c r="V134" t="b">
        <v>1</v>
      </c>
      <c r="W134" t="s">
        <v>240</v>
      </c>
      <c r="X134"/>
      <c r="Y134"/>
      <c r="Z134" t="s">
        <v>64</v>
      </c>
      <c r="AA134" t="s">
        <v>92</v>
      </c>
      <c r="AB134" t="s">
        <v>66</v>
      </c>
      <c r="AC134" t="b">
        <v>0</v>
      </c>
      <c r="AD134"/>
      <c r="AE134"/>
      <c r="AF134" t="s">
        <v>39</v>
      </c>
      <c r="AG134" t="s">
        <v>113</v>
      </c>
      <c r="AH134" t="s">
        <v>39</v>
      </c>
      <c r="AI134" s="1">
        <v>42590.5</v>
      </c>
      <c r="AJ134" t="s">
        <v>39</v>
      </c>
      <c r="AK134" t="s">
        <v>39</v>
      </c>
      <c r="AL134" t="s">
        <v>113</v>
      </c>
      <c r="AM134" t="s">
        <v>193</v>
      </c>
    </row>
    <row r="135" spans="1:39" ht="14.25" x14ac:dyDescent="0.45">
      <c r="A135" t="s">
        <v>39</v>
      </c>
      <c r="B135">
        <v>648535</v>
      </c>
      <c r="C135" t="s">
        <v>185</v>
      </c>
      <c r="D135" t="s">
        <v>41</v>
      </c>
      <c r="E135" t="s">
        <v>597</v>
      </c>
      <c r="F135" t="s">
        <v>627</v>
      </c>
      <c r="G135" t="s">
        <v>117</v>
      </c>
      <c r="H135">
        <v>1.5</v>
      </c>
      <c r="I135">
        <v>2</v>
      </c>
      <c r="J135" t="s">
        <v>628</v>
      </c>
      <c r="K135" t="s">
        <v>924</v>
      </c>
      <c r="L135" t="s">
        <v>341</v>
      </c>
      <c r="M135" t="s">
        <v>47</v>
      </c>
      <c r="N135" t="s">
        <v>48</v>
      </c>
      <c r="O135">
        <v>32000</v>
      </c>
      <c r="P135" t="s">
        <v>924</v>
      </c>
      <c r="Q135">
        <v>620425</v>
      </c>
      <c r="R135"/>
      <c r="S135" t="s">
        <v>50</v>
      </c>
      <c r="T135" t="s">
        <v>616</v>
      </c>
      <c r="U135" t="s">
        <v>616</v>
      </c>
      <c r="V135" t="b">
        <v>1</v>
      </c>
      <c r="W135" t="s">
        <v>240</v>
      </c>
      <c r="X135"/>
      <c r="Y135"/>
      <c r="Z135" t="s">
        <v>64</v>
      </c>
      <c r="AA135" t="s">
        <v>92</v>
      </c>
      <c r="AB135" t="s">
        <v>120</v>
      </c>
      <c r="AC135" t="b">
        <v>0</v>
      </c>
      <c r="AD135"/>
      <c r="AE135"/>
      <c r="AF135" t="s">
        <v>39</v>
      </c>
      <c r="AG135" t="s">
        <v>113</v>
      </c>
      <c r="AH135" t="s">
        <v>39</v>
      </c>
      <c r="AI135" s="1">
        <v>42590.5</v>
      </c>
      <c r="AJ135" t="s">
        <v>39</v>
      </c>
      <c r="AK135" t="s">
        <v>39</v>
      </c>
      <c r="AL135" t="s">
        <v>113</v>
      </c>
      <c r="AM135" t="s">
        <v>193</v>
      </c>
    </row>
    <row r="136" spans="1:39" ht="14.25" x14ac:dyDescent="0.45">
      <c r="A136" t="s">
        <v>39</v>
      </c>
      <c r="B136">
        <v>648532</v>
      </c>
      <c r="C136" t="s">
        <v>185</v>
      </c>
      <c r="D136" t="s">
        <v>41</v>
      </c>
      <c r="E136" t="s">
        <v>597</v>
      </c>
      <c r="F136" t="s">
        <v>629</v>
      </c>
      <c r="G136" t="s">
        <v>117</v>
      </c>
      <c r="H136">
        <v>0.5</v>
      </c>
      <c r="I136">
        <v>2</v>
      </c>
      <c r="J136" t="s">
        <v>630</v>
      </c>
      <c r="K136" t="s">
        <v>924</v>
      </c>
      <c r="L136" t="s">
        <v>341</v>
      </c>
      <c r="M136" t="s">
        <v>47</v>
      </c>
      <c r="N136" t="s">
        <v>48</v>
      </c>
      <c r="O136">
        <v>32000</v>
      </c>
      <c r="P136" t="s">
        <v>924</v>
      </c>
      <c r="Q136">
        <v>620425</v>
      </c>
      <c r="R136"/>
      <c r="S136" t="s">
        <v>50</v>
      </c>
      <c r="T136" t="s">
        <v>616</v>
      </c>
      <c r="U136" t="s">
        <v>616</v>
      </c>
      <c r="V136" t="b">
        <v>1</v>
      </c>
      <c r="W136" t="s">
        <v>492</v>
      </c>
      <c r="X136"/>
      <c r="Y136"/>
      <c r="Z136" t="s">
        <v>80</v>
      </c>
      <c r="AA136" t="s">
        <v>92</v>
      </c>
      <c r="AB136" t="s">
        <v>120</v>
      </c>
      <c r="AC136" t="b">
        <v>0</v>
      </c>
      <c r="AD136"/>
      <c r="AE136"/>
      <c r="AF136" t="s">
        <v>39</v>
      </c>
      <c r="AG136" t="s">
        <v>113</v>
      </c>
      <c r="AH136" t="s">
        <v>39</v>
      </c>
      <c r="AI136" s="1">
        <v>42590.5</v>
      </c>
      <c r="AJ136" t="s">
        <v>39</v>
      </c>
      <c r="AK136" t="s">
        <v>39</v>
      </c>
      <c r="AL136" t="s">
        <v>113</v>
      </c>
      <c r="AM136" t="s">
        <v>193</v>
      </c>
    </row>
    <row r="137" spans="1:39" ht="14.25" x14ac:dyDescent="0.45">
      <c r="A137" t="s">
        <v>39</v>
      </c>
      <c r="B137">
        <v>648853</v>
      </c>
      <c r="C137" t="s">
        <v>185</v>
      </c>
      <c r="D137" t="s">
        <v>57</v>
      </c>
      <c r="E137" t="s">
        <v>597</v>
      </c>
      <c r="F137" t="s">
        <v>598</v>
      </c>
      <c r="G137" t="s">
        <v>187</v>
      </c>
      <c r="H137">
        <v>1</v>
      </c>
      <c r="I137">
        <v>2</v>
      </c>
      <c r="J137" t="s">
        <v>599</v>
      </c>
      <c r="K137"/>
      <c r="L137" t="s">
        <v>341</v>
      </c>
      <c r="M137" t="s">
        <v>47</v>
      </c>
      <c r="N137" t="s">
        <v>48</v>
      </c>
      <c r="O137">
        <v>32000</v>
      </c>
      <c r="P137"/>
      <c r="Q137">
        <v>620425</v>
      </c>
      <c r="R137"/>
      <c r="S137" t="s">
        <v>50</v>
      </c>
      <c r="T137" t="s">
        <v>62</v>
      </c>
      <c r="U137" t="s">
        <v>62</v>
      </c>
      <c r="V137" t="b">
        <v>1</v>
      </c>
      <c r="W137" t="s">
        <v>240</v>
      </c>
      <c r="X137"/>
      <c r="Y137"/>
      <c r="Z137" t="s">
        <v>979</v>
      </c>
      <c r="AA137" t="s">
        <v>267</v>
      </c>
      <c r="AB137" t="s">
        <v>120</v>
      </c>
      <c r="AC137" t="b">
        <v>1</v>
      </c>
      <c r="AD137"/>
      <c r="AE137"/>
      <c r="AF137"/>
      <c r="AG137" t="s">
        <v>113</v>
      </c>
      <c r="AH137" t="s">
        <v>39</v>
      </c>
      <c r="AI137" s="1">
        <v>42590.5</v>
      </c>
      <c r="AJ137" t="s">
        <v>39</v>
      </c>
      <c r="AK137" t="s">
        <v>113</v>
      </c>
      <c r="AL137" t="s">
        <v>113</v>
      </c>
      <c r="AM137" t="s">
        <v>193</v>
      </c>
    </row>
    <row r="138" spans="1:39" ht="14.25" x14ac:dyDescent="0.45">
      <c r="A138" t="s">
        <v>39</v>
      </c>
      <c r="B138">
        <v>648538</v>
      </c>
      <c r="C138" t="s">
        <v>185</v>
      </c>
      <c r="D138" t="s">
        <v>41</v>
      </c>
      <c r="E138" t="s">
        <v>597</v>
      </c>
      <c r="F138" t="s">
        <v>631</v>
      </c>
      <c r="G138" t="s">
        <v>117</v>
      </c>
      <c r="H138">
        <v>1.5</v>
      </c>
      <c r="I138">
        <v>2</v>
      </c>
      <c r="J138" t="s">
        <v>632</v>
      </c>
      <c r="K138" t="s">
        <v>924</v>
      </c>
      <c r="L138" t="s">
        <v>341</v>
      </c>
      <c r="M138" t="s">
        <v>47</v>
      </c>
      <c r="N138" t="s">
        <v>48</v>
      </c>
      <c r="O138">
        <v>32000</v>
      </c>
      <c r="P138" t="s">
        <v>924</v>
      </c>
      <c r="Q138">
        <v>620425</v>
      </c>
      <c r="R138"/>
      <c r="S138" t="s">
        <v>50</v>
      </c>
      <c r="T138" t="s">
        <v>399</v>
      </c>
      <c r="U138" t="s">
        <v>399</v>
      </c>
      <c r="V138" t="b">
        <v>1</v>
      </c>
      <c r="W138" t="s">
        <v>240</v>
      </c>
      <c r="X138"/>
      <c r="Y138"/>
      <c r="Z138" t="s">
        <v>64</v>
      </c>
      <c r="AA138" t="s">
        <v>92</v>
      </c>
      <c r="AB138" t="s">
        <v>66</v>
      </c>
      <c r="AC138" t="b">
        <v>0</v>
      </c>
      <c r="AD138"/>
      <c r="AE138"/>
      <c r="AF138" t="s">
        <v>39</v>
      </c>
      <c r="AG138" t="s">
        <v>113</v>
      </c>
      <c r="AH138" t="s">
        <v>39</v>
      </c>
      <c r="AI138" s="1">
        <v>42590.5</v>
      </c>
      <c r="AJ138" t="s">
        <v>39</v>
      </c>
      <c r="AK138" t="s">
        <v>39</v>
      </c>
      <c r="AL138" t="s">
        <v>113</v>
      </c>
      <c r="AM138" t="s">
        <v>193</v>
      </c>
    </row>
    <row r="139" spans="1:39" ht="14.25" x14ac:dyDescent="0.45">
      <c r="A139" t="s">
        <v>39</v>
      </c>
      <c r="B139">
        <v>648551</v>
      </c>
      <c r="C139" t="s">
        <v>185</v>
      </c>
      <c r="D139" t="s">
        <v>41</v>
      </c>
      <c r="E139" t="s">
        <v>597</v>
      </c>
      <c r="F139" t="s">
        <v>647</v>
      </c>
      <c r="G139" t="s">
        <v>208</v>
      </c>
      <c r="H139">
        <v>2</v>
      </c>
      <c r="I139">
        <v>2</v>
      </c>
      <c r="J139" t="s">
        <v>648</v>
      </c>
      <c r="K139"/>
      <c r="L139" t="s">
        <v>341</v>
      </c>
      <c r="M139" t="s">
        <v>47</v>
      </c>
      <c r="N139" t="s">
        <v>48</v>
      </c>
      <c r="O139">
        <v>32000</v>
      </c>
      <c r="P139"/>
      <c r="Q139">
        <v>620425</v>
      </c>
      <c r="R139"/>
      <c r="S139" t="s">
        <v>50</v>
      </c>
      <c r="T139" t="s">
        <v>616</v>
      </c>
      <c r="U139" t="s">
        <v>616</v>
      </c>
      <c r="V139" t="b">
        <v>1</v>
      </c>
      <c r="W139" t="s">
        <v>240</v>
      </c>
      <c r="X139"/>
      <c r="Y139"/>
      <c r="Z139" t="s">
        <v>952</v>
      </c>
      <c r="AA139" t="s">
        <v>92</v>
      </c>
      <c r="AB139" t="s">
        <v>120</v>
      </c>
      <c r="AC139" t="b">
        <v>1</v>
      </c>
      <c r="AD139"/>
      <c r="AE139"/>
      <c r="AF139"/>
      <c r="AG139" t="s">
        <v>113</v>
      </c>
      <c r="AH139" t="s">
        <v>39</v>
      </c>
      <c r="AI139" s="1">
        <v>42590.5</v>
      </c>
      <c r="AJ139" t="s">
        <v>39</v>
      </c>
      <c r="AK139" t="s">
        <v>39</v>
      </c>
      <c r="AL139" t="s">
        <v>113</v>
      </c>
      <c r="AM139" t="s">
        <v>193</v>
      </c>
    </row>
    <row r="140" spans="1:39" ht="14.25" x14ac:dyDescent="0.45">
      <c r="A140" t="s">
        <v>39</v>
      </c>
      <c r="B140">
        <v>648549</v>
      </c>
      <c r="C140" t="s">
        <v>185</v>
      </c>
      <c r="D140" t="s">
        <v>41</v>
      </c>
      <c r="E140" t="s">
        <v>597</v>
      </c>
      <c r="F140" t="s">
        <v>645</v>
      </c>
      <c r="G140" t="s">
        <v>117</v>
      </c>
      <c r="H140">
        <v>2</v>
      </c>
      <c r="I140">
        <v>2</v>
      </c>
      <c r="J140" t="s">
        <v>646</v>
      </c>
      <c r="K140" t="s">
        <v>924</v>
      </c>
      <c r="L140" t="s">
        <v>341</v>
      </c>
      <c r="M140" t="s">
        <v>47</v>
      </c>
      <c r="N140" t="s">
        <v>48</v>
      </c>
      <c r="O140">
        <v>32000</v>
      </c>
      <c r="P140" t="s">
        <v>924</v>
      </c>
      <c r="Q140">
        <v>620425</v>
      </c>
      <c r="R140"/>
      <c r="S140" t="s">
        <v>50</v>
      </c>
      <c r="T140" t="s">
        <v>402</v>
      </c>
      <c r="U140" t="s">
        <v>402</v>
      </c>
      <c r="V140" t="b">
        <v>1</v>
      </c>
      <c r="W140" t="s">
        <v>240</v>
      </c>
      <c r="X140"/>
      <c r="Y140"/>
      <c r="Z140" t="s">
        <v>80</v>
      </c>
      <c r="AA140" t="s">
        <v>84</v>
      </c>
      <c r="AB140" t="s">
        <v>120</v>
      </c>
      <c r="AC140" t="b">
        <v>0</v>
      </c>
      <c r="AD140"/>
      <c r="AE140"/>
      <c r="AF140" t="s">
        <v>39</v>
      </c>
      <c r="AG140" t="s">
        <v>113</v>
      </c>
      <c r="AH140" t="s">
        <v>39</v>
      </c>
      <c r="AI140" s="1">
        <v>42590.5</v>
      </c>
      <c r="AJ140" t="s">
        <v>39</v>
      </c>
      <c r="AK140" t="s">
        <v>39</v>
      </c>
      <c r="AL140" t="s">
        <v>113</v>
      </c>
      <c r="AM140" t="s">
        <v>193</v>
      </c>
    </row>
    <row r="141" spans="1:39" ht="14.25" x14ac:dyDescent="0.45">
      <c r="A141" t="s">
        <v>39</v>
      </c>
      <c r="B141">
        <v>648542</v>
      </c>
      <c r="C141" t="s">
        <v>185</v>
      </c>
      <c r="D141" t="s">
        <v>41</v>
      </c>
      <c r="E141" t="s">
        <v>597</v>
      </c>
      <c r="F141" t="s">
        <v>641</v>
      </c>
      <c r="G141" t="s">
        <v>117</v>
      </c>
      <c r="H141">
        <v>1</v>
      </c>
      <c r="I141">
        <v>2</v>
      </c>
      <c r="J141" t="s">
        <v>642</v>
      </c>
      <c r="K141" t="s">
        <v>924</v>
      </c>
      <c r="L141" t="s">
        <v>341</v>
      </c>
      <c r="M141" t="s">
        <v>47</v>
      </c>
      <c r="N141" t="s">
        <v>48</v>
      </c>
      <c r="O141">
        <v>32000</v>
      </c>
      <c r="P141" t="s">
        <v>924</v>
      </c>
      <c r="Q141">
        <v>620425</v>
      </c>
      <c r="R141"/>
      <c r="S141" t="s">
        <v>50</v>
      </c>
      <c r="T141" t="s">
        <v>399</v>
      </c>
      <c r="U141" t="s">
        <v>399</v>
      </c>
      <c r="V141" t="b">
        <v>1</v>
      </c>
      <c r="W141" t="s">
        <v>240</v>
      </c>
      <c r="X141"/>
      <c r="Y141"/>
      <c r="Z141" t="s">
        <v>64</v>
      </c>
      <c r="AA141" t="s">
        <v>50</v>
      </c>
      <c r="AB141" t="s">
        <v>50</v>
      </c>
      <c r="AC141" t="b">
        <v>0</v>
      </c>
      <c r="AD141"/>
      <c r="AE141"/>
      <c r="AF141" t="s">
        <v>39</v>
      </c>
      <c r="AG141" t="s">
        <v>113</v>
      </c>
      <c r="AH141" t="s">
        <v>39</v>
      </c>
      <c r="AI141" s="1">
        <v>42590.5</v>
      </c>
      <c r="AJ141" t="s">
        <v>39</v>
      </c>
      <c r="AK141" t="s">
        <v>39</v>
      </c>
      <c r="AL141" t="s">
        <v>113</v>
      </c>
      <c r="AM141" t="s">
        <v>193</v>
      </c>
    </row>
    <row r="142" spans="1:39" ht="14.25" x14ac:dyDescent="0.45">
      <c r="A142" t="s">
        <v>39</v>
      </c>
      <c r="B142">
        <v>648546</v>
      </c>
      <c r="C142" t="s">
        <v>185</v>
      </c>
      <c r="D142" t="s">
        <v>41</v>
      </c>
      <c r="E142" t="s">
        <v>597</v>
      </c>
      <c r="F142" t="s">
        <v>643</v>
      </c>
      <c r="G142" t="s">
        <v>117</v>
      </c>
      <c r="H142">
        <v>1</v>
      </c>
      <c r="I142">
        <v>2</v>
      </c>
      <c r="J142" t="s">
        <v>644</v>
      </c>
      <c r="K142" t="s">
        <v>924</v>
      </c>
      <c r="L142" t="s">
        <v>341</v>
      </c>
      <c r="M142" t="s">
        <v>47</v>
      </c>
      <c r="N142" t="s">
        <v>48</v>
      </c>
      <c r="O142">
        <v>32000</v>
      </c>
      <c r="P142" t="s">
        <v>924</v>
      </c>
      <c r="Q142">
        <v>620425</v>
      </c>
      <c r="R142"/>
      <c r="S142" t="s">
        <v>50</v>
      </c>
      <c r="T142" t="s">
        <v>402</v>
      </c>
      <c r="U142" t="s">
        <v>402</v>
      </c>
      <c r="V142" t="b">
        <v>1</v>
      </c>
      <c r="W142" t="s">
        <v>240</v>
      </c>
      <c r="X142"/>
      <c r="Y142"/>
      <c r="Z142" t="s">
        <v>80</v>
      </c>
      <c r="AA142" t="s">
        <v>92</v>
      </c>
      <c r="AB142" t="s">
        <v>120</v>
      </c>
      <c r="AC142" t="b">
        <v>0</v>
      </c>
      <c r="AD142"/>
      <c r="AE142"/>
      <c r="AF142" t="s">
        <v>39</v>
      </c>
      <c r="AG142" t="s">
        <v>113</v>
      </c>
      <c r="AH142" t="s">
        <v>39</v>
      </c>
      <c r="AI142" s="1">
        <v>42590.5</v>
      </c>
      <c r="AJ142" t="s">
        <v>39</v>
      </c>
      <c r="AK142" t="s">
        <v>39</v>
      </c>
      <c r="AL142" t="s">
        <v>113</v>
      </c>
      <c r="AM142" t="s">
        <v>193</v>
      </c>
    </row>
    <row r="143" spans="1:39" ht="14.25" x14ac:dyDescent="0.45">
      <c r="A143" t="s">
        <v>39</v>
      </c>
      <c r="B143">
        <v>648537</v>
      </c>
      <c r="C143" t="s">
        <v>185</v>
      </c>
      <c r="D143" t="s">
        <v>41</v>
      </c>
      <c r="E143" t="s">
        <v>597</v>
      </c>
      <c r="F143" t="s">
        <v>633</v>
      </c>
      <c r="G143" t="s">
        <v>117</v>
      </c>
      <c r="H143">
        <v>0.5</v>
      </c>
      <c r="I143">
        <v>2</v>
      </c>
      <c r="J143" t="s">
        <v>634</v>
      </c>
      <c r="K143" t="s">
        <v>924</v>
      </c>
      <c r="L143" t="s">
        <v>341</v>
      </c>
      <c r="M143" t="s">
        <v>47</v>
      </c>
      <c r="N143" t="s">
        <v>48</v>
      </c>
      <c r="O143">
        <v>32000</v>
      </c>
      <c r="P143" t="s">
        <v>924</v>
      </c>
      <c r="Q143">
        <v>620425</v>
      </c>
      <c r="R143"/>
      <c r="S143" t="s">
        <v>50</v>
      </c>
      <c r="T143" t="s">
        <v>399</v>
      </c>
      <c r="U143" t="s">
        <v>399</v>
      </c>
      <c r="V143" t="b">
        <v>1</v>
      </c>
      <c r="W143" t="s">
        <v>492</v>
      </c>
      <c r="X143"/>
      <c r="Y143"/>
      <c r="Z143" t="s">
        <v>64</v>
      </c>
      <c r="AA143" t="s">
        <v>92</v>
      </c>
      <c r="AB143" t="s">
        <v>120</v>
      </c>
      <c r="AC143" t="b">
        <v>0</v>
      </c>
      <c r="AD143"/>
      <c r="AE143"/>
      <c r="AF143" t="s">
        <v>39</v>
      </c>
      <c r="AG143" t="s">
        <v>113</v>
      </c>
      <c r="AH143" t="s">
        <v>39</v>
      </c>
      <c r="AI143" s="1">
        <v>42590.5</v>
      </c>
      <c r="AJ143" t="s">
        <v>39</v>
      </c>
      <c r="AK143" t="s">
        <v>39</v>
      </c>
      <c r="AL143" t="s">
        <v>113</v>
      </c>
      <c r="AM143" t="s">
        <v>193</v>
      </c>
    </row>
    <row r="144" spans="1:39" ht="14.25" x14ac:dyDescent="0.45">
      <c r="A144" t="s">
        <v>39</v>
      </c>
      <c r="B144">
        <v>648539</v>
      </c>
      <c r="C144" t="s">
        <v>185</v>
      </c>
      <c r="D144" t="s">
        <v>41</v>
      </c>
      <c r="E144" t="s">
        <v>597</v>
      </c>
      <c r="F144" t="s">
        <v>657</v>
      </c>
      <c r="G144" t="s">
        <v>117</v>
      </c>
      <c r="H144">
        <v>1.5</v>
      </c>
      <c r="I144">
        <v>2</v>
      </c>
      <c r="J144" t="s">
        <v>658</v>
      </c>
      <c r="K144" t="s">
        <v>924</v>
      </c>
      <c r="L144" t="s">
        <v>341</v>
      </c>
      <c r="M144" t="s">
        <v>47</v>
      </c>
      <c r="N144" t="s">
        <v>48</v>
      </c>
      <c r="O144">
        <v>32000</v>
      </c>
      <c r="P144" t="s">
        <v>924</v>
      </c>
      <c r="Q144">
        <v>620425</v>
      </c>
      <c r="R144"/>
      <c r="S144" t="s">
        <v>50</v>
      </c>
      <c r="T144" t="s">
        <v>399</v>
      </c>
      <c r="U144" t="s">
        <v>399</v>
      </c>
      <c r="V144" t="b">
        <v>1</v>
      </c>
      <c r="W144" t="s">
        <v>240</v>
      </c>
      <c r="X144"/>
      <c r="Y144"/>
      <c r="Z144" t="s">
        <v>64</v>
      </c>
      <c r="AA144" t="s">
        <v>92</v>
      </c>
      <c r="AB144" t="s">
        <v>120</v>
      </c>
      <c r="AC144" t="b">
        <v>0</v>
      </c>
      <c r="AD144"/>
      <c r="AE144" t="s">
        <v>426</v>
      </c>
      <c r="AF144" t="s">
        <v>39</v>
      </c>
      <c r="AG144" t="s">
        <v>113</v>
      </c>
      <c r="AH144" t="s">
        <v>39</v>
      </c>
      <c r="AI144" s="1">
        <v>42590.5</v>
      </c>
      <c r="AJ144" t="s">
        <v>39</v>
      </c>
      <c r="AK144" t="s">
        <v>39</v>
      </c>
      <c r="AL144" t="s">
        <v>113</v>
      </c>
      <c r="AM144" t="s">
        <v>193</v>
      </c>
    </row>
    <row r="145" spans="1:39" ht="14.25" x14ac:dyDescent="0.45">
      <c r="A145" t="s">
        <v>39</v>
      </c>
      <c r="B145">
        <v>648540</v>
      </c>
      <c r="C145" t="s">
        <v>185</v>
      </c>
      <c r="D145" t="s">
        <v>41</v>
      </c>
      <c r="E145" t="s">
        <v>597</v>
      </c>
      <c r="F145" t="s">
        <v>655</v>
      </c>
      <c r="G145" t="s">
        <v>117</v>
      </c>
      <c r="H145">
        <v>2</v>
      </c>
      <c r="I145">
        <v>2</v>
      </c>
      <c r="J145" t="s">
        <v>656</v>
      </c>
      <c r="K145" t="s">
        <v>924</v>
      </c>
      <c r="L145" t="s">
        <v>341</v>
      </c>
      <c r="M145" t="s">
        <v>47</v>
      </c>
      <c r="N145" t="s">
        <v>48</v>
      </c>
      <c r="O145">
        <v>32000</v>
      </c>
      <c r="P145" t="s">
        <v>924</v>
      </c>
      <c r="Q145">
        <v>620425</v>
      </c>
      <c r="R145"/>
      <c r="S145" t="s">
        <v>50</v>
      </c>
      <c r="T145" t="s">
        <v>399</v>
      </c>
      <c r="U145" t="s">
        <v>399</v>
      </c>
      <c r="V145" t="b">
        <v>1</v>
      </c>
      <c r="W145" t="s">
        <v>240</v>
      </c>
      <c r="X145"/>
      <c r="Y145"/>
      <c r="Z145" t="s">
        <v>64</v>
      </c>
      <c r="AA145" t="s">
        <v>92</v>
      </c>
      <c r="AB145" t="s">
        <v>120</v>
      </c>
      <c r="AC145" t="b">
        <v>0</v>
      </c>
      <c r="AD145"/>
      <c r="AE145"/>
      <c r="AF145" t="s">
        <v>39</v>
      </c>
      <c r="AG145" t="s">
        <v>113</v>
      </c>
      <c r="AH145" t="s">
        <v>39</v>
      </c>
      <c r="AI145" s="1">
        <v>42590.5</v>
      </c>
      <c r="AJ145" t="s">
        <v>39</v>
      </c>
      <c r="AK145" t="s">
        <v>39</v>
      </c>
      <c r="AL145" t="s">
        <v>113</v>
      </c>
      <c r="AM145" t="s">
        <v>193</v>
      </c>
    </row>
    <row r="146" spans="1:39" ht="14.25" x14ac:dyDescent="0.45">
      <c r="A146" t="s">
        <v>39</v>
      </c>
      <c r="B146">
        <v>648529</v>
      </c>
      <c r="C146" t="s">
        <v>185</v>
      </c>
      <c r="D146" t="s">
        <v>41</v>
      </c>
      <c r="E146" t="s">
        <v>597</v>
      </c>
      <c r="F146" t="s">
        <v>651</v>
      </c>
      <c r="G146" t="s">
        <v>117</v>
      </c>
      <c r="H146">
        <v>1.5</v>
      </c>
      <c r="I146">
        <v>2</v>
      </c>
      <c r="J146" t="s">
        <v>652</v>
      </c>
      <c r="K146" t="s">
        <v>924</v>
      </c>
      <c r="L146" t="s">
        <v>341</v>
      </c>
      <c r="M146" t="s">
        <v>47</v>
      </c>
      <c r="N146" t="s">
        <v>48</v>
      </c>
      <c r="O146">
        <v>32000</v>
      </c>
      <c r="P146" t="s">
        <v>924</v>
      </c>
      <c r="Q146">
        <v>620425</v>
      </c>
      <c r="R146"/>
      <c r="S146" t="s">
        <v>50</v>
      </c>
      <c r="T146" t="s">
        <v>613</v>
      </c>
      <c r="U146" t="s">
        <v>613</v>
      </c>
      <c r="V146" t="b">
        <v>1</v>
      </c>
      <c r="W146" t="s">
        <v>240</v>
      </c>
      <c r="X146"/>
      <c r="Y146"/>
      <c r="Z146" t="s">
        <v>64</v>
      </c>
      <c r="AA146" t="s">
        <v>92</v>
      </c>
      <c r="AB146" t="s">
        <v>66</v>
      </c>
      <c r="AC146" t="b">
        <v>0</v>
      </c>
      <c r="AD146"/>
      <c r="AE146"/>
      <c r="AF146" t="s">
        <v>39</v>
      </c>
      <c r="AG146" t="s">
        <v>113</v>
      </c>
      <c r="AH146" t="s">
        <v>39</v>
      </c>
      <c r="AI146" s="1">
        <v>42590.5</v>
      </c>
      <c r="AJ146" t="s">
        <v>39</v>
      </c>
      <c r="AK146" t="s">
        <v>39</v>
      </c>
      <c r="AL146" t="s">
        <v>113</v>
      </c>
      <c r="AM146" t="s">
        <v>193</v>
      </c>
    </row>
    <row r="147" spans="1:39" ht="14.25" x14ac:dyDescent="0.45">
      <c r="A147" t="s">
        <v>39</v>
      </c>
      <c r="B147">
        <v>648531</v>
      </c>
      <c r="C147" t="s">
        <v>185</v>
      </c>
      <c r="D147" t="s">
        <v>41</v>
      </c>
      <c r="E147" t="s">
        <v>597</v>
      </c>
      <c r="F147" t="s">
        <v>653</v>
      </c>
      <c r="G147" t="s">
        <v>117</v>
      </c>
      <c r="H147">
        <v>1.5</v>
      </c>
      <c r="I147">
        <v>2</v>
      </c>
      <c r="J147" t="s">
        <v>654</v>
      </c>
      <c r="K147" t="s">
        <v>924</v>
      </c>
      <c r="L147" t="s">
        <v>341</v>
      </c>
      <c r="M147" t="s">
        <v>47</v>
      </c>
      <c r="N147" t="s">
        <v>48</v>
      </c>
      <c r="O147">
        <v>32000</v>
      </c>
      <c r="P147" t="s">
        <v>924</v>
      </c>
      <c r="Q147">
        <v>620425</v>
      </c>
      <c r="R147"/>
      <c r="S147" t="s">
        <v>50</v>
      </c>
      <c r="T147" t="s">
        <v>613</v>
      </c>
      <c r="U147" t="s">
        <v>613</v>
      </c>
      <c r="V147" t="b">
        <v>1</v>
      </c>
      <c r="W147" t="s">
        <v>240</v>
      </c>
      <c r="X147"/>
      <c r="Y147"/>
      <c r="Z147" t="s">
        <v>64</v>
      </c>
      <c r="AA147" t="s">
        <v>92</v>
      </c>
      <c r="AB147" t="s">
        <v>120</v>
      </c>
      <c r="AC147" t="b">
        <v>0</v>
      </c>
      <c r="AD147"/>
      <c r="AE147"/>
      <c r="AF147" t="s">
        <v>39</v>
      </c>
      <c r="AG147" t="s">
        <v>113</v>
      </c>
      <c r="AH147" t="s">
        <v>39</v>
      </c>
      <c r="AI147" s="1">
        <v>42590.5</v>
      </c>
      <c r="AJ147" t="s">
        <v>39</v>
      </c>
      <c r="AK147" t="s">
        <v>39</v>
      </c>
      <c r="AL147" t="s">
        <v>113</v>
      </c>
      <c r="AM147" t="s">
        <v>193</v>
      </c>
    </row>
    <row r="148" spans="1:39" ht="14.25" x14ac:dyDescent="0.45">
      <c r="A148" t="s">
        <v>39</v>
      </c>
      <c r="B148">
        <v>648528</v>
      </c>
      <c r="C148" t="s">
        <v>185</v>
      </c>
      <c r="D148" t="s">
        <v>41</v>
      </c>
      <c r="E148" t="s">
        <v>597</v>
      </c>
      <c r="F148" t="s">
        <v>649</v>
      </c>
      <c r="G148" t="s">
        <v>117</v>
      </c>
      <c r="H148">
        <v>0.5</v>
      </c>
      <c r="I148">
        <v>2</v>
      </c>
      <c r="J148" t="s">
        <v>650</v>
      </c>
      <c r="K148" t="s">
        <v>924</v>
      </c>
      <c r="L148" t="s">
        <v>341</v>
      </c>
      <c r="M148" t="s">
        <v>47</v>
      </c>
      <c r="N148" t="s">
        <v>48</v>
      </c>
      <c r="O148">
        <v>32000</v>
      </c>
      <c r="P148" t="s">
        <v>924</v>
      </c>
      <c r="Q148">
        <v>620425</v>
      </c>
      <c r="R148"/>
      <c r="S148" t="s">
        <v>50</v>
      </c>
      <c r="T148" t="s">
        <v>613</v>
      </c>
      <c r="U148" t="s">
        <v>613</v>
      </c>
      <c r="V148" t="b">
        <v>1</v>
      </c>
      <c r="W148" t="s">
        <v>492</v>
      </c>
      <c r="X148"/>
      <c r="Y148"/>
      <c r="Z148" t="s">
        <v>64</v>
      </c>
      <c r="AA148" t="s">
        <v>92</v>
      </c>
      <c r="AB148" t="s">
        <v>120</v>
      </c>
      <c r="AC148" t="b">
        <v>0</v>
      </c>
      <c r="AD148"/>
      <c r="AE148"/>
      <c r="AF148" t="s">
        <v>39</v>
      </c>
      <c r="AG148" t="s">
        <v>113</v>
      </c>
      <c r="AH148" t="s">
        <v>39</v>
      </c>
      <c r="AI148" s="1">
        <v>42590.5</v>
      </c>
      <c r="AJ148" t="s">
        <v>39</v>
      </c>
      <c r="AK148" t="s">
        <v>39</v>
      </c>
      <c r="AL148" t="s">
        <v>113</v>
      </c>
      <c r="AM148" t="s">
        <v>193</v>
      </c>
    </row>
    <row r="149" spans="1:39" ht="14.25" x14ac:dyDescent="0.45">
      <c r="A149" t="s">
        <v>39</v>
      </c>
      <c r="B149">
        <v>648534</v>
      </c>
      <c r="C149" t="s">
        <v>185</v>
      </c>
      <c r="D149" t="s">
        <v>41</v>
      </c>
      <c r="E149" t="s">
        <v>597</v>
      </c>
      <c r="F149" t="s">
        <v>639</v>
      </c>
      <c r="G149" t="s">
        <v>117</v>
      </c>
      <c r="H149">
        <v>1.5</v>
      </c>
      <c r="I149">
        <v>2</v>
      </c>
      <c r="J149" t="s">
        <v>640</v>
      </c>
      <c r="K149" t="s">
        <v>924</v>
      </c>
      <c r="L149" t="s">
        <v>341</v>
      </c>
      <c r="M149" t="s">
        <v>47</v>
      </c>
      <c r="N149" t="s">
        <v>48</v>
      </c>
      <c r="O149">
        <v>32000</v>
      </c>
      <c r="P149" t="s">
        <v>924</v>
      </c>
      <c r="Q149">
        <v>620425</v>
      </c>
      <c r="R149"/>
      <c r="S149" t="s">
        <v>50</v>
      </c>
      <c r="T149" t="s">
        <v>616</v>
      </c>
      <c r="U149" t="s">
        <v>616</v>
      </c>
      <c r="V149" t="b">
        <v>1</v>
      </c>
      <c r="W149" t="s">
        <v>240</v>
      </c>
      <c r="X149"/>
      <c r="Y149"/>
      <c r="Z149" t="s">
        <v>64</v>
      </c>
      <c r="AA149" t="s">
        <v>92</v>
      </c>
      <c r="AB149" t="s">
        <v>120</v>
      </c>
      <c r="AC149" t="b">
        <v>0</v>
      </c>
      <c r="AD149"/>
      <c r="AE149"/>
      <c r="AF149" t="s">
        <v>39</v>
      </c>
      <c r="AG149" t="s">
        <v>113</v>
      </c>
      <c r="AH149" t="s">
        <v>39</v>
      </c>
      <c r="AI149" s="1">
        <v>42590.5</v>
      </c>
      <c r="AJ149" t="s">
        <v>39</v>
      </c>
      <c r="AK149" t="s">
        <v>39</v>
      </c>
      <c r="AL149" t="s">
        <v>113</v>
      </c>
      <c r="AM149" t="s">
        <v>193</v>
      </c>
    </row>
    <row r="150" spans="1:39" ht="14.25" x14ac:dyDescent="0.45">
      <c r="A150" t="s">
        <v>39</v>
      </c>
      <c r="B150">
        <v>648536</v>
      </c>
      <c r="C150" t="s">
        <v>185</v>
      </c>
      <c r="D150" t="s">
        <v>41</v>
      </c>
      <c r="E150" t="s">
        <v>597</v>
      </c>
      <c r="F150" t="s">
        <v>635</v>
      </c>
      <c r="G150" t="s">
        <v>117</v>
      </c>
      <c r="H150">
        <v>1</v>
      </c>
      <c r="I150">
        <v>2</v>
      </c>
      <c r="J150" t="s">
        <v>636</v>
      </c>
      <c r="K150" t="s">
        <v>924</v>
      </c>
      <c r="L150" t="s">
        <v>341</v>
      </c>
      <c r="M150" t="s">
        <v>47</v>
      </c>
      <c r="N150" t="s">
        <v>48</v>
      </c>
      <c r="O150">
        <v>32000</v>
      </c>
      <c r="P150" t="s">
        <v>924</v>
      </c>
      <c r="Q150">
        <v>620425</v>
      </c>
      <c r="R150"/>
      <c r="S150" t="s">
        <v>50</v>
      </c>
      <c r="T150" t="s">
        <v>616</v>
      </c>
      <c r="U150" t="s">
        <v>616</v>
      </c>
      <c r="V150" t="b">
        <v>1</v>
      </c>
      <c r="W150" t="s">
        <v>240</v>
      </c>
      <c r="X150"/>
      <c r="Y150"/>
      <c r="Z150" t="s">
        <v>80</v>
      </c>
      <c r="AA150" t="s">
        <v>84</v>
      </c>
      <c r="AB150" t="s">
        <v>120</v>
      </c>
      <c r="AC150" t="b">
        <v>0</v>
      </c>
      <c r="AD150"/>
      <c r="AE150"/>
      <c r="AF150" t="s">
        <v>39</v>
      </c>
      <c r="AG150" t="s">
        <v>113</v>
      </c>
      <c r="AH150" t="s">
        <v>39</v>
      </c>
      <c r="AI150" s="1">
        <v>42590.5</v>
      </c>
      <c r="AJ150" t="s">
        <v>39</v>
      </c>
      <c r="AK150" t="s">
        <v>39</v>
      </c>
      <c r="AL150" t="s">
        <v>113</v>
      </c>
      <c r="AM150" t="s">
        <v>193</v>
      </c>
    </row>
    <row r="151" spans="1:39" ht="14.25" x14ac:dyDescent="0.45">
      <c r="A151" t="s">
        <v>39</v>
      </c>
      <c r="B151">
        <v>649734</v>
      </c>
      <c r="C151" t="s">
        <v>185</v>
      </c>
      <c r="D151" t="s">
        <v>41</v>
      </c>
      <c r="E151" t="s">
        <v>597</v>
      </c>
      <c r="F151" t="s">
        <v>637</v>
      </c>
      <c r="G151" t="s">
        <v>187</v>
      </c>
      <c r="H151">
        <v>1.5</v>
      </c>
      <c r="I151">
        <v>3.5</v>
      </c>
      <c r="J151" t="s">
        <v>638</v>
      </c>
      <c r="K151"/>
      <c r="L151" t="s">
        <v>341</v>
      </c>
      <c r="M151" t="s">
        <v>47</v>
      </c>
      <c r="N151" t="s">
        <v>48</v>
      </c>
      <c r="O151">
        <v>32000</v>
      </c>
      <c r="P151"/>
      <c r="Q151">
        <v>623379</v>
      </c>
      <c r="R151"/>
      <c r="S151" t="s">
        <v>50</v>
      </c>
      <c r="T151" t="s">
        <v>62</v>
      </c>
      <c r="U151" t="s">
        <v>62</v>
      </c>
      <c r="V151" t="b">
        <v>1</v>
      </c>
      <c r="W151" t="s">
        <v>352</v>
      </c>
      <c r="X151"/>
      <c r="Y151"/>
      <c r="Z151" t="s">
        <v>979</v>
      </c>
      <c r="AA151" t="s">
        <v>576</v>
      </c>
      <c r="AB151" t="s">
        <v>66</v>
      </c>
      <c r="AC151" t="b">
        <v>1</v>
      </c>
      <c r="AD151"/>
      <c r="AE151"/>
      <c r="AF151"/>
      <c r="AG151" t="s">
        <v>113</v>
      </c>
      <c r="AH151" t="s">
        <v>39</v>
      </c>
      <c r="AI151" s="1">
        <v>42590.5</v>
      </c>
      <c r="AJ151" t="s">
        <v>39</v>
      </c>
      <c r="AK151" t="s">
        <v>113</v>
      </c>
      <c r="AL151" t="s">
        <v>113</v>
      </c>
      <c r="AM151" t="s">
        <v>193</v>
      </c>
    </row>
    <row r="152" spans="1:39" ht="14.25" x14ac:dyDescent="0.45">
      <c r="A152" t="s">
        <v>39</v>
      </c>
      <c r="B152">
        <v>592758</v>
      </c>
      <c r="C152" t="s">
        <v>185</v>
      </c>
      <c r="D152" t="s">
        <v>41</v>
      </c>
      <c r="E152" t="s">
        <v>659</v>
      </c>
      <c r="F152" t="s">
        <v>660</v>
      </c>
      <c r="G152" t="s">
        <v>187</v>
      </c>
      <c r="H152">
        <v>4</v>
      </c>
      <c r="I152">
        <v>2</v>
      </c>
      <c r="J152" t="s">
        <v>661</v>
      </c>
      <c r="K152"/>
      <c r="L152" t="s">
        <v>46</v>
      </c>
      <c r="M152" t="s">
        <v>47</v>
      </c>
      <c r="N152" t="s">
        <v>48</v>
      </c>
      <c r="O152">
        <v>30000</v>
      </c>
      <c r="P152"/>
      <c r="Q152">
        <v>593046</v>
      </c>
      <c r="R152"/>
      <c r="S152" t="s">
        <v>50</v>
      </c>
      <c r="T152" t="s">
        <v>51</v>
      </c>
      <c r="U152" t="s">
        <v>51</v>
      </c>
      <c r="V152" t="b">
        <v>1</v>
      </c>
      <c r="W152" t="s">
        <v>492</v>
      </c>
      <c r="X152"/>
      <c r="Y152"/>
      <c r="Z152" t="s">
        <v>979</v>
      </c>
      <c r="AA152" t="s">
        <v>92</v>
      </c>
      <c r="AB152" t="s">
        <v>66</v>
      </c>
      <c r="AC152" t="b">
        <v>1</v>
      </c>
      <c r="AD152"/>
      <c r="AE152">
        <v>25907</v>
      </c>
      <c r="AF152"/>
      <c r="AG152" t="s">
        <v>113</v>
      </c>
      <c r="AH152" t="s">
        <v>39</v>
      </c>
      <c r="AI152" s="1">
        <v>42590.5</v>
      </c>
      <c r="AJ152" t="s">
        <v>39</v>
      </c>
      <c r="AK152" t="s">
        <v>113</v>
      </c>
      <c r="AL152"/>
      <c r="AM152" t="s">
        <v>193</v>
      </c>
    </row>
    <row r="153" spans="1:39" ht="14.25" x14ac:dyDescent="0.45">
      <c r="A153" t="s">
        <v>39</v>
      </c>
      <c r="B153">
        <v>592760</v>
      </c>
      <c r="C153" t="s">
        <v>185</v>
      </c>
      <c r="D153" t="s">
        <v>41</v>
      </c>
      <c r="E153" t="s">
        <v>659</v>
      </c>
      <c r="F153" t="s">
        <v>662</v>
      </c>
      <c r="G153" t="s">
        <v>187</v>
      </c>
      <c r="H153">
        <v>3</v>
      </c>
      <c r="I153">
        <v>3</v>
      </c>
      <c r="J153" t="s">
        <v>663</v>
      </c>
      <c r="K153"/>
      <c r="L153" t="s">
        <v>46</v>
      </c>
      <c r="M153" t="s">
        <v>47</v>
      </c>
      <c r="N153" t="s">
        <v>48</v>
      </c>
      <c r="O153">
        <v>30000</v>
      </c>
      <c r="P153"/>
      <c r="Q153">
        <v>593046</v>
      </c>
      <c r="R153"/>
      <c r="S153" t="s">
        <v>50</v>
      </c>
      <c r="T153" t="s">
        <v>51</v>
      </c>
      <c r="U153" t="s">
        <v>51</v>
      </c>
      <c r="V153" t="b">
        <v>1</v>
      </c>
      <c r="W153" t="s">
        <v>492</v>
      </c>
      <c r="X153"/>
      <c r="Y153"/>
      <c r="Z153" t="s">
        <v>979</v>
      </c>
      <c r="AA153" t="s">
        <v>92</v>
      </c>
      <c r="AB153" t="s">
        <v>92</v>
      </c>
      <c r="AC153" t="b">
        <v>1</v>
      </c>
      <c r="AD153"/>
      <c r="AE153">
        <v>25916</v>
      </c>
      <c r="AF153"/>
      <c r="AG153" t="s">
        <v>113</v>
      </c>
      <c r="AH153" t="s">
        <v>39</v>
      </c>
      <c r="AI153" s="1">
        <v>42590.5</v>
      </c>
      <c r="AJ153" t="s">
        <v>39</v>
      </c>
      <c r="AK153" t="s">
        <v>113</v>
      </c>
      <c r="AL153"/>
      <c r="AM153" t="s">
        <v>193</v>
      </c>
    </row>
    <row r="154" spans="1:39" ht="14.25" x14ac:dyDescent="0.45">
      <c r="A154" t="s">
        <v>39</v>
      </c>
      <c r="B154">
        <v>623090</v>
      </c>
      <c r="C154" t="s">
        <v>40</v>
      </c>
      <c r="D154" t="s">
        <v>57</v>
      </c>
      <c r="E154" t="s">
        <v>664</v>
      </c>
      <c r="F154" t="s">
        <v>665</v>
      </c>
      <c r="G154" t="s">
        <v>59</v>
      </c>
      <c r="H154">
        <v>1</v>
      </c>
      <c r="I154">
        <v>2</v>
      </c>
      <c r="J154" t="s">
        <v>666</v>
      </c>
      <c r="K154" t="s">
        <v>667</v>
      </c>
      <c r="L154" t="s">
        <v>341</v>
      </c>
      <c r="M154" t="s">
        <v>47</v>
      </c>
      <c r="N154" t="s">
        <v>48</v>
      </c>
      <c r="O154">
        <v>50000</v>
      </c>
      <c r="P154" t="s">
        <v>667</v>
      </c>
      <c r="Q154">
        <v>602733</v>
      </c>
      <c r="R154"/>
      <c r="S154" t="s">
        <v>50</v>
      </c>
      <c r="T154" t="s">
        <v>50</v>
      </c>
      <c r="U154" t="s">
        <v>62</v>
      </c>
      <c r="V154" t="b">
        <v>1</v>
      </c>
      <c r="W154" t="s">
        <v>83</v>
      </c>
      <c r="X154"/>
      <c r="Y154"/>
      <c r="Z154" t="s">
        <v>64</v>
      </c>
      <c r="AA154" t="s">
        <v>50</v>
      </c>
      <c r="AB154" t="s">
        <v>50</v>
      </c>
      <c r="AC154" t="b">
        <v>1</v>
      </c>
      <c r="AD154"/>
      <c r="AE154"/>
      <c r="AF154"/>
      <c r="AG154" t="s">
        <v>113</v>
      </c>
      <c r="AH154" t="s">
        <v>39</v>
      </c>
      <c r="AI154" s="1">
        <v>42548.5</v>
      </c>
      <c r="AJ154" t="s">
        <v>39</v>
      </c>
      <c r="AK154" t="s">
        <v>39</v>
      </c>
      <c r="AL154"/>
      <c r="AM154" t="s">
        <v>56</v>
      </c>
    </row>
    <row r="155" spans="1:39" ht="14.25" x14ac:dyDescent="0.45">
      <c r="A155" t="s">
        <v>39</v>
      </c>
      <c r="B155">
        <v>623088</v>
      </c>
      <c r="C155" t="s">
        <v>40</v>
      </c>
      <c r="D155" t="s">
        <v>57</v>
      </c>
      <c r="E155" t="s">
        <v>664</v>
      </c>
      <c r="F155" t="s">
        <v>676</v>
      </c>
      <c r="G155" t="s">
        <v>59</v>
      </c>
      <c r="H155">
        <v>2</v>
      </c>
      <c r="I155">
        <v>2</v>
      </c>
      <c r="J155" t="s">
        <v>677</v>
      </c>
      <c r="K155" t="s">
        <v>667</v>
      </c>
      <c r="L155" t="s">
        <v>341</v>
      </c>
      <c r="M155" t="s">
        <v>47</v>
      </c>
      <c r="N155" t="s">
        <v>48</v>
      </c>
      <c r="O155">
        <v>50000</v>
      </c>
      <c r="P155" t="s">
        <v>667</v>
      </c>
      <c r="Q155">
        <v>602732</v>
      </c>
      <c r="R155"/>
      <c r="S155" t="s">
        <v>50</v>
      </c>
      <c r="T155" t="s">
        <v>50</v>
      </c>
      <c r="U155" t="s">
        <v>62</v>
      </c>
      <c r="V155" t="b">
        <v>1</v>
      </c>
      <c r="W155" t="s">
        <v>83</v>
      </c>
      <c r="X155"/>
      <c r="Y155"/>
      <c r="Z155" t="s">
        <v>88</v>
      </c>
      <c r="AA155" t="s">
        <v>50</v>
      </c>
      <c r="AB155" t="s">
        <v>50</v>
      </c>
      <c r="AC155" t="b">
        <v>1</v>
      </c>
      <c r="AD155"/>
      <c r="AE155"/>
      <c r="AF155"/>
      <c r="AG155" t="s">
        <v>113</v>
      </c>
      <c r="AH155" t="s">
        <v>39</v>
      </c>
      <c r="AI155" s="1">
        <v>42548.5</v>
      </c>
      <c r="AJ155" t="s">
        <v>39</v>
      </c>
      <c r="AK155" t="s">
        <v>39</v>
      </c>
      <c r="AL155"/>
      <c r="AM155" t="s">
        <v>56</v>
      </c>
    </row>
    <row r="156" spans="1:39" ht="14.25" x14ac:dyDescent="0.45">
      <c r="A156" t="s">
        <v>39</v>
      </c>
      <c r="B156">
        <v>623089</v>
      </c>
      <c r="C156" t="s">
        <v>40</v>
      </c>
      <c r="D156" t="s">
        <v>57</v>
      </c>
      <c r="E156" t="s">
        <v>664</v>
      </c>
      <c r="F156" t="s">
        <v>980</v>
      </c>
      <c r="G156" t="s">
        <v>59</v>
      </c>
      <c r="H156">
        <v>1</v>
      </c>
      <c r="I156">
        <v>2</v>
      </c>
      <c r="J156" t="s">
        <v>981</v>
      </c>
      <c r="K156" t="s">
        <v>667</v>
      </c>
      <c r="L156" t="s">
        <v>341</v>
      </c>
      <c r="M156" t="s">
        <v>47</v>
      </c>
      <c r="N156" t="s">
        <v>48</v>
      </c>
      <c r="O156">
        <v>50000</v>
      </c>
      <c r="P156" t="s">
        <v>667</v>
      </c>
      <c r="Q156">
        <v>602732</v>
      </c>
      <c r="R156"/>
      <c r="S156" t="s">
        <v>50</v>
      </c>
      <c r="T156" t="s">
        <v>50</v>
      </c>
      <c r="U156" t="s">
        <v>62</v>
      </c>
      <c r="V156" t="b">
        <v>1</v>
      </c>
      <c r="W156" t="s">
        <v>83</v>
      </c>
      <c r="X156"/>
      <c r="Y156"/>
      <c r="Z156" t="s">
        <v>64</v>
      </c>
      <c r="AA156" t="s">
        <v>50</v>
      </c>
      <c r="AB156" t="s">
        <v>50</v>
      </c>
      <c r="AC156" t="b">
        <v>1</v>
      </c>
      <c r="AD156"/>
      <c r="AE156"/>
      <c r="AF156"/>
      <c r="AG156" t="s">
        <v>113</v>
      </c>
      <c r="AH156" t="s">
        <v>39</v>
      </c>
      <c r="AI156" s="1">
        <v>42548.5</v>
      </c>
      <c r="AJ156" t="s">
        <v>39</v>
      </c>
      <c r="AK156" t="s">
        <v>39</v>
      </c>
      <c r="AL156"/>
      <c r="AM156" t="s">
        <v>56</v>
      </c>
    </row>
    <row r="157" spans="1:39" ht="14.25" x14ac:dyDescent="0.45">
      <c r="A157" t="s">
        <v>39</v>
      </c>
      <c r="B157">
        <v>623080</v>
      </c>
      <c r="C157" t="s">
        <v>40</v>
      </c>
      <c r="D157" t="s">
        <v>57</v>
      </c>
      <c r="E157" t="s">
        <v>664</v>
      </c>
      <c r="F157" t="s">
        <v>668</v>
      </c>
      <c r="G157" t="s">
        <v>59</v>
      </c>
      <c r="H157">
        <v>2</v>
      </c>
      <c r="I157">
        <v>2</v>
      </c>
      <c r="J157" t="s">
        <v>669</v>
      </c>
      <c r="K157" t="s">
        <v>667</v>
      </c>
      <c r="L157" t="s">
        <v>341</v>
      </c>
      <c r="M157" t="s">
        <v>47</v>
      </c>
      <c r="N157" t="s">
        <v>48</v>
      </c>
      <c r="O157">
        <v>50000</v>
      </c>
      <c r="P157"/>
      <c r="Q157">
        <v>602732</v>
      </c>
      <c r="R157"/>
      <c r="S157" t="s">
        <v>50</v>
      </c>
      <c r="T157" t="s">
        <v>50</v>
      </c>
      <c r="U157" t="s">
        <v>62</v>
      </c>
      <c r="V157" t="b">
        <v>1</v>
      </c>
      <c r="W157" t="s">
        <v>83</v>
      </c>
      <c r="X157"/>
      <c r="Y157"/>
      <c r="Z157" t="s">
        <v>64</v>
      </c>
      <c r="AA157" t="s">
        <v>50</v>
      </c>
      <c r="AB157" t="s">
        <v>50</v>
      </c>
      <c r="AC157" t="b">
        <v>1</v>
      </c>
      <c r="AD157"/>
      <c r="AE157"/>
      <c r="AF157"/>
      <c r="AG157" t="s">
        <v>113</v>
      </c>
      <c r="AH157" t="s">
        <v>39</v>
      </c>
      <c r="AI157" s="1">
        <v>42548.5</v>
      </c>
      <c r="AJ157" t="s">
        <v>39</v>
      </c>
      <c r="AK157" t="s">
        <v>39</v>
      </c>
      <c r="AL157"/>
      <c r="AM157" t="s">
        <v>56</v>
      </c>
    </row>
    <row r="158" spans="1:39" ht="14.25" x14ac:dyDescent="0.45">
      <c r="A158" t="s">
        <v>39</v>
      </c>
      <c r="B158">
        <v>623084</v>
      </c>
      <c r="C158" t="s">
        <v>40</v>
      </c>
      <c r="D158" t="s">
        <v>57</v>
      </c>
      <c r="E158" t="s">
        <v>664</v>
      </c>
      <c r="F158" t="s">
        <v>672</v>
      </c>
      <c r="G158" t="s">
        <v>59</v>
      </c>
      <c r="H158">
        <v>1</v>
      </c>
      <c r="I158">
        <v>2</v>
      </c>
      <c r="J158" t="s">
        <v>673</v>
      </c>
      <c r="K158" t="s">
        <v>667</v>
      </c>
      <c r="L158" t="s">
        <v>341</v>
      </c>
      <c r="M158" t="s">
        <v>47</v>
      </c>
      <c r="N158" t="s">
        <v>48</v>
      </c>
      <c r="O158">
        <v>50000</v>
      </c>
      <c r="P158"/>
      <c r="Q158">
        <v>602727</v>
      </c>
      <c r="R158"/>
      <c r="S158" t="s">
        <v>50</v>
      </c>
      <c r="T158" t="s">
        <v>50</v>
      </c>
      <c r="U158" t="s">
        <v>62</v>
      </c>
      <c r="V158" t="b">
        <v>1</v>
      </c>
      <c r="W158" t="s">
        <v>83</v>
      </c>
      <c r="X158"/>
      <c r="Y158"/>
      <c r="Z158" t="s">
        <v>64</v>
      </c>
      <c r="AA158" t="s">
        <v>50</v>
      </c>
      <c r="AB158" t="s">
        <v>50</v>
      </c>
      <c r="AC158" t="b">
        <v>1</v>
      </c>
      <c r="AD158"/>
      <c r="AE158"/>
      <c r="AF158"/>
      <c r="AG158" t="s">
        <v>113</v>
      </c>
      <c r="AH158" t="s">
        <v>39</v>
      </c>
      <c r="AI158" s="1">
        <v>42548.5</v>
      </c>
      <c r="AJ158" t="s">
        <v>39</v>
      </c>
      <c r="AK158" t="s">
        <v>39</v>
      </c>
      <c r="AL158"/>
      <c r="AM158" t="s">
        <v>56</v>
      </c>
    </row>
    <row r="159" spans="1:39" ht="14.25" x14ac:dyDescent="0.45">
      <c r="A159" t="s">
        <v>39</v>
      </c>
      <c r="B159">
        <v>623077</v>
      </c>
      <c r="C159" t="s">
        <v>40</v>
      </c>
      <c r="D159" t="s">
        <v>57</v>
      </c>
      <c r="E159" t="s">
        <v>664</v>
      </c>
      <c r="F159" t="s">
        <v>682</v>
      </c>
      <c r="G159" t="s">
        <v>59</v>
      </c>
      <c r="H159">
        <v>0.5</v>
      </c>
      <c r="I159">
        <v>2</v>
      </c>
      <c r="J159" t="s">
        <v>683</v>
      </c>
      <c r="K159" t="s">
        <v>667</v>
      </c>
      <c r="L159" t="s">
        <v>341</v>
      </c>
      <c r="M159" t="s">
        <v>47</v>
      </c>
      <c r="N159" t="s">
        <v>48</v>
      </c>
      <c r="O159">
        <v>50000</v>
      </c>
      <c r="P159" t="s">
        <v>667</v>
      </c>
      <c r="Q159">
        <v>602727</v>
      </c>
      <c r="R159"/>
      <c r="S159" t="s">
        <v>50</v>
      </c>
      <c r="T159" t="s">
        <v>50</v>
      </c>
      <c r="U159" t="s">
        <v>62</v>
      </c>
      <c r="V159" t="b">
        <v>1</v>
      </c>
      <c r="W159" t="s">
        <v>83</v>
      </c>
      <c r="X159"/>
      <c r="Y159"/>
      <c r="Z159" t="s">
        <v>64</v>
      </c>
      <c r="AA159" t="s">
        <v>50</v>
      </c>
      <c r="AB159" t="s">
        <v>50</v>
      </c>
      <c r="AC159" t="b">
        <v>1</v>
      </c>
      <c r="AD159"/>
      <c r="AE159"/>
      <c r="AF159"/>
      <c r="AG159" t="s">
        <v>113</v>
      </c>
      <c r="AH159" t="s">
        <v>39</v>
      </c>
      <c r="AI159" s="1">
        <v>42548.5</v>
      </c>
      <c r="AJ159" t="s">
        <v>39</v>
      </c>
      <c r="AK159" t="s">
        <v>39</v>
      </c>
      <c r="AL159"/>
      <c r="AM159" t="s">
        <v>56</v>
      </c>
    </row>
    <row r="160" spans="1:39" ht="14.25" x14ac:dyDescent="0.45">
      <c r="A160" t="s">
        <v>39</v>
      </c>
      <c r="B160">
        <v>623078</v>
      </c>
      <c r="C160" t="s">
        <v>40</v>
      </c>
      <c r="D160" t="s">
        <v>57</v>
      </c>
      <c r="E160" t="s">
        <v>664</v>
      </c>
      <c r="F160" t="s">
        <v>670</v>
      </c>
      <c r="G160" t="s">
        <v>59</v>
      </c>
      <c r="H160">
        <v>1</v>
      </c>
      <c r="I160">
        <v>2</v>
      </c>
      <c r="J160" t="s">
        <v>671</v>
      </c>
      <c r="K160" t="s">
        <v>667</v>
      </c>
      <c r="L160" t="s">
        <v>341</v>
      </c>
      <c r="M160" t="s">
        <v>47</v>
      </c>
      <c r="N160" t="s">
        <v>48</v>
      </c>
      <c r="O160">
        <v>50000</v>
      </c>
      <c r="P160" t="s">
        <v>667</v>
      </c>
      <c r="Q160">
        <v>602727</v>
      </c>
      <c r="R160"/>
      <c r="S160" t="s">
        <v>50</v>
      </c>
      <c r="T160" t="s">
        <v>50</v>
      </c>
      <c r="U160" t="s">
        <v>71</v>
      </c>
      <c r="V160" t="b">
        <v>1</v>
      </c>
      <c r="W160" t="s">
        <v>83</v>
      </c>
      <c r="X160"/>
      <c r="Y160"/>
      <c r="Z160" t="s">
        <v>80</v>
      </c>
      <c r="AA160" t="s">
        <v>50</v>
      </c>
      <c r="AB160" t="s">
        <v>50</v>
      </c>
      <c r="AC160" t="b">
        <v>1</v>
      </c>
      <c r="AD160"/>
      <c r="AE160"/>
      <c r="AF160"/>
      <c r="AG160" t="s">
        <v>113</v>
      </c>
      <c r="AH160" t="s">
        <v>39</v>
      </c>
      <c r="AI160" s="1">
        <v>42548.5</v>
      </c>
      <c r="AJ160" t="s">
        <v>39</v>
      </c>
      <c r="AK160" t="s">
        <v>39</v>
      </c>
      <c r="AL160"/>
      <c r="AM160" t="s">
        <v>56</v>
      </c>
    </row>
    <row r="161" spans="1:39" ht="14.25" x14ac:dyDescent="0.45">
      <c r="A161" t="s">
        <v>39</v>
      </c>
      <c r="B161">
        <v>623073</v>
      </c>
      <c r="C161" t="s">
        <v>40</v>
      </c>
      <c r="D161" t="s">
        <v>57</v>
      </c>
      <c r="E161" t="s">
        <v>664</v>
      </c>
      <c r="F161" t="s">
        <v>684</v>
      </c>
      <c r="G161" t="s">
        <v>59</v>
      </c>
      <c r="H161">
        <v>2.5</v>
      </c>
      <c r="I161">
        <v>2</v>
      </c>
      <c r="J161" t="s">
        <v>685</v>
      </c>
      <c r="K161" t="s">
        <v>667</v>
      </c>
      <c r="L161" t="s">
        <v>341</v>
      </c>
      <c r="M161" t="s">
        <v>47</v>
      </c>
      <c r="N161" t="s">
        <v>48</v>
      </c>
      <c r="O161">
        <v>50000</v>
      </c>
      <c r="P161" t="s">
        <v>667</v>
      </c>
      <c r="Q161">
        <v>602727</v>
      </c>
      <c r="R161"/>
      <c r="S161" t="s">
        <v>50</v>
      </c>
      <c r="T161" t="s">
        <v>50</v>
      </c>
      <c r="U161" t="s">
        <v>62</v>
      </c>
      <c r="V161" t="b">
        <v>1</v>
      </c>
      <c r="W161" t="s">
        <v>83</v>
      </c>
      <c r="X161"/>
      <c r="Y161"/>
      <c r="Z161" t="s">
        <v>80</v>
      </c>
      <c r="AA161" t="s">
        <v>50</v>
      </c>
      <c r="AB161" t="s">
        <v>50</v>
      </c>
      <c r="AC161" t="b">
        <v>1</v>
      </c>
      <c r="AD161"/>
      <c r="AE161"/>
      <c r="AF161"/>
      <c r="AG161" t="s">
        <v>113</v>
      </c>
      <c r="AH161" t="s">
        <v>39</v>
      </c>
      <c r="AI161" s="1">
        <v>42548.5</v>
      </c>
      <c r="AJ161" t="s">
        <v>39</v>
      </c>
      <c r="AK161" t="s">
        <v>39</v>
      </c>
      <c r="AL161"/>
      <c r="AM161" t="s">
        <v>56</v>
      </c>
    </row>
    <row r="162" spans="1:39" ht="14.25" x14ac:dyDescent="0.45">
      <c r="A162" t="s">
        <v>39</v>
      </c>
      <c r="B162">
        <v>623075</v>
      </c>
      <c r="C162" t="s">
        <v>40</v>
      </c>
      <c r="D162" t="s">
        <v>57</v>
      </c>
      <c r="E162" t="s">
        <v>664</v>
      </c>
      <c r="F162" t="s">
        <v>680</v>
      </c>
      <c r="G162" t="s">
        <v>44</v>
      </c>
      <c r="H162">
        <v>4</v>
      </c>
      <c r="I162">
        <v>2</v>
      </c>
      <c r="J162" t="s">
        <v>681</v>
      </c>
      <c r="K162" t="s">
        <v>667</v>
      </c>
      <c r="L162" t="s">
        <v>341</v>
      </c>
      <c r="M162" t="s">
        <v>47</v>
      </c>
      <c r="N162" t="s">
        <v>48</v>
      </c>
      <c r="O162">
        <v>50000</v>
      </c>
      <c r="P162" t="s">
        <v>667</v>
      </c>
      <c r="Q162">
        <v>602727</v>
      </c>
      <c r="R162"/>
      <c r="S162" t="s">
        <v>50</v>
      </c>
      <c r="T162" t="s">
        <v>50</v>
      </c>
      <c r="U162" t="s">
        <v>62</v>
      </c>
      <c r="V162" t="b">
        <v>1</v>
      </c>
      <c r="W162" t="s">
        <v>83</v>
      </c>
      <c r="X162"/>
      <c r="Y162"/>
      <c r="Z162" t="s">
        <v>64</v>
      </c>
      <c r="AA162" t="s">
        <v>50</v>
      </c>
      <c r="AB162" t="s">
        <v>50</v>
      </c>
      <c r="AC162" t="b">
        <v>1</v>
      </c>
      <c r="AD162"/>
      <c r="AE162"/>
      <c r="AF162"/>
      <c r="AG162" t="s">
        <v>113</v>
      </c>
      <c r="AH162" t="s">
        <v>39</v>
      </c>
      <c r="AI162" s="1">
        <v>42548.5</v>
      </c>
      <c r="AJ162" t="s">
        <v>39</v>
      </c>
      <c r="AK162" t="s">
        <v>39</v>
      </c>
      <c r="AL162"/>
      <c r="AM162" t="s">
        <v>56</v>
      </c>
    </row>
    <row r="163" spans="1:39" ht="14.25" x14ac:dyDescent="0.45">
      <c r="A163" t="s">
        <v>39</v>
      </c>
      <c r="B163">
        <v>623074</v>
      </c>
      <c r="C163" t="s">
        <v>40</v>
      </c>
      <c r="D163" t="s">
        <v>57</v>
      </c>
      <c r="E163" t="s">
        <v>664</v>
      </c>
      <c r="F163" t="s">
        <v>678</v>
      </c>
      <c r="G163" t="s">
        <v>187</v>
      </c>
      <c r="H163">
        <v>4</v>
      </c>
      <c r="I163">
        <v>2</v>
      </c>
      <c r="J163" t="s">
        <v>920</v>
      </c>
      <c r="K163" t="s">
        <v>667</v>
      </c>
      <c r="L163" t="s">
        <v>341</v>
      </c>
      <c r="M163" t="s">
        <v>47</v>
      </c>
      <c r="N163" t="s">
        <v>48</v>
      </c>
      <c r="O163">
        <v>50000</v>
      </c>
      <c r="P163" t="s">
        <v>667</v>
      </c>
      <c r="Q163">
        <v>602727</v>
      </c>
      <c r="R163"/>
      <c r="S163" t="s">
        <v>50</v>
      </c>
      <c r="T163" t="s">
        <v>50</v>
      </c>
      <c r="U163" t="s">
        <v>62</v>
      </c>
      <c r="V163" t="b">
        <v>1</v>
      </c>
      <c r="W163" t="s">
        <v>83</v>
      </c>
      <c r="X163"/>
      <c r="Y163"/>
      <c r="Z163" t="s">
        <v>64</v>
      </c>
      <c r="AA163" t="s">
        <v>50</v>
      </c>
      <c r="AB163" t="s">
        <v>50</v>
      </c>
      <c r="AC163" t="b">
        <v>1</v>
      </c>
      <c r="AD163"/>
      <c r="AE163"/>
      <c r="AF163"/>
      <c r="AG163" t="s">
        <v>113</v>
      </c>
      <c r="AH163" t="s">
        <v>39</v>
      </c>
      <c r="AI163" s="1">
        <v>42548.5</v>
      </c>
      <c r="AJ163" t="s">
        <v>39</v>
      </c>
      <c r="AK163" t="s">
        <v>113</v>
      </c>
      <c r="AL163"/>
      <c r="AM163" t="s">
        <v>56</v>
      </c>
    </row>
    <row r="164" spans="1:39" ht="14.25" x14ac:dyDescent="0.45">
      <c r="A164" t="s">
        <v>39</v>
      </c>
      <c r="B164">
        <v>677976</v>
      </c>
      <c r="C164"/>
      <c r="D164" t="s">
        <v>57</v>
      </c>
      <c r="E164" t="s">
        <v>664</v>
      </c>
      <c r="F164" t="s">
        <v>943</v>
      </c>
      <c r="G164" t="s">
        <v>187</v>
      </c>
      <c r="H164">
        <v>0.5</v>
      </c>
      <c r="I164">
        <v>2</v>
      </c>
      <c r="J164" t="s">
        <v>944</v>
      </c>
      <c r="K164" t="s">
        <v>945</v>
      </c>
      <c r="L164" t="s">
        <v>341</v>
      </c>
      <c r="M164" t="s">
        <v>47</v>
      </c>
      <c r="N164" t="s">
        <v>48</v>
      </c>
      <c r="O164">
        <v>50000</v>
      </c>
      <c r="P164" t="s">
        <v>946</v>
      </c>
      <c r="Q164"/>
      <c r="R164"/>
      <c r="S164" t="s">
        <v>50</v>
      </c>
      <c r="T164" t="s">
        <v>50</v>
      </c>
      <c r="U164" t="s">
        <v>62</v>
      </c>
      <c r="V164" t="b">
        <v>1</v>
      </c>
      <c r="W164" t="s">
        <v>347</v>
      </c>
      <c r="X164"/>
      <c r="Y164"/>
      <c r="Z164" t="s">
        <v>979</v>
      </c>
      <c r="AA164" t="s">
        <v>50</v>
      </c>
      <c r="AB164" t="s">
        <v>50</v>
      </c>
      <c r="AC164" t="b">
        <v>1</v>
      </c>
      <c r="AD164"/>
      <c r="AE164"/>
      <c r="AF164"/>
      <c r="AG164" t="s">
        <v>39</v>
      </c>
      <c r="AH164" t="s">
        <v>39</v>
      </c>
      <c r="AI164" s="1">
        <v>42633.5</v>
      </c>
      <c r="AJ164"/>
      <c r="AK164" t="s">
        <v>113</v>
      </c>
      <c r="AL164"/>
      <c r="AM164" t="s">
        <v>193</v>
      </c>
    </row>
    <row r="165" spans="1:39" ht="14.25" x14ac:dyDescent="0.45">
      <c r="A165" t="s">
        <v>39</v>
      </c>
      <c r="B165">
        <v>623086</v>
      </c>
      <c r="C165" t="s">
        <v>40</v>
      </c>
      <c r="D165" t="s">
        <v>57</v>
      </c>
      <c r="E165" t="s">
        <v>664</v>
      </c>
      <c r="F165" t="s">
        <v>688</v>
      </c>
      <c r="G165" t="s">
        <v>59</v>
      </c>
      <c r="H165">
        <v>2.5</v>
      </c>
      <c r="I165">
        <v>2</v>
      </c>
      <c r="J165" t="s">
        <v>689</v>
      </c>
      <c r="K165" t="s">
        <v>667</v>
      </c>
      <c r="L165" t="s">
        <v>341</v>
      </c>
      <c r="M165" t="s">
        <v>47</v>
      </c>
      <c r="N165" t="s">
        <v>48</v>
      </c>
      <c r="O165">
        <v>50000</v>
      </c>
      <c r="P165" t="s">
        <v>667</v>
      </c>
      <c r="Q165">
        <v>602732</v>
      </c>
      <c r="R165"/>
      <c r="S165" t="s">
        <v>50</v>
      </c>
      <c r="T165" t="s">
        <v>50</v>
      </c>
      <c r="U165" t="s">
        <v>62</v>
      </c>
      <c r="V165" t="b">
        <v>1</v>
      </c>
      <c r="W165" t="s">
        <v>83</v>
      </c>
      <c r="X165"/>
      <c r="Y165"/>
      <c r="Z165" t="s">
        <v>53</v>
      </c>
      <c r="AA165" t="s">
        <v>50</v>
      </c>
      <c r="AB165" t="s">
        <v>50</v>
      </c>
      <c r="AC165" t="b">
        <v>1</v>
      </c>
      <c r="AD165"/>
      <c r="AE165"/>
      <c r="AF165"/>
      <c r="AG165" t="s">
        <v>113</v>
      </c>
      <c r="AH165" t="s">
        <v>39</v>
      </c>
      <c r="AI165" s="1">
        <v>42548.5</v>
      </c>
      <c r="AJ165" t="s">
        <v>39</v>
      </c>
      <c r="AK165" t="s">
        <v>39</v>
      </c>
      <c r="AL165"/>
      <c r="AM165" t="s">
        <v>56</v>
      </c>
    </row>
    <row r="166" spans="1:39" ht="14.25" x14ac:dyDescent="0.45">
      <c r="A166" t="s">
        <v>39</v>
      </c>
      <c r="B166">
        <v>623085</v>
      </c>
      <c r="C166" t="s">
        <v>40</v>
      </c>
      <c r="D166" t="s">
        <v>57</v>
      </c>
      <c r="E166" t="s">
        <v>664</v>
      </c>
      <c r="F166" t="s">
        <v>690</v>
      </c>
      <c r="G166" t="s">
        <v>59</v>
      </c>
      <c r="H166">
        <v>2.5</v>
      </c>
      <c r="I166">
        <v>2</v>
      </c>
      <c r="J166" t="s">
        <v>691</v>
      </c>
      <c r="K166" t="s">
        <v>667</v>
      </c>
      <c r="L166" t="s">
        <v>341</v>
      </c>
      <c r="M166" t="s">
        <v>47</v>
      </c>
      <c r="N166" t="s">
        <v>48</v>
      </c>
      <c r="O166">
        <v>50000</v>
      </c>
      <c r="P166" t="s">
        <v>667</v>
      </c>
      <c r="Q166">
        <v>602732</v>
      </c>
      <c r="R166"/>
      <c r="S166" t="s">
        <v>50</v>
      </c>
      <c r="T166" t="s">
        <v>50</v>
      </c>
      <c r="U166" t="s">
        <v>62</v>
      </c>
      <c r="V166" t="b">
        <v>1</v>
      </c>
      <c r="W166" t="s">
        <v>83</v>
      </c>
      <c r="X166"/>
      <c r="Y166"/>
      <c r="Z166" t="s">
        <v>64</v>
      </c>
      <c r="AA166" t="s">
        <v>50</v>
      </c>
      <c r="AB166" t="s">
        <v>50</v>
      </c>
      <c r="AC166" t="b">
        <v>1</v>
      </c>
      <c r="AD166"/>
      <c r="AE166"/>
      <c r="AF166"/>
      <c r="AG166" t="s">
        <v>113</v>
      </c>
      <c r="AH166" t="s">
        <v>39</v>
      </c>
      <c r="AI166" s="1">
        <v>42548.5</v>
      </c>
      <c r="AJ166" t="s">
        <v>39</v>
      </c>
      <c r="AK166" t="s">
        <v>39</v>
      </c>
      <c r="AL166"/>
      <c r="AM166" t="s">
        <v>56</v>
      </c>
    </row>
    <row r="167" spans="1:39" ht="14.25" x14ac:dyDescent="0.45">
      <c r="A167" t="s">
        <v>39</v>
      </c>
      <c r="B167">
        <v>623076</v>
      </c>
      <c r="C167" t="s">
        <v>40</v>
      </c>
      <c r="D167" t="s">
        <v>57</v>
      </c>
      <c r="E167" t="s">
        <v>664</v>
      </c>
      <c r="F167" t="s">
        <v>686</v>
      </c>
      <c r="G167" t="s">
        <v>59</v>
      </c>
      <c r="H167">
        <v>0.5</v>
      </c>
      <c r="I167">
        <v>2</v>
      </c>
      <c r="J167" t="s">
        <v>687</v>
      </c>
      <c r="K167" t="s">
        <v>667</v>
      </c>
      <c r="L167" t="s">
        <v>341</v>
      </c>
      <c r="M167" t="s">
        <v>47</v>
      </c>
      <c r="N167" t="s">
        <v>48</v>
      </c>
      <c r="O167">
        <v>50000</v>
      </c>
      <c r="P167" t="s">
        <v>667</v>
      </c>
      <c r="Q167">
        <v>602727</v>
      </c>
      <c r="R167"/>
      <c r="S167" t="s">
        <v>50</v>
      </c>
      <c r="T167" t="s">
        <v>50</v>
      </c>
      <c r="U167" t="s">
        <v>62</v>
      </c>
      <c r="V167" t="b">
        <v>1</v>
      </c>
      <c r="W167" t="s">
        <v>83</v>
      </c>
      <c r="X167"/>
      <c r="Y167"/>
      <c r="Z167" t="s">
        <v>53</v>
      </c>
      <c r="AA167" t="s">
        <v>50</v>
      </c>
      <c r="AB167" t="s">
        <v>50</v>
      </c>
      <c r="AC167" t="b">
        <v>1</v>
      </c>
      <c r="AD167"/>
      <c r="AE167"/>
      <c r="AF167"/>
      <c r="AG167" t="s">
        <v>113</v>
      </c>
      <c r="AH167" t="s">
        <v>39</v>
      </c>
      <c r="AI167" s="1">
        <v>42548.5</v>
      </c>
      <c r="AJ167" t="s">
        <v>39</v>
      </c>
      <c r="AK167" t="s">
        <v>39</v>
      </c>
      <c r="AL167"/>
      <c r="AM167" t="s">
        <v>56</v>
      </c>
    </row>
    <row r="168" spans="1:39" ht="14.25" x14ac:dyDescent="0.45">
      <c r="A168" t="s">
        <v>39</v>
      </c>
      <c r="B168">
        <v>623079</v>
      </c>
      <c r="C168" t="s">
        <v>40</v>
      </c>
      <c r="D168" t="s">
        <v>57</v>
      </c>
      <c r="E168" t="s">
        <v>664</v>
      </c>
      <c r="F168" t="s">
        <v>694</v>
      </c>
      <c r="G168" t="s">
        <v>59</v>
      </c>
      <c r="H168">
        <v>3</v>
      </c>
      <c r="I168">
        <v>2</v>
      </c>
      <c r="J168" t="s">
        <v>695</v>
      </c>
      <c r="K168" t="s">
        <v>667</v>
      </c>
      <c r="L168" t="s">
        <v>341</v>
      </c>
      <c r="M168" t="s">
        <v>47</v>
      </c>
      <c r="N168" t="s">
        <v>48</v>
      </c>
      <c r="O168">
        <v>50000</v>
      </c>
      <c r="P168" t="s">
        <v>667</v>
      </c>
      <c r="Q168">
        <v>602727</v>
      </c>
      <c r="R168"/>
      <c r="S168" t="s">
        <v>50</v>
      </c>
      <c r="T168" t="s">
        <v>50</v>
      </c>
      <c r="U168" t="s">
        <v>62</v>
      </c>
      <c r="V168" t="b">
        <v>1</v>
      </c>
      <c r="W168" t="s">
        <v>83</v>
      </c>
      <c r="X168"/>
      <c r="Y168"/>
      <c r="Z168" t="s">
        <v>64</v>
      </c>
      <c r="AA168" t="s">
        <v>50</v>
      </c>
      <c r="AB168" t="s">
        <v>50</v>
      </c>
      <c r="AC168" t="b">
        <v>1</v>
      </c>
      <c r="AD168"/>
      <c r="AE168"/>
      <c r="AF168"/>
      <c r="AG168" t="s">
        <v>113</v>
      </c>
      <c r="AH168" t="s">
        <v>39</v>
      </c>
      <c r="AI168" s="1">
        <v>42548.5</v>
      </c>
      <c r="AJ168" t="s">
        <v>39</v>
      </c>
      <c r="AK168" t="s">
        <v>39</v>
      </c>
      <c r="AL168"/>
      <c r="AM168" t="s">
        <v>56</v>
      </c>
    </row>
    <row r="169" spans="1:39" ht="14.25" x14ac:dyDescent="0.45">
      <c r="A169" t="s">
        <v>39</v>
      </c>
      <c r="B169">
        <v>623082</v>
      </c>
      <c r="C169" t="s">
        <v>40</v>
      </c>
      <c r="D169" t="s">
        <v>57</v>
      </c>
      <c r="E169" t="s">
        <v>664</v>
      </c>
      <c r="F169" t="s">
        <v>699</v>
      </c>
      <c r="G169" t="s">
        <v>59</v>
      </c>
      <c r="H169">
        <v>1</v>
      </c>
      <c r="I169">
        <v>2</v>
      </c>
      <c r="J169" t="s">
        <v>700</v>
      </c>
      <c r="K169" t="s">
        <v>667</v>
      </c>
      <c r="L169" t="s">
        <v>341</v>
      </c>
      <c r="M169" t="s">
        <v>47</v>
      </c>
      <c r="N169" t="s">
        <v>48</v>
      </c>
      <c r="O169">
        <v>50000</v>
      </c>
      <c r="P169"/>
      <c r="Q169">
        <v>602727</v>
      </c>
      <c r="R169"/>
      <c r="S169" t="s">
        <v>50</v>
      </c>
      <c r="T169" t="s">
        <v>50</v>
      </c>
      <c r="U169" t="s">
        <v>62</v>
      </c>
      <c r="V169" t="b">
        <v>1</v>
      </c>
      <c r="W169" t="s">
        <v>83</v>
      </c>
      <c r="X169"/>
      <c r="Y169"/>
      <c r="Z169" t="s">
        <v>64</v>
      </c>
      <c r="AA169" t="s">
        <v>50</v>
      </c>
      <c r="AB169" t="s">
        <v>50</v>
      </c>
      <c r="AC169" t="b">
        <v>1</v>
      </c>
      <c r="AD169"/>
      <c r="AE169"/>
      <c r="AF169"/>
      <c r="AG169" t="s">
        <v>113</v>
      </c>
      <c r="AH169" t="s">
        <v>39</v>
      </c>
      <c r="AI169" s="1">
        <v>42548.5</v>
      </c>
      <c r="AJ169" t="s">
        <v>39</v>
      </c>
      <c r="AK169" t="s">
        <v>39</v>
      </c>
      <c r="AL169"/>
      <c r="AM169" t="s">
        <v>56</v>
      </c>
    </row>
    <row r="170" spans="1:39" ht="14.25" x14ac:dyDescent="0.45">
      <c r="A170" t="s">
        <v>39</v>
      </c>
      <c r="B170">
        <v>673463</v>
      </c>
      <c r="C170" t="s">
        <v>185</v>
      </c>
      <c r="D170" t="s">
        <v>57</v>
      </c>
      <c r="E170" t="s">
        <v>664</v>
      </c>
      <c r="F170" t="s">
        <v>696</v>
      </c>
      <c r="G170" t="s">
        <v>187</v>
      </c>
      <c r="H170">
        <v>4</v>
      </c>
      <c r="I170">
        <v>2</v>
      </c>
      <c r="J170" t="s">
        <v>697</v>
      </c>
      <c r="K170" t="s">
        <v>698</v>
      </c>
      <c r="L170" t="s">
        <v>341</v>
      </c>
      <c r="M170" t="s">
        <v>47</v>
      </c>
      <c r="N170" t="s">
        <v>48</v>
      </c>
      <c r="O170">
        <v>34000</v>
      </c>
      <c r="P170" t="s">
        <v>698</v>
      </c>
      <c r="Q170"/>
      <c r="R170"/>
      <c r="S170" t="s">
        <v>50</v>
      </c>
      <c r="T170" t="s">
        <v>50</v>
      </c>
      <c r="U170" t="s">
        <v>62</v>
      </c>
      <c r="V170" t="b">
        <v>1</v>
      </c>
      <c r="W170" t="s">
        <v>347</v>
      </c>
      <c r="X170"/>
      <c r="Y170"/>
      <c r="Z170" t="s">
        <v>979</v>
      </c>
      <c r="AA170" t="s">
        <v>50</v>
      </c>
      <c r="AB170" t="s">
        <v>50</v>
      </c>
      <c r="AC170" t="b">
        <v>1</v>
      </c>
      <c r="AD170"/>
      <c r="AE170"/>
      <c r="AF170" t="s">
        <v>113</v>
      </c>
      <c r="AG170" t="s">
        <v>39</v>
      </c>
      <c r="AH170" t="s">
        <v>39</v>
      </c>
      <c r="AI170" s="1">
        <v>42590.5</v>
      </c>
      <c r="AJ170" t="s">
        <v>113</v>
      </c>
      <c r="AK170" t="s">
        <v>113</v>
      </c>
      <c r="AL170" t="s">
        <v>113</v>
      </c>
      <c r="AM170" t="s">
        <v>193</v>
      </c>
    </row>
    <row r="171" spans="1:39" ht="14.25" x14ac:dyDescent="0.45">
      <c r="A171" t="s">
        <v>39</v>
      </c>
      <c r="B171">
        <v>623081</v>
      </c>
      <c r="C171" t="s">
        <v>40</v>
      </c>
      <c r="D171" t="s">
        <v>57</v>
      </c>
      <c r="E171" t="s">
        <v>664</v>
      </c>
      <c r="F171" t="s">
        <v>692</v>
      </c>
      <c r="G171" t="s">
        <v>59</v>
      </c>
      <c r="H171">
        <v>0.5</v>
      </c>
      <c r="I171">
        <v>2</v>
      </c>
      <c r="J171" t="s">
        <v>693</v>
      </c>
      <c r="K171" t="s">
        <v>667</v>
      </c>
      <c r="L171" t="s">
        <v>341</v>
      </c>
      <c r="M171" t="s">
        <v>47</v>
      </c>
      <c r="N171" t="s">
        <v>48</v>
      </c>
      <c r="O171">
        <v>50000</v>
      </c>
      <c r="P171"/>
      <c r="Q171">
        <v>602727</v>
      </c>
      <c r="R171"/>
      <c r="S171" t="s">
        <v>50</v>
      </c>
      <c r="T171" t="s">
        <v>50</v>
      </c>
      <c r="U171" t="s">
        <v>62</v>
      </c>
      <c r="V171" t="b">
        <v>1</v>
      </c>
      <c r="W171" t="s">
        <v>83</v>
      </c>
      <c r="X171"/>
      <c r="Y171"/>
      <c r="Z171" t="s">
        <v>64</v>
      </c>
      <c r="AA171" t="s">
        <v>50</v>
      </c>
      <c r="AB171" t="s">
        <v>50</v>
      </c>
      <c r="AC171" t="b">
        <v>1</v>
      </c>
      <c r="AD171"/>
      <c r="AE171"/>
      <c r="AF171"/>
      <c r="AG171" t="s">
        <v>113</v>
      </c>
      <c r="AH171" t="s">
        <v>39</v>
      </c>
      <c r="AI171" s="1">
        <v>42548.5</v>
      </c>
      <c r="AJ171" t="s">
        <v>39</v>
      </c>
      <c r="AK171" t="s">
        <v>39</v>
      </c>
      <c r="AL171"/>
      <c r="AM171" t="s">
        <v>56</v>
      </c>
    </row>
    <row r="172" spans="1:39" ht="14.25" x14ac:dyDescent="0.45">
      <c r="A172" t="s">
        <v>39</v>
      </c>
      <c r="B172">
        <v>623083</v>
      </c>
      <c r="C172" t="s">
        <v>40</v>
      </c>
      <c r="D172" t="s">
        <v>57</v>
      </c>
      <c r="E172" t="s">
        <v>664</v>
      </c>
      <c r="F172" t="s">
        <v>701</v>
      </c>
      <c r="G172" t="s">
        <v>59</v>
      </c>
      <c r="H172">
        <v>1</v>
      </c>
      <c r="I172">
        <v>2</v>
      </c>
      <c r="J172" t="s">
        <v>702</v>
      </c>
      <c r="K172" t="s">
        <v>667</v>
      </c>
      <c r="L172" t="s">
        <v>341</v>
      </c>
      <c r="M172" t="s">
        <v>47</v>
      </c>
      <c r="N172" t="s">
        <v>48</v>
      </c>
      <c r="O172">
        <v>50000</v>
      </c>
      <c r="P172"/>
      <c r="Q172">
        <v>602733</v>
      </c>
      <c r="R172"/>
      <c r="S172" t="s">
        <v>50</v>
      </c>
      <c r="T172" t="s">
        <v>50</v>
      </c>
      <c r="U172" t="s">
        <v>62</v>
      </c>
      <c r="V172" t="b">
        <v>1</v>
      </c>
      <c r="W172" t="s">
        <v>83</v>
      </c>
      <c r="X172"/>
      <c r="Y172"/>
      <c r="Z172" t="s">
        <v>88</v>
      </c>
      <c r="AA172" t="s">
        <v>50</v>
      </c>
      <c r="AB172" t="s">
        <v>50</v>
      </c>
      <c r="AC172" t="b">
        <v>1</v>
      </c>
      <c r="AD172"/>
      <c r="AE172"/>
      <c r="AF172"/>
      <c r="AG172" t="s">
        <v>113</v>
      </c>
      <c r="AH172" t="s">
        <v>39</v>
      </c>
      <c r="AI172" s="1">
        <v>42548.5</v>
      </c>
      <c r="AJ172" t="s">
        <v>39</v>
      </c>
      <c r="AK172" t="s">
        <v>39</v>
      </c>
      <c r="AL172"/>
      <c r="AM172" t="s">
        <v>56</v>
      </c>
    </row>
    <row r="173" spans="1:39" ht="14.25" x14ac:dyDescent="0.45">
      <c r="A173" t="s">
        <v>39</v>
      </c>
      <c r="B173">
        <v>594181</v>
      </c>
      <c r="C173" t="s">
        <v>40</v>
      </c>
      <c r="D173" t="s">
        <v>41</v>
      </c>
      <c r="E173" t="s">
        <v>703</v>
      </c>
      <c r="F173" t="s">
        <v>715</v>
      </c>
      <c r="G173" t="s">
        <v>59</v>
      </c>
      <c r="H173">
        <v>1</v>
      </c>
      <c r="I173">
        <v>2</v>
      </c>
      <c r="J173" t="s">
        <v>716</v>
      </c>
      <c r="K173"/>
      <c r="L173" t="s">
        <v>341</v>
      </c>
      <c r="M173" t="s">
        <v>47</v>
      </c>
      <c r="N173" t="s">
        <v>48</v>
      </c>
      <c r="O173">
        <v>88888</v>
      </c>
      <c r="P173" t="s">
        <v>717</v>
      </c>
      <c r="Q173">
        <v>593047</v>
      </c>
      <c r="R173"/>
      <c r="S173" t="s">
        <v>50</v>
      </c>
      <c r="T173" t="s">
        <v>62</v>
      </c>
      <c r="U173" t="s">
        <v>62</v>
      </c>
      <c r="V173" t="b">
        <v>1</v>
      </c>
      <c r="W173" t="s">
        <v>83</v>
      </c>
      <c r="X173"/>
      <c r="Y173"/>
      <c r="Z173" t="s">
        <v>88</v>
      </c>
      <c r="AA173" t="s">
        <v>576</v>
      </c>
      <c r="AB173" t="s">
        <v>576</v>
      </c>
      <c r="AC173" t="b">
        <v>1</v>
      </c>
      <c r="AD173" t="s">
        <v>709</v>
      </c>
      <c r="AE173"/>
      <c r="AF173"/>
      <c r="AG173"/>
      <c r="AH173" t="s">
        <v>39</v>
      </c>
      <c r="AI173" s="1">
        <v>42548.5</v>
      </c>
      <c r="AJ173" t="s">
        <v>39</v>
      </c>
      <c r="AK173" t="s">
        <v>39</v>
      </c>
      <c r="AL173"/>
      <c r="AM173" t="s">
        <v>56</v>
      </c>
    </row>
    <row r="174" spans="1:39" ht="14.25" x14ac:dyDescent="0.45">
      <c r="A174" t="s">
        <v>39</v>
      </c>
      <c r="B174">
        <v>572514</v>
      </c>
      <c r="C174" t="s">
        <v>40</v>
      </c>
      <c r="D174" t="s">
        <v>57</v>
      </c>
      <c r="E174" t="s">
        <v>703</v>
      </c>
      <c r="F174" t="s">
        <v>720</v>
      </c>
      <c r="G174" t="s">
        <v>59</v>
      </c>
      <c r="H174">
        <v>2</v>
      </c>
      <c r="I174">
        <v>2</v>
      </c>
      <c r="J174" t="s">
        <v>721</v>
      </c>
      <c r="K174" t="s">
        <v>706</v>
      </c>
      <c r="L174" t="s">
        <v>341</v>
      </c>
      <c r="M174" t="s">
        <v>47</v>
      </c>
      <c r="N174" t="s">
        <v>48</v>
      </c>
      <c r="O174">
        <v>31000</v>
      </c>
      <c r="P174" t="s">
        <v>707</v>
      </c>
      <c r="Q174">
        <v>593047</v>
      </c>
      <c r="R174"/>
      <c r="S174" t="s">
        <v>50</v>
      </c>
      <c r="T174" t="s">
        <v>62</v>
      </c>
      <c r="U174" t="s">
        <v>62</v>
      </c>
      <c r="V174" t="b">
        <v>1</v>
      </c>
      <c r="W174" t="s">
        <v>708</v>
      </c>
      <c r="X174"/>
      <c r="Y174"/>
      <c r="Z174" t="s">
        <v>88</v>
      </c>
      <c r="AA174" t="s">
        <v>50</v>
      </c>
      <c r="AB174" t="s">
        <v>50</v>
      </c>
      <c r="AC174" t="b">
        <v>1</v>
      </c>
      <c r="AD174" t="s">
        <v>709</v>
      </c>
      <c r="AE174"/>
      <c r="AF174"/>
      <c r="AG174" t="s">
        <v>113</v>
      </c>
      <c r="AH174" t="s">
        <v>39</v>
      </c>
      <c r="AI174" s="1">
        <v>42548.5</v>
      </c>
      <c r="AJ174" t="s">
        <v>39</v>
      </c>
      <c r="AK174" t="s">
        <v>39</v>
      </c>
      <c r="AL174"/>
      <c r="AM174" t="s">
        <v>56</v>
      </c>
    </row>
    <row r="175" spans="1:39" ht="14.25" x14ac:dyDescent="0.45">
      <c r="A175" t="s">
        <v>39</v>
      </c>
      <c r="B175">
        <v>572513</v>
      </c>
      <c r="C175" t="s">
        <v>185</v>
      </c>
      <c r="D175" t="s">
        <v>41</v>
      </c>
      <c r="E175" t="s">
        <v>703</v>
      </c>
      <c r="F175" t="s">
        <v>722</v>
      </c>
      <c r="G175" t="s">
        <v>59</v>
      </c>
      <c r="H175">
        <v>4</v>
      </c>
      <c r="I175">
        <v>2</v>
      </c>
      <c r="J175" t="s">
        <v>723</v>
      </c>
      <c r="K175" t="s">
        <v>706</v>
      </c>
      <c r="L175" t="s">
        <v>341</v>
      </c>
      <c r="M175" t="s">
        <v>47</v>
      </c>
      <c r="N175" t="s">
        <v>48</v>
      </c>
      <c r="O175">
        <v>31000</v>
      </c>
      <c r="P175" t="s">
        <v>707</v>
      </c>
      <c r="Q175">
        <v>593047</v>
      </c>
      <c r="R175"/>
      <c r="S175" t="s">
        <v>50</v>
      </c>
      <c r="T175" t="s">
        <v>402</v>
      </c>
      <c r="U175" t="s">
        <v>402</v>
      </c>
      <c r="V175" t="b">
        <v>1</v>
      </c>
      <c r="W175" t="s">
        <v>352</v>
      </c>
      <c r="X175"/>
      <c r="Y175"/>
      <c r="Z175" t="s">
        <v>979</v>
      </c>
      <c r="AA175" t="s">
        <v>576</v>
      </c>
      <c r="AB175" t="s">
        <v>576</v>
      </c>
      <c r="AC175" t="b">
        <v>1</v>
      </c>
      <c r="AD175" t="s">
        <v>709</v>
      </c>
      <c r="AE175" t="s">
        <v>724</v>
      </c>
      <c r="AF175"/>
      <c r="AG175" t="s">
        <v>113</v>
      </c>
      <c r="AH175" t="s">
        <v>39</v>
      </c>
      <c r="AI175" s="1">
        <v>42590.5</v>
      </c>
      <c r="AJ175" t="s">
        <v>39</v>
      </c>
      <c r="AK175" t="s">
        <v>39</v>
      </c>
      <c r="AL175"/>
      <c r="AM175" t="s">
        <v>193</v>
      </c>
    </row>
    <row r="176" spans="1:39" ht="14.25" x14ac:dyDescent="0.45">
      <c r="A176" t="s">
        <v>39</v>
      </c>
      <c r="B176">
        <v>538656</v>
      </c>
      <c r="C176" t="s">
        <v>40</v>
      </c>
      <c r="D176" t="s">
        <v>57</v>
      </c>
      <c r="E176" t="s">
        <v>703</v>
      </c>
      <c r="F176" t="s">
        <v>718</v>
      </c>
      <c r="G176" t="s">
        <v>59</v>
      </c>
      <c r="H176">
        <v>4.5</v>
      </c>
      <c r="I176">
        <v>2</v>
      </c>
      <c r="J176" t="s">
        <v>719</v>
      </c>
      <c r="K176" t="s">
        <v>706</v>
      </c>
      <c r="L176" t="s">
        <v>341</v>
      </c>
      <c r="M176" t="s">
        <v>47</v>
      </c>
      <c r="N176" t="s">
        <v>48</v>
      </c>
      <c r="O176">
        <v>31000</v>
      </c>
      <c r="P176" t="s">
        <v>707</v>
      </c>
      <c r="Q176">
        <v>593047</v>
      </c>
      <c r="R176"/>
      <c r="S176" t="s">
        <v>50</v>
      </c>
      <c r="T176" t="s">
        <v>62</v>
      </c>
      <c r="U176" t="s">
        <v>62</v>
      </c>
      <c r="V176" t="b">
        <v>1</v>
      </c>
      <c r="W176" t="s">
        <v>708</v>
      </c>
      <c r="X176"/>
      <c r="Y176"/>
      <c r="Z176" t="s">
        <v>88</v>
      </c>
      <c r="AA176" t="s">
        <v>50</v>
      </c>
      <c r="AB176" t="s">
        <v>50</v>
      </c>
      <c r="AC176" t="b">
        <v>1</v>
      </c>
      <c r="AD176" t="s">
        <v>709</v>
      </c>
      <c r="AE176"/>
      <c r="AF176"/>
      <c r="AG176" t="s">
        <v>113</v>
      </c>
      <c r="AH176" t="s">
        <v>39</v>
      </c>
      <c r="AI176" s="1">
        <v>42548.5</v>
      </c>
      <c r="AJ176" t="s">
        <v>39</v>
      </c>
      <c r="AK176" t="s">
        <v>39</v>
      </c>
      <c r="AL176"/>
      <c r="AM176" t="s">
        <v>56</v>
      </c>
    </row>
    <row r="177" spans="1:39" ht="14.25" x14ac:dyDescent="0.45">
      <c r="A177" t="s">
        <v>39</v>
      </c>
      <c r="B177">
        <v>588986</v>
      </c>
      <c r="C177" t="s">
        <v>40</v>
      </c>
      <c r="D177" t="s">
        <v>57</v>
      </c>
      <c r="E177" t="s">
        <v>703</v>
      </c>
      <c r="F177" t="s">
        <v>711</v>
      </c>
      <c r="G177" t="s">
        <v>59</v>
      </c>
      <c r="H177">
        <v>1</v>
      </c>
      <c r="I177">
        <v>2</v>
      </c>
      <c r="J177" t="s">
        <v>712</v>
      </c>
      <c r="K177" t="s">
        <v>706</v>
      </c>
      <c r="L177" t="s">
        <v>341</v>
      </c>
      <c r="M177" t="s">
        <v>47</v>
      </c>
      <c r="N177" t="s">
        <v>48</v>
      </c>
      <c r="O177">
        <v>31000</v>
      </c>
      <c r="P177" t="s">
        <v>713</v>
      </c>
      <c r="Q177" t="s">
        <v>714</v>
      </c>
      <c r="R177"/>
      <c r="S177" t="s">
        <v>50</v>
      </c>
      <c r="T177" t="s">
        <v>62</v>
      </c>
      <c r="U177" t="s">
        <v>62</v>
      </c>
      <c r="V177" t="b">
        <v>1</v>
      </c>
      <c r="W177" t="s">
        <v>708</v>
      </c>
      <c r="X177"/>
      <c r="Y177"/>
      <c r="Z177" t="s">
        <v>53</v>
      </c>
      <c r="AA177" t="s">
        <v>50</v>
      </c>
      <c r="AB177" t="s">
        <v>50</v>
      </c>
      <c r="AC177" t="b">
        <v>1</v>
      </c>
      <c r="AD177" t="s">
        <v>709</v>
      </c>
      <c r="AE177"/>
      <c r="AF177"/>
      <c r="AG177" t="s">
        <v>113</v>
      </c>
      <c r="AH177" t="s">
        <v>39</v>
      </c>
      <c r="AI177" s="1">
        <v>42548.5</v>
      </c>
      <c r="AJ177" t="s">
        <v>39</v>
      </c>
      <c r="AK177" t="s">
        <v>39</v>
      </c>
      <c r="AL177"/>
      <c r="AM177" t="s">
        <v>56</v>
      </c>
    </row>
    <row r="178" spans="1:39" ht="14.25" x14ac:dyDescent="0.45">
      <c r="A178" t="s">
        <v>39</v>
      </c>
      <c r="B178">
        <v>572522</v>
      </c>
      <c r="C178" t="s">
        <v>40</v>
      </c>
      <c r="D178" t="s">
        <v>57</v>
      </c>
      <c r="E178" t="s">
        <v>703</v>
      </c>
      <c r="F178" t="s">
        <v>704</v>
      </c>
      <c r="G178" t="s">
        <v>59</v>
      </c>
      <c r="H178">
        <v>4.5</v>
      </c>
      <c r="I178">
        <v>2</v>
      </c>
      <c r="J178" t="s">
        <v>705</v>
      </c>
      <c r="K178" t="s">
        <v>706</v>
      </c>
      <c r="L178" t="s">
        <v>341</v>
      </c>
      <c r="M178" t="s">
        <v>47</v>
      </c>
      <c r="N178" t="s">
        <v>48</v>
      </c>
      <c r="O178">
        <v>31000</v>
      </c>
      <c r="P178" t="s">
        <v>707</v>
      </c>
      <c r="Q178">
        <v>593047</v>
      </c>
      <c r="R178"/>
      <c r="S178" t="s">
        <v>50</v>
      </c>
      <c r="T178" t="s">
        <v>71</v>
      </c>
      <c r="U178" t="s">
        <v>71</v>
      </c>
      <c r="V178" t="b">
        <v>1</v>
      </c>
      <c r="W178" t="s">
        <v>708</v>
      </c>
      <c r="X178"/>
      <c r="Y178"/>
      <c r="Z178" t="s">
        <v>88</v>
      </c>
      <c r="AA178" t="s">
        <v>50</v>
      </c>
      <c r="AB178" t="s">
        <v>55</v>
      </c>
      <c r="AC178" t="b">
        <v>1</v>
      </c>
      <c r="AD178" t="s">
        <v>709</v>
      </c>
      <c r="AE178" t="s">
        <v>710</v>
      </c>
      <c r="AF178"/>
      <c r="AG178" t="s">
        <v>113</v>
      </c>
      <c r="AH178" t="s">
        <v>39</v>
      </c>
      <c r="AI178" s="1">
        <v>42548.5</v>
      </c>
      <c r="AJ178" t="s">
        <v>39</v>
      </c>
      <c r="AK178" t="s">
        <v>39</v>
      </c>
      <c r="AL178"/>
      <c r="AM178" t="s">
        <v>56</v>
      </c>
    </row>
    <row r="179" spans="1:39" ht="14.25" x14ac:dyDescent="0.45">
      <c r="A179" t="s">
        <v>39</v>
      </c>
      <c r="B179">
        <v>593939</v>
      </c>
      <c r="C179" t="s">
        <v>40</v>
      </c>
      <c r="D179" t="s">
        <v>41</v>
      </c>
      <c r="E179" t="s">
        <v>703</v>
      </c>
      <c r="F179" t="s">
        <v>725</v>
      </c>
      <c r="G179" t="s">
        <v>59</v>
      </c>
      <c r="H179">
        <v>1</v>
      </c>
      <c r="I179">
        <v>2</v>
      </c>
      <c r="J179" t="s">
        <v>726</v>
      </c>
      <c r="K179" t="s">
        <v>706</v>
      </c>
      <c r="L179" t="s">
        <v>341</v>
      </c>
      <c r="M179" t="s">
        <v>47</v>
      </c>
      <c r="N179" t="s">
        <v>48</v>
      </c>
      <c r="O179">
        <v>31000</v>
      </c>
      <c r="P179" t="s">
        <v>707</v>
      </c>
      <c r="Q179">
        <v>593047</v>
      </c>
      <c r="R179"/>
      <c r="S179" t="s">
        <v>50</v>
      </c>
      <c r="T179" t="s">
        <v>402</v>
      </c>
      <c r="U179" t="s">
        <v>402</v>
      </c>
      <c r="V179" t="b">
        <v>1</v>
      </c>
      <c r="W179" t="s">
        <v>72</v>
      </c>
      <c r="X179"/>
      <c r="Y179"/>
      <c r="Z179" t="s">
        <v>88</v>
      </c>
      <c r="AA179" t="s">
        <v>50</v>
      </c>
      <c r="AB179" t="s">
        <v>50</v>
      </c>
      <c r="AC179" t="b">
        <v>1</v>
      </c>
      <c r="AD179" t="s">
        <v>709</v>
      </c>
      <c r="AE179"/>
      <c r="AF179"/>
      <c r="AG179" t="s">
        <v>113</v>
      </c>
      <c r="AH179" t="s">
        <v>39</v>
      </c>
      <c r="AI179" s="1">
        <v>42548.5</v>
      </c>
      <c r="AJ179" t="s">
        <v>39</v>
      </c>
      <c r="AK179" t="s">
        <v>39</v>
      </c>
      <c r="AL179"/>
      <c r="AM179" t="s">
        <v>56</v>
      </c>
    </row>
    <row r="180" spans="1:39" ht="14.25" x14ac:dyDescent="0.45">
      <c r="A180" t="s">
        <v>39</v>
      </c>
      <c r="B180">
        <v>593935</v>
      </c>
      <c r="C180" t="s">
        <v>40</v>
      </c>
      <c r="D180" t="s">
        <v>41</v>
      </c>
      <c r="E180" t="s">
        <v>703</v>
      </c>
      <c r="F180" t="s">
        <v>733</v>
      </c>
      <c r="G180" t="s">
        <v>59</v>
      </c>
      <c r="H180">
        <v>1</v>
      </c>
      <c r="I180">
        <v>2</v>
      </c>
      <c r="J180" t="s">
        <v>734</v>
      </c>
      <c r="K180" t="s">
        <v>706</v>
      </c>
      <c r="L180" t="s">
        <v>341</v>
      </c>
      <c r="M180" t="s">
        <v>47</v>
      </c>
      <c r="N180" t="s">
        <v>48</v>
      </c>
      <c r="O180">
        <v>31000</v>
      </c>
      <c r="P180" t="s">
        <v>707</v>
      </c>
      <c r="Q180">
        <v>593047</v>
      </c>
      <c r="R180"/>
      <c r="S180" t="s">
        <v>50</v>
      </c>
      <c r="T180" t="s">
        <v>613</v>
      </c>
      <c r="U180" t="s">
        <v>613</v>
      </c>
      <c r="V180" t="b">
        <v>1</v>
      </c>
      <c r="W180" t="s">
        <v>83</v>
      </c>
      <c r="X180"/>
      <c r="Y180"/>
      <c r="Z180" t="s">
        <v>88</v>
      </c>
      <c r="AA180" t="s">
        <v>50</v>
      </c>
      <c r="AB180" t="s">
        <v>50</v>
      </c>
      <c r="AC180" t="b">
        <v>1</v>
      </c>
      <c r="AD180" t="s">
        <v>709</v>
      </c>
      <c r="AE180"/>
      <c r="AF180"/>
      <c r="AG180" t="s">
        <v>113</v>
      </c>
      <c r="AH180" t="s">
        <v>39</v>
      </c>
      <c r="AI180" s="1">
        <v>42548.5</v>
      </c>
      <c r="AJ180" t="s">
        <v>39</v>
      </c>
      <c r="AK180" t="s">
        <v>39</v>
      </c>
      <c r="AL180"/>
      <c r="AM180" t="s">
        <v>56</v>
      </c>
    </row>
    <row r="181" spans="1:39" ht="14.25" x14ac:dyDescent="0.45">
      <c r="A181" t="s">
        <v>39</v>
      </c>
      <c r="B181">
        <v>593933</v>
      </c>
      <c r="C181" t="s">
        <v>40</v>
      </c>
      <c r="D181" t="s">
        <v>41</v>
      </c>
      <c r="E181" t="s">
        <v>703</v>
      </c>
      <c r="F181" t="s">
        <v>731</v>
      </c>
      <c r="G181" t="s">
        <v>59</v>
      </c>
      <c r="H181">
        <v>0.5</v>
      </c>
      <c r="I181">
        <v>2</v>
      </c>
      <c r="J181" t="s">
        <v>732</v>
      </c>
      <c r="K181" t="s">
        <v>706</v>
      </c>
      <c r="L181" t="s">
        <v>341</v>
      </c>
      <c r="M181" t="s">
        <v>47</v>
      </c>
      <c r="N181" t="s">
        <v>48</v>
      </c>
      <c r="O181">
        <v>31000</v>
      </c>
      <c r="P181" t="s">
        <v>707</v>
      </c>
      <c r="Q181">
        <v>593047</v>
      </c>
      <c r="R181"/>
      <c r="S181" t="s">
        <v>50</v>
      </c>
      <c r="T181" t="s">
        <v>361</v>
      </c>
      <c r="U181" t="s">
        <v>361</v>
      </c>
      <c r="V181" t="b">
        <v>1</v>
      </c>
      <c r="W181" t="s">
        <v>72</v>
      </c>
      <c r="X181"/>
      <c r="Y181"/>
      <c r="Z181" t="s">
        <v>88</v>
      </c>
      <c r="AA181" t="s">
        <v>50</v>
      </c>
      <c r="AB181" t="s">
        <v>50</v>
      </c>
      <c r="AC181" t="b">
        <v>1</v>
      </c>
      <c r="AD181" t="s">
        <v>709</v>
      </c>
      <c r="AE181"/>
      <c r="AF181"/>
      <c r="AG181" t="s">
        <v>113</v>
      </c>
      <c r="AH181" t="s">
        <v>39</v>
      </c>
      <c r="AI181" s="1">
        <v>42548.5</v>
      </c>
      <c r="AJ181" t="s">
        <v>39</v>
      </c>
      <c r="AK181" t="s">
        <v>39</v>
      </c>
      <c r="AL181"/>
      <c r="AM181" t="s">
        <v>56</v>
      </c>
    </row>
    <row r="182" spans="1:39" ht="14.25" x14ac:dyDescent="0.45">
      <c r="A182" t="s">
        <v>39</v>
      </c>
      <c r="B182">
        <v>572461</v>
      </c>
      <c r="C182" t="s">
        <v>40</v>
      </c>
      <c r="D182" t="s">
        <v>41</v>
      </c>
      <c r="E182" t="s">
        <v>703</v>
      </c>
      <c r="F182" t="s">
        <v>727</v>
      </c>
      <c r="G182" t="s">
        <v>59</v>
      </c>
      <c r="H182">
        <v>4</v>
      </c>
      <c r="I182">
        <v>2</v>
      </c>
      <c r="J182" t="s">
        <v>728</v>
      </c>
      <c r="K182" t="s">
        <v>706</v>
      </c>
      <c r="L182" t="s">
        <v>341</v>
      </c>
      <c r="M182" t="s">
        <v>47</v>
      </c>
      <c r="N182" t="s">
        <v>48</v>
      </c>
      <c r="O182">
        <v>31000</v>
      </c>
      <c r="P182" t="s">
        <v>707</v>
      </c>
      <c r="Q182">
        <v>593047</v>
      </c>
      <c r="R182"/>
      <c r="S182" t="s">
        <v>50</v>
      </c>
      <c r="T182" t="s">
        <v>361</v>
      </c>
      <c r="U182" t="s">
        <v>361</v>
      </c>
      <c r="V182" t="b">
        <v>1</v>
      </c>
      <c r="W182" t="s">
        <v>708</v>
      </c>
      <c r="X182"/>
      <c r="Y182"/>
      <c r="Z182" t="s">
        <v>64</v>
      </c>
      <c r="AA182" t="s">
        <v>576</v>
      </c>
      <c r="AB182" t="s">
        <v>576</v>
      </c>
      <c r="AC182" t="b">
        <v>1</v>
      </c>
      <c r="AD182" t="s">
        <v>709</v>
      </c>
      <c r="AE182" t="s">
        <v>724</v>
      </c>
      <c r="AF182"/>
      <c r="AG182" t="s">
        <v>113</v>
      </c>
      <c r="AH182" t="s">
        <v>39</v>
      </c>
      <c r="AI182" s="1">
        <v>42548.5</v>
      </c>
      <c r="AJ182" t="s">
        <v>39</v>
      </c>
      <c r="AK182" t="s">
        <v>39</v>
      </c>
      <c r="AL182"/>
      <c r="AM182" t="s">
        <v>56</v>
      </c>
    </row>
    <row r="183" spans="1:39" ht="14.25" x14ac:dyDescent="0.45">
      <c r="A183" t="s">
        <v>39</v>
      </c>
      <c r="B183">
        <v>572434</v>
      </c>
      <c r="C183" t="s">
        <v>185</v>
      </c>
      <c r="D183" t="s">
        <v>41</v>
      </c>
      <c r="E183" t="s">
        <v>703</v>
      </c>
      <c r="F183" t="s">
        <v>729</v>
      </c>
      <c r="G183" t="s">
        <v>59</v>
      </c>
      <c r="H183">
        <v>5</v>
      </c>
      <c r="I183">
        <v>2</v>
      </c>
      <c r="J183" t="s">
        <v>730</v>
      </c>
      <c r="K183" t="s">
        <v>706</v>
      </c>
      <c r="L183" t="s">
        <v>341</v>
      </c>
      <c r="M183" t="s">
        <v>47</v>
      </c>
      <c r="N183" t="s">
        <v>48</v>
      </c>
      <c r="O183">
        <v>31000</v>
      </c>
      <c r="P183" t="s">
        <v>707</v>
      </c>
      <c r="Q183">
        <v>593047</v>
      </c>
      <c r="R183"/>
      <c r="S183" t="s">
        <v>50</v>
      </c>
      <c r="T183" t="s">
        <v>399</v>
      </c>
      <c r="U183" t="s">
        <v>399</v>
      </c>
      <c r="V183" t="b">
        <v>1</v>
      </c>
      <c r="W183" t="s">
        <v>352</v>
      </c>
      <c r="X183"/>
      <c r="Y183"/>
      <c r="Z183" t="s">
        <v>979</v>
      </c>
      <c r="AA183" t="s">
        <v>576</v>
      </c>
      <c r="AB183" t="s">
        <v>576</v>
      </c>
      <c r="AC183" t="b">
        <v>1</v>
      </c>
      <c r="AD183" t="s">
        <v>709</v>
      </c>
      <c r="AE183"/>
      <c r="AF183"/>
      <c r="AG183" t="s">
        <v>113</v>
      </c>
      <c r="AH183" t="s">
        <v>39</v>
      </c>
      <c r="AI183" s="1">
        <v>42590.5</v>
      </c>
      <c r="AJ183" t="s">
        <v>39</v>
      </c>
      <c r="AK183" t="s">
        <v>39</v>
      </c>
      <c r="AL183"/>
      <c r="AM183" t="s">
        <v>193</v>
      </c>
    </row>
    <row r="184" spans="1:39" ht="14.25" x14ac:dyDescent="0.45">
      <c r="A184" t="s">
        <v>39</v>
      </c>
      <c r="B184">
        <v>572510</v>
      </c>
      <c r="C184" t="s">
        <v>40</v>
      </c>
      <c r="D184" t="s">
        <v>41</v>
      </c>
      <c r="E184" t="s">
        <v>703</v>
      </c>
      <c r="F184" t="s">
        <v>735</v>
      </c>
      <c r="G184" t="s">
        <v>59</v>
      </c>
      <c r="H184">
        <v>4</v>
      </c>
      <c r="I184">
        <v>2</v>
      </c>
      <c r="J184" t="s">
        <v>736</v>
      </c>
      <c r="K184" t="s">
        <v>706</v>
      </c>
      <c r="L184" t="s">
        <v>341</v>
      </c>
      <c r="M184" t="s">
        <v>47</v>
      </c>
      <c r="N184" t="s">
        <v>48</v>
      </c>
      <c r="O184">
        <v>31000</v>
      </c>
      <c r="P184" t="s">
        <v>707</v>
      </c>
      <c r="Q184">
        <v>593047</v>
      </c>
      <c r="R184"/>
      <c r="S184" t="s">
        <v>50</v>
      </c>
      <c r="T184" t="s">
        <v>616</v>
      </c>
      <c r="U184" t="s">
        <v>616</v>
      </c>
      <c r="V184" t="b">
        <v>1</v>
      </c>
      <c r="W184" t="s">
        <v>83</v>
      </c>
      <c r="X184"/>
      <c r="Y184"/>
      <c r="Z184" t="s">
        <v>64</v>
      </c>
      <c r="AA184" t="s">
        <v>576</v>
      </c>
      <c r="AB184" t="s">
        <v>576</v>
      </c>
      <c r="AC184" t="b">
        <v>1</v>
      </c>
      <c r="AD184" t="s">
        <v>709</v>
      </c>
      <c r="AE184"/>
      <c r="AF184"/>
      <c r="AG184" t="s">
        <v>113</v>
      </c>
      <c r="AH184" t="s">
        <v>39</v>
      </c>
      <c r="AI184" s="1">
        <v>42548.5</v>
      </c>
      <c r="AJ184" t="s">
        <v>39</v>
      </c>
      <c r="AK184" t="s">
        <v>39</v>
      </c>
      <c r="AL184"/>
      <c r="AM184" t="s">
        <v>56</v>
      </c>
    </row>
    <row r="185" spans="1:39" ht="14.25" x14ac:dyDescent="0.45">
      <c r="A185" t="s">
        <v>39</v>
      </c>
      <c r="B185">
        <v>593938</v>
      </c>
      <c r="C185" t="s">
        <v>40</v>
      </c>
      <c r="D185" t="s">
        <v>41</v>
      </c>
      <c r="E185" t="s">
        <v>703</v>
      </c>
      <c r="F185" t="s">
        <v>737</v>
      </c>
      <c r="G185" t="s">
        <v>59</v>
      </c>
      <c r="H185">
        <v>1</v>
      </c>
      <c r="I185">
        <v>2</v>
      </c>
      <c r="J185" t="s">
        <v>738</v>
      </c>
      <c r="K185" t="s">
        <v>706</v>
      </c>
      <c r="L185" t="s">
        <v>341</v>
      </c>
      <c r="M185" t="s">
        <v>47</v>
      </c>
      <c r="N185" t="s">
        <v>48</v>
      </c>
      <c r="O185">
        <v>31000</v>
      </c>
      <c r="P185" t="s">
        <v>707</v>
      </c>
      <c r="Q185">
        <v>593047</v>
      </c>
      <c r="R185"/>
      <c r="S185" t="s">
        <v>50</v>
      </c>
      <c r="T185" t="s">
        <v>616</v>
      </c>
      <c r="U185" t="s">
        <v>616</v>
      </c>
      <c r="V185" t="b">
        <v>1</v>
      </c>
      <c r="W185" t="s">
        <v>83</v>
      </c>
      <c r="X185"/>
      <c r="Y185"/>
      <c r="Z185" t="s">
        <v>88</v>
      </c>
      <c r="AA185" t="s">
        <v>50</v>
      </c>
      <c r="AB185" t="s">
        <v>50</v>
      </c>
      <c r="AC185" t="b">
        <v>1</v>
      </c>
      <c r="AD185" t="s">
        <v>709</v>
      </c>
      <c r="AE185"/>
      <c r="AF185"/>
      <c r="AG185" t="s">
        <v>113</v>
      </c>
      <c r="AH185" t="s">
        <v>39</v>
      </c>
      <c r="AI185" s="1">
        <v>42548.5</v>
      </c>
      <c r="AJ185" t="s">
        <v>39</v>
      </c>
      <c r="AK185" t="s">
        <v>39</v>
      </c>
      <c r="AL185"/>
      <c r="AM185" t="s">
        <v>56</v>
      </c>
    </row>
    <row r="186" spans="1:39" ht="14.25" x14ac:dyDescent="0.45">
      <c r="A186" t="s">
        <v>39</v>
      </c>
      <c r="B186">
        <v>572385</v>
      </c>
      <c r="C186" t="s">
        <v>40</v>
      </c>
      <c r="D186" t="s">
        <v>41</v>
      </c>
      <c r="E186" t="s">
        <v>703</v>
      </c>
      <c r="F186" t="s">
        <v>739</v>
      </c>
      <c r="G186" t="s">
        <v>59</v>
      </c>
      <c r="H186">
        <v>4</v>
      </c>
      <c r="I186">
        <v>2</v>
      </c>
      <c r="J186" t="s">
        <v>740</v>
      </c>
      <c r="K186" t="s">
        <v>706</v>
      </c>
      <c r="L186" t="s">
        <v>341</v>
      </c>
      <c r="M186" t="s">
        <v>47</v>
      </c>
      <c r="N186" t="s">
        <v>48</v>
      </c>
      <c r="O186">
        <v>31000</v>
      </c>
      <c r="P186" t="s">
        <v>707</v>
      </c>
      <c r="Q186">
        <v>593047</v>
      </c>
      <c r="R186"/>
      <c r="S186" t="s">
        <v>50</v>
      </c>
      <c r="T186" t="s">
        <v>613</v>
      </c>
      <c r="U186" t="s">
        <v>613</v>
      </c>
      <c r="V186" t="b">
        <v>1</v>
      </c>
      <c r="W186" t="s">
        <v>83</v>
      </c>
      <c r="X186"/>
      <c r="Y186"/>
      <c r="Z186" t="s">
        <v>64</v>
      </c>
      <c r="AA186" t="s">
        <v>576</v>
      </c>
      <c r="AB186" t="s">
        <v>576</v>
      </c>
      <c r="AC186" t="b">
        <v>1</v>
      </c>
      <c r="AD186" t="s">
        <v>709</v>
      </c>
      <c r="AE186" t="s">
        <v>724</v>
      </c>
      <c r="AF186"/>
      <c r="AG186" t="s">
        <v>113</v>
      </c>
      <c r="AH186" t="s">
        <v>39</v>
      </c>
      <c r="AI186" s="1">
        <v>42548.5</v>
      </c>
      <c r="AJ186" t="s">
        <v>39</v>
      </c>
      <c r="AK186" t="s">
        <v>39</v>
      </c>
      <c r="AL186"/>
      <c r="AM186" t="s">
        <v>56</v>
      </c>
    </row>
    <row r="187" spans="1:39" ht="14.25" x14ac:dyDescent="0.45">
      <c r="A187" t="s">
        <v>39</v>
      </c>
      <c r="B187">
        <v>572517</v>
      </c>
      <c r="C187" t="s">
        <v>40</v>
      </c>
      <c r="D187" t="s">
        <v>57</v>
      </c>
      <c r="E187" t="s">
        <v>703</v>
      </c>
      <c r="F187" t="s">
        <v>744</v>
      </c>
      <c r="G187" t="s">
        <v>59</v>
      </c>
      <c r="H187">
        <v>3</v>
      </c>
      <c r="I187">
        <v>2</v>
      </c>
      <c r="J187" t="s">
        <v>745</v>
      </c>
      <c r="K187" t="s">
        <v>706</v>
      </c>
      <c r="L187" t="s">
        <v>341</v>
      </c>
      <c r="M187" t="s">
        <v>47</v>
      </c>
      <c r="N187" t="s">
        <v>48</v>
      </c>
      <c r="O187">
        <v>31000</v>
      </c>
      <c r="P187" t="s">
        <v>707</v>
      </c>
      <c r="Q187">
        <v>593047</v>
      </c>
      <c r="R187"/>
      <c r="S187" t="s">
        <v>50</v>
      </c>
      <c r="T187" t="s">
        <v>71</v>
      </c>
      <c r="U187" t="s">
        <v>71</v>
      </c>
      <c r="V187" t="b">
        <v>1</v>
      </c>
      <c r="W187" t="s">
        <v>83</v>
      </c>
      <c r="X187"/>
      <c r="Y187"/>
      <c r="Z187" t="s">
        <v>88</v>
      </c>
      <c r="AA187" t="s">
        <v>50</v>
      </c>
      <c r="AB187" t="s">
        <v>50</v>
      </c>
      <c r="AC187" t="b">
        <v>1</v>
      </c>
      <c r="AD187" t="s">
        <v>709</v>
      </c>
      <c r="AE187"/>
      <c r="AF187"/>
      <c r="AG187" t="s">
        <v>113</v>
      </c>
      <c r="AH187" t="s">
        <v>39</v>
      </c>
      <c r="AI187" s="1">
        <v>42548.5</v>
      </c>
      <c r="AJ187" t="s">
        <v>39</v>
      </c>
      <c r="AK187" t="s">
        <v>39</v>
      </c>
      <c r="AL187"/>
      <c r="AM187" t="s">
        <v>56</v>
      </c>
    </row>
    <row r="188" spans="1:39" ht="14.25" x14ac:dyDescent="0.45">
      <c r="A188" t="s">
        <v>39</v>
      </c>
      <c r="B188">
        <v>593932</v>
      </c>
      <c r="C188" t="s">
        <v>40</v>
      </c>
      <c r="D188" t="s">
        <v>41</v>
      </c>
      <c r="E188" t="s">
        <v>703</v>
      </c>
      <c r="F188" t="s">
        <v>741</v>
      </c>
      <c r="G188" t="s">
        <v>59</v>
      </c>
      <c r="H188">
        <v>0.5</v>
      </c>
      <c r="I188">
        <v>2</v>
      </c>
      <c r="J188" t="s">
        <v>742</v>
      </c>
      <c r="K188" t="s">
        <v>706</v>
      </c>
      <c r="L188" t="s">
        <v>341</v>
      </c>
      <c r="M188" t="s">
        <v>47</v>
      </c>
      <c r="N188" t="s">
        <v>48</v>
      </c>
      <c r="O188">
        <v>31000</v>
      </c>
      <c r="P188" t="s">
        <v>707</v>
      </c>
      <c r="Q188">
        <v>593047</v>
      </c>
      <c r="R188"/>
      <c r="S188" t="s">
        <v>50</v>
      </c>
      <c r="T188" t="s">
        <v>399</v>
      </c>
      <c r="U188" t="s">
        <v>399</v>
      </c>
      <c r="V188" t="b">
        <v>1</v>
      </c>
      <c r="W188" t="s">
        <v>72</v>
      </c>
      <c r="X188"/>
      <c r="Y188"/>
      <c r="Z188" t="s">
        <v>88</v>
      </c>
      <c r="AA188" t="s">
        <v>50</v>
      </c>
      <c r="AB188" t="s">
        <v>50</v>
      </c>
      <c r="AC188" t="b">
        <v>1</v>
      </c>
      <c r="AD188" t="s">
        <v>709</v>
      </c>
      <c r="AE188" t="s">
        <v>743</v>
      </c>
      <c r="AF188"/>
      <c r="AG188" t="s">
        <v>113</v>
      </c>
      <c r="AH188" t="s">
        <v>39</v>
      </c>
      <c r="AI188" s="1">
        <v>42548.5</v>
      </c>
      <c r="AJ188" t="s">
        <v>39</v>
      </c>
      <c r="AK188" t="s">
        <v>39</v>
      </c>
      <c r="AL188"/>
      <c r="AM188" t="s">
        <v>56</v>
      </c>
    </row>
    <row r="189" spans="1:39" ht="14.25" x14ac:dyDescent="0.45">
      <c r="A189" t="s">
        <v>39</v>
      </c>
      <c r="B189">
        <v>624533</v>
      </c>
      <c r="C189" t="s">
        <v>40</v>
      </c>
      <c r="D189" t="s">
        <v>41</v>
      </c>
      <c r="E189" t="s">
        <v>746</v>
      </c>
      <c r="F189" t="s">
        <v>756</v>
      </c>
      <c r="G189" t="s">
        <v>59</v>
      </c>
      <c r="H189">
        <v>0.5</v>
      </c>
      <c r="I189">
        <v>3</v>
      </c>
      <c r="J189" t="s">
        <v>757</v>
      </c>
      <c r="K189" t="s">
        <v>749</v>
      </c>
      <c r="L189" t="s">
        <v>46</v>
      </c>
      <c r="M189" t="s">
        <v>47</v>
      </c>
      <c r="N189" t="s">
        <v>48</v>
      </c>
      <c r="O189">
        <v>40000</v>
      </c>
      <c r="P189" t="s">
        <v>749</v>
      </c>
      <c r="Q189">
        <v>602757</v>
      </c>
      <c r="R189"/>
      <c r="S189" t="s">
        <v>50</v>
      </c>
      <c r="T189" t="s">
        <v>468</v>
      </c>
      <c r="U189" t="s">
        <v>468</v>
      </c>
      <c r="V189" t="b">
        <v>1</v>
      </c>
      <c r="W189" t="s">
        <v>708</v>
      </c>
      <c r="X189"/>
      <c r="Y189"/>
      <c r="Z189" t="s">
        <v>53</v>
      </c>
      <c r="AA189" t="s">
        <v>73</v>
      </c>
      <c r="AB189" t="s">
        <v>111</v>
      </c>
      <c r="AC189" t="b">
        <v>1</v>
      </c>
      <c r="AD189"/>
      <c r="AE189">
        <v>26941</v>
      </c>
      <c r="AF189"/>
      <c r="AG189" t="s">
        <v>113</v>
      </c>
      <c r="AH189" t="s">
        <v>39</v>
      </c>
      <c r="AI189" s="1">
        <v>42548.5</v>
      </c>
      <c r="AJ189" t="s">
        <v>39</v>
      </c>
      <c r="AK189" t="s">
        <v>39</v>
      </c>
      <c r="AL189"/>
      <c r="AM189" t="s">
        <v>56</v>
      </c>
    </row>
    <row r="190" spans="1:39" ht="14.25" x14ac:dyDescent="0.45">
      <c r="A190" t="s">
        <v>39</v>
      </c>
      <c r="B190">
        <v>624535</v>
      </c>
      <c r="C190" t="s">
        <v>40</v>
      </c>
      <c r="D190" t="s">
        <v>41</v>
      </c>
      <c r="E190" t="s">
        <v>746</v>
      </c>
      <c r="F190" t="s">
        <v>747</v>
      </c>
      <c r="G190" t="s">
        <v>59</v>
      </c>
      <c r="H190">
        <v>3.5</v>
      </c>
      <c r="I190">
        <v>2</v>
      </c>
      <c r="J190" t="s">
        <v>748</v>
      </c>
      <c r="K190" t="s">
        <v>749</v>
      </c>
      <c r="L190" t="s">
        <v>46</v>
      </c>
      <c r="M190" t="s">
        <v>47</v>
      </c>
      <c r="N190" t="s">
        <v>48</v>
      </c>
      <c r="O190">
        <v>40000</v>
      </c>
      <c r="P190" t="s">
        <v>749</v>
      </c>
      <c r="Q190">
        <v>602757</v>
      </c>
      <c r="R190"/>
      <c r="S190" t="s">
        <v>50</v>
      </c>
      <c r="T190" t="s">
        <v>468</v>
      </c>
      <c r="U190" t="s">
        <v>468</v>
      </c>
      <c r="V190" t="b">
        <v>1</v>
      </c>
      <c r="W190" t="s">
        <v>708</v>
      </c>
      <c r="X190"/>
      <c r="Y190"/>
      <c r="Z190" t="s">
        <v>80</v>
      </c>
      <c r="AA190" t="s">
        <v>73</v>
      </c>
      <c r="AB190" t="s">
        <v>66</v>
      </c>
      <c r="AC190" t="b">
        <v>1</v>
      </c>
      <c r="AD190"/>
      <c r="AE190">
        <v>23665</v>
      </c>
      <c r="AF190"/>
      <c r="AG190" t="s">
        <v>113</v>
      </c>
      <c r="AH190" t="s">
        <v>39</v>
      </c>
      <c r="AI190" s="1">
        <v>42548.5</v>
      </c>
      <c r="AJ190" t="s">
        <v>39</v>
      </c>
      <c r="AK190" t="s">
        <v>39</v>
      </c>
      <c r="AL190"/>
      <c r="AM190" t="s">
        <v>56</v>
      </c>
    </row>
    <row r="191" spans="1:39" ht="14.25" x14ac:dyDescent="0.45">
      <c r="A191" t="s">
        <v>39</v>
      </c>
      <c r="B191">
        <v>623100</v>
      </c>
      <c r="C191" t="s">
        <v>40</v>
      </c>
      <c r="D191" t="s">
        <v>57</v>
      </c>
      <c r="E191" t="s">
        <v>746</v>
      </c>
      <c r="F191" t="s">
        <v>750</v>
      </c>
      <c r="G191" t="s">
        <v>117</v>
      </c>
      <c r="H191">
        <v>2</v>
      </c>
      <c r="I191">
        <v>3.5</v>
      </c>
      <c r="J191" t="s">
        <v>751</v>
      </c>
      <c r="K191" t="s">
        <v>749</v>
      </c>
      <c r="L191" t="s">
        <v>46</v>
      </c>
      <c r="M191" t="s">
        <v>47</v>
      </c>
      <c r="N191" t="s">
        <v>143</v>
      </c>
      <c r="O191">
        <v>40000</v>
      </c>
      <c r="P191" t="s">
        <v>749</v>
      </c>
      <c r="Q191">
        <v>602755</v>
      </c>
      <c r="R191"/>
      <c r="S191" t="s">
        <v>50</v>
      </c>
      <c r="T191" t="s">
        <v>71</v>
      </c>
      <c r="U191" t="s">
        <v>71</v>
      </c>
      <c r="V191" t="b">
        <v>1</v>
      </c>
      <c r="W191" t="s">
        <v>72</v>
      </c>
      <c r="X191"/>
      <c r="Y191"/>
      <c r="Z191" t="s">
        <v>64</v>
      </c>
      <c r="AA191" t="s">
        <v>50</v>
      </c>
      <c r="AB191" t="s">
        <v>50</v>
      </c>
      <c r="AC191" t="b">
        <v>1</v>
      </c>
      <c r="AD191"/>
      <c r="AE191">
        <v>26876</v>
      </c>
      <c r="AF191"/>
      <c r="AG191" t="s">
        <v>113</v>
      </c>
      <c r="AH191" t="s">
        <v>39</v>
      </c>
      <c r="AI191" s="1">
        <v>42548.5</v>
      </c>
      <c r="AJ191" t="s">
        <v>39</v>
      </c>
      <c r="AK191" t="s">
        <v>39</v>
      </c>
      <c r="AL191"/>
      <c r="AM191" t="s">
        <v>56</v>
      </c>
    </row>
    <row r="192" spans="1:39" ht="14.25" x14ac:dyDescent="0.45">
      <c r="A192" t="s">
        <v>39</v>
      </c>
      <c r="B192">
        <v>624528</v>
      </c>
      <c r="C192" t="s">
        <v>40</v>
      </c>
      <c r="D192" t="s">
        <v>41</v>
      </c>
      <c r="E192" t="s">
        <v>746</v>
      </c>
      <c r="F192" t="s">
        <v>763</v>
      </c>
      <c r="G192" t="s">
        <v>59</v>
      </c>
      <c r="H192">
        <v>1.5</v>
      </c>
      <c r="I192">
        <v>2</v>
      </c>
      <c r="J192" t="s">
        <v>764</v>
      </c>
      <c r="K192" t="s">
        <v>749</v>
      </c>
      <c r="L192" t="s">
        <v>46</v>
      </c>
      <c r="M192" t="s">
        <v>47</v>
      </c>
      <c r="N192" t="s">
        <v>48</v>
      </c>
      <c r="O192">
        <v>40000</v>
      </c>
      <c r="P192" t="s">
        <v>749</v>
      </c>
      <c r="Q192">
        <v>602757</v>
      </c>
      <c r="R192"/>
      <c r="S192" t="s">
        <v>50</v>
      </c>
      <c r="T192" t="s">
        <v>765</v>
      </c>
      <c r="U192" t="s">
        <v>765</v>
      </c>
      <c r="V192" t="b">
        <v>1</v>
      </c>
      <c r="W192" t="s">
        <v>708</v>
      </c>
      <c r="X192"/>
      <c r="Y192"/>
      <c r="Z192" t="s">
        <v>64</v>
      </c>
      <c r="AA192" t="s">
        <v>762</v>
      </c>
      <c r="AB192" t="s">
        <v>66</v>
      </c>
      <c r="AC192" t="b">
        <v>1</v>
      </c>
      <c r="AD192"/>
      <c r="AE192">
        <v>25920</v>
      </c>
      <c r="AF192"/>
      <c r="AG192" t="s">
        <v>113</v>
      </c>
      <c r="AH192" t="s">
        <v>39</v>
      </c>
      <c r="AI192" s="1">
        <v>42548.5</v>
      </c>
      <c r="AJ192" t="s">
        <v>39</v>
      </c>
      <c r="AK192" t="s">
        <v>39</v>
      </c>
      <c r="AL192"/>
      <c r="AM192" t="s">
        <v>56</v>
      </c>
    </row>
    <row r="193" spans="1:39" ht="14.25" x14ac:dyDescent="0.45">
      <c r="A193" t="s">
        <v>39</v>
      </c>
      <c r="B193">
        <v>624529</v>
      </c>
      <c r="C193" t="s">
        <v>40</v>
      </c>
      <c r="D193" t="s">
        <v>57</v>
      </c>
      <c r="E193" t="s">
        <v>746</v>
      </c>
      <c r="F193" t="s">
        <v>752</v>
      </c>
      <c r="G193" t="s">
        <v>59</v>
      </c>
      <c r="H193">
        <v>3.5</v>
      </c>
      <c r="I193">
        <v>3.5</v>
      </c>
      <c r="J193" t="s">
        <v>753</v>
      </c>
      <c r="K193" t="s">
        <v>749</v>
      </c>
      <c r="L193" t="s">
        <v>46</v>
      </c>
      <c r="M193" t="s">
        <v>47</v>
      </c>
      <c r="N193" t="s">
        <v>48</v>
      </c>
      <c r="O193">
        <v>40000</v>
      </c>
      <c r="P193" t="s">
        <v>749</v>
      </c>
      <c r="Q193">
        <v>602757</v>
      </c>
      <c r="R193"/>
      <c r="S193" t="s">
        <v>50</v>
      </c>
      <c r="T193" t="s">
        <v>62</v>
      </c>
      <c r="U193" t="s">
        <v>62</v>
      </c>
      <c r="V193" t="b">
        <v>1</v>
      </c>
      <c r="W193" t="s">
        <v>708</v>
      </c>
      <c r="X193"/>
      <c r="Y193"/>
      <c r="Z193" t="s">
        <v>88</v>
      </c>
      <c r="AA193" t="s">
        <v>73</v>
      </c>
      <c r="AB193" t="s">
        <v>66</v>
      </c>
      <c r="AC193" t="b">
        <v>1</v>
      </c>
      <c r="AD193"/>
      <c r="AE193">
        <v>26884</v>
      </c>
      <c r="AF193"/>
      <c r="AG193" t="s">
        <v>113</v>
      </c>
      <c r="AH193" t="s">
        <v>39</v>
      </c>
      <c r="AI193" s="1">
        <v>42548.5</v>
      </c>
      <c r="AJ193" t="s">
        <v>39</v>
      </c>
      <c r="AK193" t="s">
        <v>39</v>
      </c>
      <c r="AL193"/>
      <c r="AM193" t="s">
        <v>56</v>
      </c>
    </row>
    <row r="194" spans="1:39" ht="14.25" x14ac:dyDescent="0.45">
      <c r="A194" t="s">
        <v>39</v>
      </c>
      <c r="B194">
        <v>624530</v>
      </c>
      <c r="C194" t="s">
        <v>40</v>
      </c>
      <c r="D194" t="s">
        <v>57</v>
      </c>
      <c r="E194" t="s">
        <v>746</v>
      </c>
      <c r="F194" t="s">
        <v>754</v>
      </c>
      <c r="G194" t="s">
        <v>59</v>
      </c>
      <c r="H194">
        <v>9</v>
      </c>
      <c r="I194">
        <v>2</v>
      </c>
      <c r="J194" t="s">
        <v>755</v>
      </c>
      <c r="K194" t="s">
        <v>749</v>
      </c>
      <c r="L194" t="s">
        <v>46</v>
      </c>
      <c r="M194" t="s">
        <v>47</v>
      </c>
      <c r="N194" t="s">
        <v>48</v>
      </c>
      <c r="O194">
        <v>40000</v>
      </c>
      <c r="P194" t="s">
        <v>749</v>
      </c>
      <c r="Q194">
        <v>602757</v>
      </c>
      <c r="R194"/>
      <c r="S194" t="s">
        <v>50</v>
      </c>
      <c r="T194" t="s">
        <v>62</v>
      </c>
      <c r="U194" t="s">
        <v>62</v>
      </c>
      <c r="V194" t="b">
        <v>1</v>
      </c>
      <c r="W194" t="s">
        <v>708</v>
      </c>
      <c r="X194"/>
      <c r="Y194"/>
      <c r="Z194" t="s">
        <v>88</v>
      </c>
      <c r="AA194" t="s">
        <v>73</v>
      </c>
      <c r="AB194" t="s">
        <v>66</v>
      </c>
      <c r="AC194" t="b">
        <v>1</v>
      </c>
      <c r="AD194"/>
      <c r="AE194">
        <v>22565</v>
      </c>
      <c r="AF194"/>
      <c r="AG194" t="s">
        <v>113</v>
      </c>
      <c r="AH194" t="s">
        <v>39</v>
      </c>
      <c r="AI194" s="1">
        <v>42548.5</v>
      </c>
      <c r="AJ194" t="s">
        <v>39</v>
      </c>
      <c r="AK194" t="s">
        <v>39</v>
      </c>
      <c r="AL194"/>
      <c r="AM194" t="s">
        <v>56</v>
      </c>
    </row>
    <row r="195" spans="1:39" ht="14.25" x14ac:dyDescent="0.45">
      <c r="A195" t="s">
        <v>39</v>
      </c>
      <c r="B195">
        <v>624527</v>
      </c>
      <c r="C195" t="s">
        <v>40</v>
      </c>
      <c r="D195" t="s">
        <v>57</v>
      </c>
      <c r="E195" t="s">
        <v>746</v>
      </c>
      <c r="F195" t="s">
        <v>167</v>
      </c>
      <c r="G195" t="s">
        <v>59</v>
      </c>
      <c r="H195">
        <v>3</v>
      </c>
      <c r="I195">
        <v>3.5</v>
      </c>
      <c r="J195" t="s">
        <v>761</v>
      </c>
      <c r="K195" t="s">
        <v>749</v>
      </c>
      <c r="L195" t="s">
        <v>46</v>
      </c>
      <c r="M195" t="s">
        <v>47</v>
      </c>
      <c r="N195" t="s">
        <v>48</v>
      </c>
      <c r="O195">
        <v>40000</v>
      </c>
      <c r="P195" t="s">
        <v>749</v>
      </c>
      <c r="Q195">
        <v>602757</v>
      </c>
      <c r="R195"/>
      <c r="S195" t="s">
        <v>50</v>
      </c>
      <c r="T195" t="s">
        <v>62</v>
      </c>
      <c r="U195" t="s">
        <v>62</v>
      </c>
      <c r="V195" t="b">
        <v>1</v>
      </c>
      <c r="W195" t="s">
        <v>708</v>
      </c>
      <c r="X195"/>
      <c r="Y195"/>
      <c r="Z195" t="s">
        <v>64</v>
      </c>
      <c r="AA195" t="s">
        <v>762</v>
      </c>
      <c r="AB195" t="s">
        <v>66</v>
      </c>
      <c r="AC195" t="b">
        <v>1</v>
      </c>
      <c r="AD195"/>
      <c r="AE195">
        <v>26923</v>
      </c>
      <c r="AF195"/>
      <c r="AG195" t="s">
        <v>113</v>
      </c>
      <c r="AH195" t="s">
        <v>39</v>
      </c>
      <c r="AI195" s="1">
        <v>42548.5</v>
      </c>
      <c r="AJ195" t="s">
        <v>39</v>
      </c>
      <c r="AK195" t="s">
        <v>39</v>
      </c>
      <c r="AL195"/>
      <c r="AM195" t="s">
        <v>56</v>
      </c>
    </row>
    <row r="196" spans="1:39" ht="14.25" x14ac:dyDescent="0.45">
      <c r="A196" t="s">
        <v>39</v>
      </c>
      <c r="B196">
        <v>624525</v>
      </c>
      <c r="C196" t="s">
        <v>40</v>
      </c>
      <c r="D196" t="s">
        <v>41</v>
      </c>
      <c r="E196" t="s">
        <v>746</v>
      </c>
      <c r="F196" t="s">
        <v>758</v>
      </c>
      <c r="G196" t="s">
        <v>59</v>
      </c>
      <c r="H196">
        <v>0.5</v>
      </c>
      <c r="I196">
        <v>2</v>
      </c>
      <c r="J196" t="s">
        <v>759</v>
      </c>
      <c r="K196" t="s">
        <v>749</v>
      </c>
      <c r="L196" t="s">
        <v>46</v>
      </c>
      <c r="M196" t="s">
        <v>47</v>
      </c>
      <c r="N196" t="s">
        <v>48</v>
      </c>
      <c r="O196">
        <v>40000</v>
      </c>
      <c r="P196" t="s">
        <v>749</v>
      </c>
      <c r="Q196">
        <v>602757</v>
      </c>
      <c r="R196"/>
      <c r="S196" t="s">
        <v>50</v>
      </c>
      <c r="T196" t="s">
        <v>760</v>
      </c>
      <c r="U196" t="s">
        <v>760</v>
      </c>
      <c r="V196" t="b">
        <v>1</v>
      </c>
      <c r="W196" t="s">
        <v>708</v>
      </c>
      <c r="X196"/>
      <c r="Y196"/>
      <c r="Z196" t="s">
        <v>53</v>
      </c>
      <c r="AA196" t="s">
        <v>73</v>
      </c>
      <c r="AB196" t="s">
        <v>66</v>
      </c>
      <c r="AC196" t="b">
        <v>1</v>
      </c>
      <c r="AD196"/>
      <c r="AE196">
        <v>26981</v>
      </c>
      <c r="AF196"/>
      <c r="AG196" t="s">
        <v>113</v>
      </c>
      <c r="AH196" t="s">
        <v>39</v>
      </c>
      <c r="AI196" s="1">
        <v>42548.5</v>
      </c>
      <c r="AJ196" t="s">
        <v>39</v>
      </c>
      <c r="AK196" t="s">
        <v>39</v>
      </c>
      <c r="AL196"/>
      <c r="AM196" t="s">
        <v>56</v>
      </c>
    </row>
    <row r="197" spans="1:39" ht="14.25" x14ac:dyDescent="0.45">
      <c r="A197" t="s">
        <v>39</v>
      </c>
      <c r="B197">
        <v>624540</v>
      </c>
      <c r="C197" t="s">
        <v>40</v>
      </c>
      <c r="D197" t="s">
        <v>41</v>
      </c>
      <c r="E197" t="s">
        <v>746</v>
      </c>
      <c r="F197" t="s">
        <v>776</v>
      </c>
      <c r="G197" t="s">
        <v>59</v>
      </c>
      <c r="H197">
        <v>0</v>
      </c>
      <c r="I197">
        <v>2</v>
      </c>
      <c r="J197" t="s">
        <v>777</v>
      </c>
      <c r="K197" t="s">
        <v>749</v>
      </c>
      <c r="L197" t="s">
        <v>46</v>
      </c>
      <c r="M197" t="s">
        <v>47</v>
      </c>
      <c r="N197" t="s">
        <v>425</v>
      </c>
      <c r="O197">
        <v>40000</v>
      </c>
      <c r="P197" t="s">
        <v>749</v>
      </c>
      <c r="Q197">
        <v>602757</v>
      </c>
      <c r="R197"/>
      <c r="S197" t="s">
        <v>50</v>
      </c>
      <c r="T197" t="s">
        <v>778</v>
      </c>
      <c r="U197" t="s">
        <v>778</v>
      </c>
      <c r="V197" t="b">
        <v>1</v>
      </c>
      <c r="W197" t="s">
        <v>708</v>
      </c>
      <c r="X197"/>
      <c r="Y197"/>
      <c r="Z197" t="s">
        <v>80</v>
      </c>
      <c r="AA197" t="s">
        <v>73</v>
      </c>
      <c r="AB197" t="s">
        <v>66</v>
      </c>
      <c r="AC197" t="b">
        <v>1</v>
      </c>
      <c r="AD197"/>
      <c r="AE197">
        <v>22267</v>
      </c>
      <c r="AF197"/>
      <c r="AG197" t="s">
        <v>113</v>
      </c>
      <c r="AH197" t="s">
        <v>39</v>
      </c>
      <c r="AI197" s="1">
        <v>42548.5</v>
      </c>
      <c r="AJ197" t="s">
        <v>39</v>
      </c>
      <c r="AK197" t="s">
        <v>39</v>
      </c>
      <c r="AL197"/>
      <c r="AM197" t="s">
        <v>56</v>
      </c>
    </row>
    <row r="198" spans="1:39" ht="14.25" x14ac:dyDescent="0.45">
      <c r="A198" t="s">
        <v>39</v>
      </c>
      <c r="B198">
        <v>624545</v>
      </c>
      <c r="C198" t="s">
        <v>40</v>
      </c>
      <c r="D198" t="s">
        <v>41</v>
      </c>
      <c r="E198" t="s">
        <v>746</v>
      </c>
      <c r="F198" t="s">
        <v>773</v>
      </c>
      <c r="G198" t="s">
        <v>59</v>
      </c>
      <c r="H198">
        <v>0.5</v>
      </c>
      <c r="I198">
        <v>3</v>
      </c>
      <c r="J198" t="s">
        <v>774</v>
      </c>
      <c r="K198" t="s">
        <v>749</v>
      </c>
      <c r="L198" t="s">
        <v>46</v>
      </c>
      <c r="M198" t="s">
        <v>47</v>
      </c>
      <c r="N198" t="s">
        <v>48</v>
      </c>
      <c r="O198">
        <v>40000</v>
      </c>
      <c r="P198" t="s">
        <v>749</v>
      </c>
      <c r="Q198">
        <v>602757</v>
      </c>
      <c r="R198"/>
      <c r="S198" t="s">
        <v>50</v>
      </c>
      <c r="T198" t="s">
        <v>775</v>
      </c>
      <c r="U198" t="s">
        <v>775</v>
      </c>
      <c r="V198" t="b">
        <v>1</v>
      </c>
      <c r="W198" t="s">
        <v>708</v>
      </c>
      <c r="X198"/>
      <c r="Y198"/>
      <c r="Z198" t="s">
        <v>53</v>
      </c>
      <c r="AA198" t="s">
        <v>73</v>
      </c>
      <c r="AB198" t="s">
        <v>66</v>
      </c>
      <c r="AC198" t="b">
        <v>1</v>
      </c>
      <c r="AD198"/>
      <c r="AE198">
        <v>26967</v>
      </c>
      <c r="AF198"/>
      <c r="AG198" t="s">
        <v>113</v>
      </c>
      <c r="AH198" t="s">
        <v>39</v>
      </c>
      <c r="AI198" s="1">
        <v>42548.5</v>
      </c>
      <c r="AJ198" t="s">
        <v>39</v>
      </c>
      <c r="AK198" t="s">
        <v>39</v>
      </c>
      <c r="AL198"/>
      <c r="AM198" t="s">
        <v>56</v>
      </c>
    </row>
    <row r="199" spans="1:39" ht="14.25" x14ac:dyDescent="0.45">
      <c r="A199" t="s">
        <v>39</v>
      </c>
      <c r="B199">
        <v>624547</v>
      </c>
      <c r="C199" t="s">
        <v>40</v>
      </c>
      <c r="D199" t="s">
        <v>41</v>
      </c>
      <c r="E199" t="s">
        <v>746</v>
      </c>
      <c r="F199" t="s">
        <v>771</v>
      </c>
      <c r="G199" t="s">
        <v>59</v>
      </c>
      <c r="H199">
        <v>2</v>
      </c>
      <c r="I199">
        <v>3</v>
      </c>
      <c r="J199" t="s">
        <v>772</v>
      </c>
      <c r="K199" t="s">
        <v>749</v>
      </c>
      <c r="L199" t="s">
        <v>46</v>
      </c>
      <c r="M199" t="s">
        <v>47</v>
      </c>
      <c r="N199" t="s">
        <v>48</v>
      </c>
      <c r="O199">
        <v>40000</v>
      </c>
      <c r="P199" t="s">
        <v>749</v>
      </c>
      <c r="Q199">
        <v>602757</v>
      </c>
      <c r="R199"/>
      <c r="S199" t="s">
        <v>50</v>
      </c>
      <c r="T199" t="s">
        <v>768</v>
      </c>
      <c r="U199" t="s">
        <v>768</v>
      </c>
      <c r="V199" t="b">
        <v>1</v>
      </c>
      <c r="W199" t="s">
        <v>708</v>
      </c>
      <c r="X199"/>
      <c r="Y199"/>
      <c r="Z199" t="s">
        <v>80</v>
      </c>
      <c r="AA199" t="s">
        <v>73</v>
      </c>
      <c r="AB199" t="s">
        <v>66</v>
      </c>
      <c r="AC199" t="b">
        <v>1</v>
      </c>
      <c r="AD199"/>
      <c r="AE199">
        <v>26943</v>
      </c>
      <c r="AF199"/>
      <c r="AG199" t="s">
        <v>113</v>
      </c>
      <c r="AH199" t="s">
        <v>39</v>
      </c>
      <c r="AI199" s="1">
        <v>42548.5</v>
      </c>
      <c r="AJ199" t="s">
        <v>39</v>
      </c>
      <c r="AK199" t="s">
        <v>39</v>
      </c>
      <c r="AL199"/>
      <c r="AM199" t="s">
        <v>56</v>
      </c>
    </row>
    <row r="200" spans="1:39" ht="14.25" x14ac:dyDescent="0.45">
      <c r="A200" t="s">
        <v>39</v>
      </c>
      <c r="B200">
        <v>624546</v>
      </c>
      <c r="C200" t="s">
        <v>40</v>
      </c>
      <c r="D200" t="s">
        <v>41</v>
      </c>
      <c r="E200" t="s">
        <v>746</v>
      </c>
      <c r="F200" t="s">
        <v>766</v>
      </c>
      <c r="G200" t="s">
        <v>59</v>
      </c>
      <c r="H200">
        <v>0.5</v>
      </c>
      <c r="I200">
        <v>2</v>
      </c>
      <c r="J200" t="s">
        <v>767</v>
      </c>
      <c r="K200" t="s">
        <v>749</v>
      </c>
      <c r="L200" t="s">
        <v>46</v>
      </c>
      <c r="M200" t="s">
        <v>47</v>
      </c>
      <c r="N200" t="s">
        <v>48</v>
      </c>
      <c r="O200">
        <v>40000</v>
      </c>
      <c r="P200" t="s">
        <v>749</v>
      </c>
      <c r="Q200">
        <v>602757</v>
      </c>
      <c r="R200"/>
      <c r="S200" t="s">
        <v>50</v>
      </c>
      <c r="T200" t="s">
        <v>768</v>
      </c>
      <c r="U200" t="s">
        <v>768</v>
      </c>
      <c r="V200" t="b">
        <v>1</v>
      </c>
      <c r="W200" t="s">
        <v>708</v>
      </c>
      <c r="X200"/>
      <c r="Y200"/>
      <c r="Z200" t="s">
        <v>64</v>
      </c>
      <c r="AA200" t="s">
        <v>73</v>
      </c>
      <c r="AB200" t="s">
        <v>66</v>
      </c>
      <c r="AC200" t="b">
        <v>1</v>
      </c>
      <c r="AD200"/>
      <c r="AE200">
        <v>26579</v>
      </c>
      <c r="AF200"/>
      <c r="AG200" t="s">
        <v>113</v>
      </c>
      <c r="AH200" t="s">
        <v>39</v>
      </c>
      <c r="AI200" s="1">
        <v>42548.5</v>
      </c>
      <c r="AJ200" t="s">
        <v>39</v>
      </c>
      <c r="AK200" t="s">
        <v>39</v>
      </c>
      <c r="AL200"/>
      <c r="AM200" t="s">
        <v>56</v>
      </c>
    </row>
    <row r="201" spans="1:39" ht="14.25" x14ac:dyDescent="0.45">
      <c r="A201" t="s">
        <v>39</v>
      </c>
      <c r="B201">
        <v>624550</v>
      </c>
      <c r="C201" t="s">
        <v>40</v>
      </c>
      <c r="D201" t="s">
        <v>41</v>
      </c>
      <c r="E201" t="s">
        <v>746</v>
      </c>
      <c r="F201" t="s">
        <v>769</v>
      </c>
      <c r="G201" t="s">
        <v>59</v>
      </c>
      <c r="H201">
        <v>0.5</v>
      </c>
      <c r="I201">
        <v>2</v>
      </c>
      <c r="J201" t="s">
        <v>770</v>
      </c>
      <c r="K201" t="s">
        <v>749</v>
      </c>
      <c r="L201" t="s">
        <v>46</v>
      </c>
      <c r="M201" t="s">
        <v>47</v>
      </c>
      <c r="N201" t="s">
        <v>48</v>
      </c>
      <c r="O201">
        <v>40000</v>
      </c>
      <c r="P201" t="s">
        <v>749</v>
      </c>
      <c r="Q201">
        <v>602757</v>
      </c>
      <c r="R201"/>
      <c r="S201" t="s">
        <v>50</v>
      </c>
      <c r="T201" t="s">
        <v>765</v>
      </c>
      <c r="U201" t="s">
        <v>765</v>
      </c>
      <c r="V201" t="b">
        <v>1</v>
      </c>
      <c r="W201" t="s">
        <v>708</v>
      </c>
      <c r="X201"/>
      <c r="Y201"/>
      <c r="Z201" t="s">
        <v>53</v>
      </c>
      <c r="AA201" t="s">
        <v>73</v>
      </c>
      <c r="AB201" t="s">
        <v>111</v>
      </c>
      <c r="AC201" t="b">
        <v>1</v>
      </c>
      <c r="AD201"/>
      <c r="AE201">
        <v>24367</v>
      </c>
      <c r="AF201"/>
      <c r="AG201" t="s">
        <v>113</v>
      </c>
      <c r="AH201" t="s">
        <v>39</v>
      </c>
      <c r="AI201" s="1">
        <v>42548.5</v>
      </c>
      <c r="AJ201" t="s">
        <v>39</v>
      </c>
      <c r="AK201" t="s">
        <v>39</v>
      </c>
      <c r="AL201"/>
      <c r="AM201" t="s">
        <v>56</v>
      </c>
    </row>
    <row r="202" spans="1:39" ht="14.25" x14ac:dyDescent="0.45">
      <c r="A202" t="s">
        <v>39</v>
      </c>
      <c r="B202">
        <v>624560</v>
      </c>
      <c r="C202" t="s">
        <v>40</v>
      </c>
      <c r="D202" t="s">
        <v>41</v>
      </c>
      <c r="E202" t="s">
        <v>746</v>
      </c>
      <c r="F202" t="s">
        <v>781</v>
      </c>
      <c r="G202" t="s">
        <v>59</v>
      </c>
      <c r="H202">
        <v>2</v>
      </c>
      <c r="I202">
        <v>3</v>
      </c>
      <c r="J202" t="s">
        <v>782</v>
      </c>
      <c r="K202" t="s">
        <v>749</v>
      </c>
      <c r="L202" t="s">
        <v>46</v>
      </c>
      <c r="M202" t="s">
        <v>47</v>
      </c>
      <c r="N202" t="s">
        <v>48</v>
      </c>
      <c r="O202">
        <v>40000</v>
      </c>
      <c r="P202" t="s">
        <v>749</v>
      </c>
      <c r="Q202">
        <v>602757</v>
      </c>
      <c r="R202"/>
      <c r="S202" t="s">
        <v>50</v>
      </c>
      <c r="T202" t="s">
        <v>132</v>
      </c>
      <c r="U202" t="s">
        <v>132</v>
      </c>
      <c r="V202" t="b">
        <v>1</v>
      </c>
      <c r="W202" t="s">
        <v>708</v>
      </c>
      <c r="X202"/>
      <c r="Y202"/>
      <c r="Z202" t="s">
        <v>53</v>
      </c>
      <c r="AA202" t="s">
        <v>73</v>
      </c>
      <c r="AB202" t="s">
        <v>66</v>
      </c>
      <c r="AC202" t="b">
        <v>1</v>
      </c>
      <c r="AD202"/>
      <c r="AE202">
        <v>26975</v>
      </c>
      <c r="AF202"/>
      <c r="AG202" t="s">
        <v>113</v>
      </c>
      <c r="AH202" t="s">
        <v>39</v>
      </c>
      <c r="AI202" s="1">
        <v>42548.5</v>
      </c>
      <c r="AJ202" t="s">
        <v>39</v>
      </c>
      <c r="AK202" t="s">
        <v>39</v>
      </c>
      <c r="AL202"/>
      <c r="AM202" t="s">
        <v>56</v>
      </c>
    </row>
    <row r="203" spans="1:39" ht="14.25" x14ac:dyDescent="0.45">
      <c r="A203" t="s">
        <v>39</v>
      </c>
      <c r="B203">
        <v>624556</v>
      </c>
      <c r="C203" t="s">
        <v>40</v>
      </c>
      <c r="D203" t="s">
        <v>57</v>
      </c>
      <c r="E203" t="s">
        <v>746</v>
      </c>
      <c r="F203" t="s">
        <v>779</v>
      </c>
      <c r="G203" t="s">
        <v>59</v>
      </c>
      <c r="H203">
        <v>2</v>
      </c>
      <c r="I203">
        <v>2</v>
      </c>
      <c r="J203" t="s">
        <v>780</v>
      </c>
      <c r="K203" t="s">
        <v>749</v>
      </c>
      <c r="L203" t="s">
        <v>46</v>
      </c>
      <c r="M203" t="s">
        <v>47</v>
      </c>
      <c r="N203" t="s">
        <v>425</v>
      </c>
      <c r="O203">
        <v>40000</v>
      </c>
      <c r="P203" t="s">
        <v>749</v>
      </c>
      <c r="Q203">
        <v>602757</v>
      </c>
      <c r="R203"/>
      <c r="S203" t="s">
        <v>50</v>
      </c>
      <c r="T203" t="s">
        <v>62</v>
      </c>
      <c r="U203" t="s">
        <v>62</v>
      </c>
      <c r="V203" t="b">
        <v>1</v>
      </c>
      <c r="W203" t="s">
        <v>708</v>
      </c>
      <c r="X203"/>
      <c r="Y203"/>
      <c r="Z203" t="s">
        <v>80</v>
      </c>
      <c r="AA203" t="s">
        <v>73</v>
      </c>
      <c r="AB203" t="s">
        <v>66</v>
      </c>
      <c r="AC203" t="b">
        <v>1</v>
      </c>
      <c r="AD203"/>
      <c r="AE203">
        <v>27026</v>
      </c>
      <c r="AF203"/>
      <c r="AG203" t="s">
        <v>113</v>
      </c>
      <c r="AH203" t="s">
        <v>39</v>
      </c>
      <c r="AI203" s="1">
        <v>42548.5</v>
      </c>
      <c r="AJ203" t="s">
        <v>39</v>
      </c>
      <c r="AK203" t="s">
        <v>39</v>
      </c>
      <c r="AL203"/>
      <c r="AM203" t="s">
        <v>56</v>
      </c>
    </row>
    <row r="204" spans="1:39" ht="14.25" x14ac:dyDescent="0.45">
      <c r="A204" t="s">
        <v>39</v>
      </c>
      <c r="B204">
        <v>624555</v>
      </c>
      <c r="C204" t="s">
        <v>40</v>
      </c>
      <c r="D204" t="s">
        <v>41</v>
      </c>
      <c r="E204" t="s">
        <v>746</v>
      </c>
      <c r="F204" t="s">
        <v>783</v>
      </c>
      <c r="G204" t="s">
        <v>59</v>
      </c>
      <c r="H204">
        <v>2</v>
      </c>
      <c r="I204">
        <v>2</v>
      </c>
      <c r="J204" t="s">
        <v>784</v>
      </c>
      <c r="K204" t="s">
        <v>749</v>
      </c>
      <c r="L204" t="s">
        <v>46</v>
      </c>
      <c r="M204" t="s">
        <v>47</v>
      </c>
      <c r="N204" t="s">
        <v>48</v>
      </c>
      <c r="O204">
        <v>40000</v>
      </c>
      <c r="P204" t="s">
        <v>749</v>
      </c>
      <c r="Q204">
        <v>602757</v>
      </c>
      <c r="R204"/>
      <c r="S204" t="s">
        <v>50</v>
      </c>
      <c r="T204" t="s">
        <v>399</v>
      </c>
      <c r="U204" t="s">
        <v>399</v>
      </c>
      <c r="V204" t="b">
        <v>1</v>
      </c>
      <c r="W204" t="s">
        <v>708</v>
      </c>
      <c r="X204"/>
      <c r="Y204"/>
      <c r="Z204" t="s">
        <v>80</v>
      </c>
      <c r="AA204" t="s">
        <v>73</v>
      </c>
      <c r="AB204" t="s">
        <v>66</v>
      </c>
      <c r="AC204" t="b">
        <v>1</v>
      </c>
      <c r="AD204"/>
      <c r="AE204">
        <v>23666</v>
      </c>
      <c r="AF204"/>
      <c r="AG204" t="s">
        <v>113</v>
      </c>
      <c r="AH204" t="s">
        <v>39</v>
      </c>
      <c r="AI204" s="1">
        <v>42548.5</v>
      </c>
      <c r="AJ204" t="s">
        <v>39</v>
      </c>
      <c r="AK204" t="s">
        <v>39</v>
      </c>
      <c r="AL204"/>
      <c r="AM204" t="s">
        <v>56</v>
      </c>
    </row>
    <row r="205" spans="1:39" ht="14.25" x14ac:dyDescent="0.45">
      <c r="A205" t="s">
        <v>39</v>
      </c>
      <c r="B205">
        <v>624531</v>
      </c>
      <c r="C205" t="s">
        <v>40</v>
      </c>
      <c r="D205" t="s">
        <v>57</v>
      </c>
      <c r="E205" t="s">
        <v>746</v>
      </c>
      <c r="F205" t="s">
        <v>818</v>
      </c>
      <c r="G205" t="s">
        <v>59</v>
      </c>
      <c r="H205">
        <v>1</v>
      </c>
      <c r="I205">
        <v>2</v>
      </c>
      <c r="J205" t="s">
        <v>819</v>
      </c>
      <c r="K205" t="s">
        <v>749</v>
      </c>
      <c r="L205" t="s">
        <v>46</v>
      </c>
      <c r="M205" t="s">
        <v>47</v>
      </c>
      <c r="N205" t="s">
        <v>48</v>
      </c>
      <c r="O205">
        <v>40000</v>
      </c>
      <c r="P205" t="s">
        <v>749</v>
      </c>
      <c r="Q205">
        <v>602757</v>
      </c>
      <c r="R205"/>
      <c r="S205" t="s">
        <v>50</v>
      </c>
      <c r="T205" t="s">
        <v>62</v>
      </c>
      <c r="U205" t="s">
        <v>62</v>
      </c>
      <c r="V205" t="b">
        <v>1</v>
      </c>
      <c r="W205" t="s">
        <v>708</v>
      </c>
      <c r="X205"/>
      <c r="Y205"/>
      <c r="Z205" t="s">
        <v>64</v>
      </c>
      <c r="AA205" t="s">
        <v>73</v>
      </c>
      <c r="AB205" t="s">
        <v>66</v>
      </c>
      <c r="AC205" t="b">
        <v>1</v>
      </c>
      <c r="AD205"/>
      <c r="AE205">
        <v>23079</v>
      </c>
      <c r="AF205"/>
      <c r="AG205" t="s">
        <v>113</v>
      </c>
      <c r="AH205" t="s">
        <v>39</v>
      </c>
      <c r="AI205" s="1">
        <v>42548.5</v>
      </c>
      <c r="AJ205" t="s">
        <v>39</v>
      </c>
      <c r="AK205" t="s">
        <v>39</v>
      </c>
      <c r="AL205"/>
      <c r="AM205" t="s">
        <v>56</v>
      </c>
    </row>
    <row r="206" spans="1:39" ht="14.25" x14ac:dyDescent="0.45">
      <c r="A206" t="s">
        <v>39</v>
      </c>
      <c r="B206">
        <v>624532</v>
      </c>
      <c r="C206" t="s">
        <v>40</v>
      </c>
      <c r="D206" t="s">
        <v>41</v>
      </c>
      <c r="E206" t="s">
        <v>746</v>
      </c>
      <c r="F206" t="s">
        <v>816</v>
      </c>
      <c r="G206" t="s">
        <v>59</v>
      </c>
      <c r="H206">
        <v>0.5</v>
      </c>
      <c r="I206">
        <v>2</v>
      </c>
      <c r="J206" t="s">
        <v>817</v>
      </c>
      <c r="K206" t="s">
        <v>749</v>
      </c>
      <c r="L206" t="s">
        <v>46</v>
      </c>
      <c r="M206" t="s">
        <v>47</v>
      </c>
      <c r="N206" t="s">
        <v>48</v>
      </c>
      <c r="O206">
        <v>40000</v>
      </c>
      <c r="P206" t="s">
        <v>749</v>
      </c>
      <c r="Q206">
        <v>602757</v>
      </c>
      <c r="R206"/>
      <c r="S206" t="s">
        <v>50</v>
      </c>
      <c r="T206" t="s">
        <v>468</v>
      </c>
      <c r="U206" t="s">
        <v>468</v>
      </c>
      <c r="V206" t="b">
        <v>1</v>
      </c>
      <c r="W206" t="s">
        <v>708</v>
      </c>
      <c r="X206"/>
      <c r="Y206"/>
      <c r="Z206" t="s">
        <v>53</v>
      </c>
      <c r="AA206" t="s">
        <v>73</v>
      </c>
      <c r="AB206" t="s">
        <v>111</v>
      </c>
      <c r="AC206" t="b">
        <v>1</v>
      </c>
      <c r="AD206"/>
      <c r="AE206">
        <v>23409</v>
      </c>
      <c r="AF206"/>
      <c r="AG206" t="s">
        <v>113</v>
      </c>
      <c r="AH206" t="s">
        <v>39</v>
      </c>
      <c r="AI206" s="1">
        <v>42548.5</v>
      </c>
      <c r="AJ206" t="s">
        <v>39</v>
      </c>
      <c r="AK206" t="s">
        <v>39</v>
      </c>
      <c r="AL206"/>
      <c r="AM206" t="s">
        <v>56</v>
      </c>
    </row>
    <row r="207" spans="1:39" ht="14.25" x14ac:dyDescent="0.45">
      <c r="A207" t="s">
        <v>39</v>
      </c>
      <c r="B207">
        <v>624526</v>
      </c>
      <c r="C207" t="s">
        <v>40</v>
      </c>
      <c r="D207" t="s">
        <v>41</v>
      </c>
      <c r="E207" t="s">
        <v>746</v>
      </c>
      <c r="F207" t="s">
        <v>812</v>
      </c>
      <c r="G207" t="s">
        <v>59</v>
      </c>
      <c r="H207">
        <v>0.5</v>
      </c>
      <c r="I207">
        <v>3</v>
      </c>
      <c r="J207" t="s">
        <v>813</v>
      </c>
      <c r="K207" t="s">
        <v>749</v>
      </c>
      <c r="L207" t="s">
        <v>46</v>
      </c>
      <c r="M207" t="s">
        <v>47</v>
      </c>
      <c r="N207" t="s">
        <v>48</v>
      </c>
      <c r="O207">
        <v>40000</v>
      </c>
      <c r="P207" t="s">
        <v>749</v>
      </c>
      <c r="Q207">
        <v>602757</v>
      </c>
      <c r="R207"/>
      <c r="S207" t="s">
        <v>50</v>
      </c>
      <c r="T207" t="s">
        <v>760</v>
      </c>
      <c r="U207" t="s">
        <v>760</v>
      </c>
      <c r="V207" t="b">
        <v>1</v>
      </c>
      <c r="W207" t="s">
        <v>708</v>
      </c>
      <c r="X207"/>
      <c r="Y207"/>
      <c r="Z207" t="s">
        <v>53</v>
      </c>
      <c r="AA207" t="s">
        <v>73</v>
      </c>
      <c r="AB207" t="s">
        <v>66</v>
      </c>
      <c r="AC207" t="b">
        <v>1</v>
      </c>
      <c r="AD207"/>
      <c r="AE207">
        <v>26982</v>
      </c>
      <c r="AF207"/>
      <c r="AG207" t="s">
        <v>113</v>
      </c>
      <c r="AH207" t="s">
        <v>39</v>
      </c>
      <c r="AI207" s="1">
        <v>42548.5</v>
      </c>
      <c r="AJ207" t="s">
        <v>39</v>
      </c>
      <c r="AK207" t="s">
        <v>39</v>
      </c>
      <c r="AL207"/>
      <c r="AM207" t="s">
        <v>56</v>
      </c>
    </row>
    <row r="208" spans="1:39" ht="14.25" x14ac:dyDescent="0.45">
      <c r="A208" t="s">
        <v>39</v>
      </c>
      <c r="B208">
        <v>627374</v>
      </c>
      <c r="C208" t="s">
        <v>40</v>
      </c>
      <c r="D208" t="s">
        <v>41</v>
      </c>
      <c r="E208" t="s">
        <v>746</v>
      </c>
      <c r="F208" t="s">
        <v>820</v>
      </c>
      <c r="G208" t="s">
        <v>59</v>
      </c>
      <c r="H208">
        <v>3.5</v>
      </c>
      <c r="I208">
        <v>3.5</v>
      </c>
      <c r="J208" t="s">
        <v>821</v>
      </c>
      <c r="K208"/>
      <c r="L208" t="s">
        <v>341</v>
      </c>
      <c r="M208" t="s">
        <v>47</v>
      </c>
      <c r="N208" t="s">
        <v>48</v>
      </c>
      <c r="O208">
        <v>40000</v>
      </c>
      <c r="P208"/>
      <c r="Q208">
        <v>602750</v>
      </c>
      <c r="R208"/>
      <c r="S208" t="s">
        <v>50</v>
      </c>
      <c r="T208" t="s">
        <v>50</v>
      </c>
      <c r="U208" t="s">
        <v>71</v>
      </c>
      <c r="V208" t="b">
        <v>1</v>
      </c>
      <c r="W208" t="s">
        <v>708</v>
      </c>
      <c r="X208"/>
      <c r="Y208"/>
      <c r="Z208" t="s">
        <v>80</v>
      </c>
      <c r="AA208" t="s">
        <v>50</v>
      </c>
      <c r="AB208" t="s">
        <v>50</v>
      </c>
      <c r="AC208" t="b">
        <v>1</v>
      </c>
      <c r="AD208"/>
      <c r="AE208">
        <v>27152</v>
      </c>
      <c r="AF208"/>
      <c r="AG208" t="s">
        <v>113</v>
      </c>
      <c r="AH208" t="s">
        <v>39</v>
      </c>
      <c r="AI208" s="1">
        <v>42548.5</v>
      </c>
      <c r="AJ208" t="s">
        <v>39</v>
      </c>
      <c r="AK208" t="s">
        <v>39</v>
      </c>
      <c r="AL208"/>
      <c r="AM208" t="s">
        <v>56</v>
      </c>
    </row>
    <row r="209" spans="1:39" ht="14.25" x14ac:dyDescent="0.45">
      <c r="A209" t="s">
        <v>39</v>
      </c>
      <c r="B209">
        <v>630387</v>
      </c>
      <c r="C209" t="s">
        <v>40</v>
      </c>
      <c r="D209" t="s">
        <v>41</v>
      </c>
      <c r="E209" t="s">
        <v>746</v>
      </c>
      <c r="F209" t="s">
        <v>835</v>
      </c>
      <c r="G209" t="s">
        <v>59</v>
      </c>
      <c r="H209">
        <v>1</v>
      </c>
      <c r="I209">
        <v>2</v>
      </c>
      <c r="J209" t="s">
        <v>836</v>
      </c>
      <c r="K209"/>
      <c r="L209" t="s">
        <v>46</v>
      </c>
      <c r="M209" t="s">
        <v>47</v>
      </c>
      <c r="N209" t="s">
        <v>48</v>
      </c>
      <c r="O209">
        <v>40000</v>
      </c>
      <c r="P209" t="s">
        <v>749</v>
      </c>
      <c r="Q209">
        <v>602757</v>
      </c>
      <c r="R209"/>
      <c r="S209" t="s">
        <v>50</v>
      </c>
      <c r="T209" t="s">
        <v>787</v>
      </c>
      <c r="U209" t="s">
        <v>787</v>
      </c>
      <c r="V209" t="b">
        <v>1</v>
      </c>
      <c r="W209" t="s">
        <v>708</v>
      </c>
      <c r="X209"/>
      <c r="Y209"/>
      <c r="Z209" t="s">
        <v>64</v>
      </c>
      <c r="AA209" t="s">
        <v>762</v>
      </c>
      <c r="AB209" t="s">
        <v>66</v>
      </c>
      <c r="AC209" t="b">
        <v>1</v>
      </c>
      <c r="AD209"/>
      <c r="AE209">
        <v>26991</v>
      </c>
      <c r="AF209"/>
      <c r="AG209" t="s">
        <v>113</v>
      </c>
      <c r="AH209" t="s">
        <v>39</v>
      </c>
      <c r="AI209" s="1">
        <v>42548.5</v>
      </c>
      <c r="AJ209" t="s">
        <v>39</v>
      </c>
      <c r="AK209" t="s">
        <v>39</v>
      </c>
      <c r="AL209"/>
      <c r="AM209" t="s">
        <v>56</v>
      </c>
    </row>
    <row r="210" spans="1:39" ht="14.25" x14ac:dyDescent="0.45">
      <c r="A210" t="s">
        <v>39</v>
      </c>
      <c r="B210">
        <v>630389</v>
      </c>
      <c r="C210" t="s">
        <v>40</v>
      </c>
      <c r="D210" t="s">
        <v>41</v>
      </c>
      <c r="E210" t="s">
        <v>746</v>
      </c>
      <c r="F210" t="s">
        <v>833</v>
      </c>
      <c r="G210" t="s">
        <v>59</v>
      </c>
      <c r="H210">
        <v>0.5</v>
      </c>
      <c r="I210">
        <v>3</v>
      </c>
      <c r="J210" t="s">
        <v>834</v>
      </c>
      <c r="K210"/>
      <c r="L210" t="s">
        <v>46</v>
      </c>
      <c r="M210" t="s">
        <v>47</v>
      </c>
      <c r="N210" t="s">
        <v>48</v>
      </c>
      <c r="O210">
        <v>40000</v>
      </c>
      <c r="P210" t="s">
        <v>749</v>
      </c>
      <c r="Q210">
        <v>602757</v>
      </c>
      <c r="R210"/>
      <c r="S210" t="s">
        <v>50</v>
      </c>
      <c r="T210" t="s">
        <v>824</v>
      </c>
      <c r="U210" t="s">
        <v>824</v>
      </c>
      <c r="V210" t="b">
        <v>1</v>
      </c>
      <c r="W210" t="s">
        <v>708</v>
      </c>
      <c r="X210"/>
      <c r="Y210"/>
      <c r="Z210" t="s">
        <v>64</v>
      </c>
      <c r="AA210" t="s">
        <v>762</v>
      </c>
      <c r="AB210" t="s">
        <v>66</v>
      </c>
      <c r="AC210" t="b">
        <v>1</v>
      </c>
      <c r="AD210"/>
      <c r="AE210">
        <v>24384</v>
      </c>
      <c r="AF210"/>
      <c r="AG210" t="s">
        <v>113</v>
      </c>
      <c r="AH210" t="s">
        <v>39</v>
      </c>
      <c r="AI210" s="1">
        <v>42548.5</v>
      </c>
      <c r="AJ210" t="s">
        <v>39</v>
      </c>
      <c r="AK210" t="s">
        <v>39</v>
      </c>
      <c r="AL210"/>
      <c r="AM210" t="s">
        <v>56</v>
      </c>
    </row>
    <row r="211" spans="1:39" ht="14.25" x14ac:dyDescent="0.45">
      <c r="A211" t="s">
        <v>39</v>
      </c>
      <c r="B211">
        <v>624536</v>
      </c>
      <c r="C211" t="s">
        <v>40</v>
      </c>
      <c r="D211" t="s">
        <v>41</v>
      </c>
      <c r="E211" t="s">
        <v>746</v>
      </c>
      <c r="F211" t="s">
        <v>822</v>
      </c>
      <c r="G211" t="s">
        <v>59</v>
      </c>
      <c r="H211">
        <v>0.5</v>
      </c>
      <c r="I211">
        <v>2</v>
      </c>
      <c r="J211" t="s">
        <v>823</v>
      </c>
      <c r="K211" t="s">
        <v>749</v>
      </c>
      <c r="L211" t="s">
        <v>46</v>
      </c>
      <c r="M211" t="s">
        <v>47</v>
      </c>
      <c r="N211" t="s">
        <v>48</v>
      </c>
      <c r="O211">
        <v>40000</v>
      </c>
      <c r="P211" t="s">
        <v>749</v>
      </c>
      <c r="Q211">
        <v>602757</v>
      </c>
      <c r="R211"/>
      <c r="S211" t="s">
        <v>50</v>
      </c>
      <c r="T211" t="s">
        <v>824</v>
      </c>
      <c r="U211" t="s">
        <v>824</v>
      </c>
      <c r="V211" t="b">
        <v>1</v>
      </c>
      <c r="W211" t="s">
        <v>708</v>
      </c>
      <c r="X211"/>
      <c r="Y211"/>
      <c r="Z211" t="s">
        <v>53</v>
      </c>
      <c r="AA211" t="s">
        <v>73</v>
      </c>
      <c r="AB211" t="s">
        <v>66</v>
      </c>
      <c r="AC211" t="b">
        <v>1</v>
      </c>
      <c r="AD211"/>
      <c r="AE211">
        <v>24363</v>
      </c>
      <c r="AF211"/>
      <c r="AG211" t="s">
        <v>113</v>
      </c>
      <c r="AH211" t="s">
        <v>39</v>
      </c>
      <c r="AI211" s="1">
        <v>42548.5</v>
      </c>
      <c r="AJ211" t="s">
        <v>39</v>
      </c>
      <c r="AK211" t="s">
        <v>39</v>
      </c>
      <c r="AL211"/>
      <c r="AM211" t="s">
        <v>56</v>
      </c>
    </row>
    <row r="212" spans="1:39" ht="14.25" x14ac:dyDescent="0.45">
      <c r="A212" t="s">
        <v>39</v>
      </c>
      <c r="B212">
        <v>630391</v>
      </c>
      <c r="C212" t="s">
        <v>40</v>
      </c>
      <c r="D212" t="s">
        <v>41</v>
      </c>
      <c r="E212" t="s">
        <v>746</v>
      </c>
      <c r="F212" t="s">
        <v>825</v>
      </c>
      <c r="G212" t="s">
        <v>59</v>
      </c>
      <c r="H212">
        <v>0.5</v>
      </c>
      <c r="I212">
        <v>3</v>
      </c>
      <c r="J212" t="s">
        <v>826</v>
      </c>
      <c r="K212"/>
      <c r="L212" t="s">
        <v>46</v>
      </c>
      <c r="M212" t="s">
        <v>47</v>
      </c>
      <c r="N212" t="s">
        <v>48</v>
      </c>
      <c r="O212">
        <v>40000</v>
      </c>
      <c r="P212" t="s">
        <v>749</v>
      </c>
      <c r="Q212">
        <v>602757</v>
      </c>
      <c r="R212"/>
      <c r="S212" t="s">
        <v>50</v>
      </c>
      <c r="T212" t="s">
        <v>132</v>
      </c>
      <c r="U212" t="s">
        <v>132</v>
      </c>
      <c r="V212" t="b">
        <v>1</v>
      </c>
      <c r="W212" t="s">
        <v>708</v>
      </c>
      <c r="X212"/>
      <c r="Y212"/>
      <c r="Z212" t="s">
        <v>64</v>
      </c>
      <c r="AA212" t="s">
        <v>762</v>
      </c>
      <c r="AB212" t="s">
        <v>66</v>
      </c>
      <c r="AC212" t="b">
        <v>1</v>
      </c>
      <c r="AD212"/>
      <c r="AE212">
        <v>27016</v>
      </c>
      <c r="AF212"/>
      <c r="AG212" t="s">
        <v>113</v>
      </c>
      <c r="AH212" t="s">
        <v>39</v>
      </c>
      <c r="AI212" s="1">
        <v>42548.5</v>
      </c>
      <c r="AJ212" t="s">
        <v>39</v>
      </c>
      <c r="AK212" t="s">
        <v>39</v>
      </c>
      <c r="AL212"/>
      <c r="AM212" t="s">
        <v>56</v>
      </c>
    </row>
    <row r="213" spans="1:39" ht="14.25" x14ac:dyDescent="0.45">
      <c r="A213" t="s">
        <v>39</v>
      </c>
      <c r="B213">
        <v>624537</v>
      </c>
      <c r="C213" t="s">
        <v>40</v>
      </c>
      <c r="D213" t="s">
        <v>41</v>
      </c>
      <c r="E213" t="s">
        <v>746</v>
      </c>
      <c r="F213" t="s">
        <v>827</v>
      </c>
      <c r="G213" t="s">
        <v>59</v>
      </c>
      <c r="H213">
        <v>0.5</v>
      </c>
      <c r="I213">
        <v>3</v>
      </c>
      <c r="J213" t="s">
        <v>828</v>
      </c>
      <c r="K213" t="s">
        <v>749</v>
      </c>
      <c r="L213" t="s">
        <v>46</v>
      </c>
      <c r="M213" t="s">
        <v>47</v>
      </c>
      <c r="N213" t="s">
        <v>48</v>
      </c>
      <c r="O213">
        <v>40000</v>
      </c>
      <c r="P213" t="s">
        <v>749</v>
      </c>
      <c r="Q213">
        <v>602757</v>
      </c>
      <c r="R213"/>
      <c r="S213" t="s">
        <v>50</v>
      </c>
      <c r="T213" t="s">
        <v>824</v>
      </c>
      <c r="U213" t="s">
        <v>824</v>
      </c>
      <c r="V213" t="b">
        <v>1</v>
      </c>
      <c r="W213" t="s">
        <v>708</v>
      </c>
      <c r="X213"/>
      <c r="Y213"/>
      <c r="Z213" t="s">
        <v>53</v>
      </c>
      <c r="AA213" t="s">
        <v>73</v>
      </c>
      <c r="AB213" t="s">
        <v>66</v>
      </c>
      <c r="AC213" t="b">
        <v>1</v>
      </c>
      <c r="AD213"/>
      <c r="AE213">
        <v>26954</v>
      </c>
      <c r="AF213"/>
      <c r="AG213" t="s">
        <v>113</v>
      </c>
      <c r="AH213" t="s">
        <v>39</v>
      </c>
      <c r="AI213" s="1">
        <v>42548.5</v>
      </c>
      <c r="AJ213" t="s">
        <v>39</v>
      </c>
      <c r="AK213" t="s">
        <v>39</v>
      </c>
      <c r="AL213"/>
      <c r="AM213" t="s">
        <v>56</v>
      </c>
    </row>
    <row r="214" spans="1:39" ht="14.25" x14ac:dyDescent="0.45">
      <c r="A214" t="s">
        <v>39</v>
      </c>
      <c r="B214">
        <v>630390</v>
      </c>
      <c r="C214" t="s">
        <v>40</v>
      </c>
      <c r="D214" t="s">
        <v>41</v>
      </c>
      <c r="E214" t="s">
        <v>746</v>
      </c>
      <c r="F214" t="s">
        <v>829</v>
      </c>
      <c r="G214" t="s">
        <v>59</v>
      </c>
      <c r="H214">
        <v>0.5</v>
      </c>
      <c r="I214">
        <v>3</v>
      </c>
      <c r="J214" t="s">
        <v>830</v>
      </c>
      <c r="K214"/>
      <c r="L214" t="s">
        <v>46</v>
      </c>
      <c r="M214" t="s">
        <v>47</v>
      </c>
      <c r="N214" t="s">
        <v>48</v>
      </c>
      <c r="O214">
        <v>40000</v>
      </c>
      <c r="P214" t="s">
        <v>749</v>
      </c>
      <c r="Q214">
        <v>602757</v>
      </c>
      <c r="R214"/>
      <c r="S214" t="s">
        <v>50</v>
      </c>
      <c r="T214" t="s">
        <v>50</v>
      </c>
      <c r="U214" t="s">
        <v>760</v>
      </c>
      <c r="V214" t="b">
        <v>1</v>
      </c>
      <c r="W214" t="s">
        <v>708</v>
      </c>
      <c r="X214"/>
      <c r="Y214"/>
      <c r="Z214" t="s">
        <v>64</v>
      </c>
      <c r="AA214" t="s">
        <v>762</v>
      </c>
      <c r="AB214" t="s">
        <v>66</v>
      </c>
      <c r="AC214" t="b">
        <v>1</v>
      </c>
      <c r="AD214"/>
      <c r="AE214">
        <v>27020</v>
      </c>
      <c r="AF214"/>
      <c r="AG214" t="s">
        <v>113</v>
      </c>
      <c r="AH214" t="s">
        <v>39</v>
      </c>
      <c r="AI214" s="1">
        <v>42548.5</v>
      </c>
      <c r="AJ214" t="s">
        <v>39</v>
      </c>
      <c r="AK214" t="s">
        <v>39</v>
      </c>
      <c r="AL214"/>
      <c r="AM214" t="s">
        <v>56</v>
      </c>
    </row>
    <row r="215" spans="1:39" ht="14.25" x14ac:dyDescent="0.45">
      <c r="A215" t="s">
        <v>39</v>
      </c>
      <c r="B215">
        <v>624534</v>
      </c>
      <c r="C215" t="s">
        <v>40</v>
      </c>
      <c r="D215" t="s">
        <v>41</v>
      </c>
      <c r="E215" t="s">
        <v>746</v>
      </c>
      <c r="F215" t="s">
        <v>814</v>
      </c>
      <c r="G215" t="s">
        <v>59</v>
      </c>
      <c r="H215">
        <v>0</v>
      </c>
      <c r="I215">
        <v>2</v>
      </c>
      <c r="J215" t="s">
        <v>815</v>
      </c>
      <c r="K215" t="s">
        <v>749</v>
      </c>
      <c r="L215" t="s">
        <v>46</v>
      </c>
      <c r="M215" t="s">
        <v>47</v>
      </c>
      <c r="N215" t="s">
        <v>425</v>
      </c>
      <c r="O215">
        <v>40000</v>
      </c>
      <c r="P215" t="s">
        <v>749</v>
      </c>
      <c r="Q215">
        <v>602757</v>
      </c>
      <c r="R215"/>
      <c r="S215" t="s">
        <v>50</v>
      </c>
      <c r="T215" t="s">
        <v>468</v>
      </c>
      <c r="U215" t="s">
        <v>468</v>
      </c>
      <c r="V215" t="b">
        <v>1</v>
      </c>
      <c r="W215" t="s">
        <v>708</v>
      </c>
      <c r="X215"/>
      <c r="Y215"/>
      <c r="Z215" t="s">
        <v>80</v>
      </c>
      <c r="AA215" t="s">
        <v>73</v>
      </c>
      <c r="AB215" t="s">
        <v>66</v>
      </c>
      <c r="AC215" t="b">
        <v>1</v>
      </c>
      <c r="AD215"/>
      <c r="AE215">
        <v>23069</v>
      </c>
      <c r="AF215"/>
      <c r="AG215" t="s">
        <v>113</v>
      </c>
      <c r="AH215" t="s">
        <v>39</v>
      </c>
      <c r="AI215" s="1">
        <v>42548.5</v>
      </c>
      <c r="AJ215" t="s">
        <v>39</v>
      </c>
      <c r="AK215" t="s">
        <v>39</v>
      </c>
      <c r="AL215"/>
      <c r="AM215" t="s">
        <v>56</v>
      </c>
    </row>
    <row r="216" spans="1:39" ht="14.25" x14ac:dyDescent="0.45">
      <c r="A216" t="s">
        <v>39</v>
      </c>
      <c r="B216">
        <v>630383</v>
      </c>
      <c r="C216" t="s">
        <v>40</v>
      </c>
      <c r="D216" t="s">
        <v>41</v>
      </c>
      <c r="E216" t="s">
        <v>746</v>
      </c>
      <c r="F216" t="s">
        <v>837</v>
      </c>
      <c r="G216" t="s">
        <v>59</v>
      </c>
      <c r="H216">
        <v>2</v>
      </c>
      <c r="I216">
        <v>2</v>
      </c>
      <c r="J216" t="s">
        <v>838</v>
      </c>
      <c r="K216"/>
      <c r="L216" t="s">
        <v>46</v>
      </c>
      <c r="M216" t="s">
        <v>47</v>
      </c>
      <c r="N216" t="s">
        <v>48</v>
      </c>
      <c r="O216">
        <v>40000</v>
      </c>
      <c r="P216" t="s">
        <v>749</v>
      </c>
      <c r="Q216">
        <v>602757</v>
      </c>
      <c r="R216"/>
      <c r="S216" t="s">
        <v>50</v>
      </c>
      <c r="T216" t="s">
        <v>50</v>
      </c>
      <c r="U216" t="s">
        <v>50</v>
      </c>
      <c r="V216" t="b">
        <v>1</v>
      </c>
      <c r="W216" t="s">
        <v>708</v>
      </c>
      <c r="X216"/>
      <c r="Y216"/>
      <c r="Z216" t="s">
        <v>64</v>
      </c>
      <c r="AA216" t="s">
        <v>50</v>
      </c>
      <c r="AB216" t="s">
        <v>50</v>
      </c>
      <c r="AC216" t="b">
        <v>1</v>
      </c>
      <c r="AD216"/>
      <c r="AE216">
        <v>27005</v>
      </c>
      <c r="AF216"/>
      <c r="AG216" t="s">
        <v>113</v>
      </c>
      <c r="AH216" t="s">
        <v>39</v>
      </c>
      <c r="AI216" s="1">
        <v>42548.5</v>
      </c>
      <c r="AJ216" t="s">
        <v>39</v>
      </c>
      <c r="AK216" t="s">
        <v>39</v>
      </c>
      <c r="AL216"/>
      <c r="AM216" t="s">
        <v>56</v>
      </c>
    </row>
    <row r="217" spans="1:39" ht="14.25" x14ac:dyDescent="0.45">
      <c r="A217" t="s">
        <v>39</v>
      </c>
      <c r="B217">
        <v>630385</v>
      </c>
      <c r="C217" t="s">
        <v>40</v>
      </c>
      <c r="D217" t="s">
        <v>41</v>
      </c>
      <c r="E217" t="s">
        <v>746</v>
      </c>
      <c r="F217" t="s">
        <v>839</v>
      </c>
      <c r="G217" t="s">
        <v>59</v>
      </c>
      <c r="H217">
        <v>1</v>
      </c>
      <c r="I217">
        <v>2</v>
      </c>
      <c r="J217" t="s">
        <v>840</v>
      </c>
      <c r="K217"/>
      <c r="L217" t="s">
        <v>46</v>
      </c>
      <c r="M217" t="s">
        <v>47</v>
      </c>
      <c r="N217" t="s">
        <v>48</v>
      </c>
      <c r="O217">
        <v>40000</v>
      </c>
      <c r="P217" t="s">
        <v>749</v>
      </c>
      <c r="Q217">
        <v>602757</v>
      </c>
      <c r="R217"/>
      <c r="S217" t="s">
        <v>50</v>
      </c>
      <c r="T217" t="s">
        <v>809</v>
      </c>
      <c r="U217" t="s">
        <v>809</v>
      </c>
      <c r="V217" t="b">
        <v>1</v>
      </c>
      <c r="W217" t="s">
        <v>708</v>
      </c>
      <c r="X217"/>
      <c r="Y217"/>
      <c r="Z217" t="s">
        <v>64</v>
      </c>
      <c r="AA217" t="s">
        <v>762</v>
      </c>
      <c r="AB217" t="s">
        <v>66</v>
      </c>
      <c r="AC217" t="b">
        <v>1</v>
      </c>
      <c r="AD217"/>
      <c r="AE217">
        <v>23406</v>
      </c>
      <c r="AF217"/>
      <c r="AG217" t="s">
        <v>113</v>
      </c>
      <c r="AH217" t="s">
        <v>39</v>
      </c>
      <c r="AI217" s="1">
        <v>42548.5</v>
      </c>
      <c r="AJ217" t="s">
        <v>39</v>
      </c>
      <c r="AK217" t="s">
        <v>39</v>
      </c>
      <c r="AL217"/>
      <c r="AM217" t="s">
        <v>56</v>
      </c>
    </row>
    <row r="218" spans="1:39" ht="14.25" x14ac:dyDescent="0.45">
      <c r="A218" t="s">
        <v>39</v>
      </c>
      <c r="B218">
        <v>630384</v>
      </c>
      <c r="C218" t="s">
        <v>40</v>
      </c>
      <c r="D218" t="s">
        <v>41</v>
      </c>
      <c r="E218" t="s">
        <v>746</v>
      </c>
      <c r="F218" t="s">
        <v>841</v>
      </c>
      <c r="G218" t="s">
        <v>59</v>
      </c>
      <c r="H218">
        <v>1.5</v>
      </c>
      <c r="I218">
        <v>2</v>
      </c>
      <c r="J218" t="s">
        <v>842</v>
      </c>
      <c r="K218"/>
      <c r="L218" t="s">
        <v>46</v>
      </c>
      <c r="M218" t="s">
        <v>47</v>
      </c>
      <c r="N218" t="s">
        <v>48</v>
      </c>
      <c r="O218">
        <v>40000</v>
      </c>
      <c r="P218" t="s">
        <v>749</v>
      </c>
      <c r="Q218">
        <v>602757</v>
      </c>
      <c r="R218"/>
      <c r="S218" t="s">
        <v>50</v>
      </c>
      <c r="T218" t="s">
        <v>778</v>
      </c>
      <c r="U218" t="s">
        <v>778</v>
      </c>
      <c r="V218" t="b">
        <v>1</v>
      </c>
      <c r="W218" t="s">
        <v>708</v>
      </c>
      <c r="X218"/>
      <c r="Y218"/>
      <c r="Z218" t="s">
        <v>64</v>
      </c>
      <c r="AA218" t="s">
        <v>762</v>
      </c>
      <c r="AB218" t="s">
        <v>66</v>
      </c>
      <c r="AC218" t="b">
        <v>1</v>
      </c>
      <c r="AD218"/>
      <c r="AE218">
        <v>23201</v>
      </c>
      <c r="AF218"/>
      <c r="AG218" t="s">
        <v>113</v>
      </c>
      <c r="AH218" t="s">
        <v>39</v>
      </c>
      <c r="AI218" s="1">
        <v>42548.5</v>
      </c>
      <c r="AJ218" t="s">
        <v>39</v>
      </c>
      <c r="AK218" t="s">
        <v>39</v>
      </c>
      <c r="AL218"/>
      <c r="AM218" t="s">
        <v>56</v>
      </c>
    </row>
    <row r="219" spans="1:39" ht="14.25" x14ac:dyDescent="0.45">
      <c r="A219" t="s">
        <v>39</v>
      </c>
      <c r="B219">
        <v>630386</v>
      </c>
      <c r="C219" t="s">
        <v>40</v>
      </c>
      <c r="D219" t="s">
        <v>41</v>
      </c>
      <c r="E219" t="s">
        <v>746</v>
      </c>
      <c r="F219" t="s">
        <v>843</v>
      </c>
      <c r="G219" t="s">
        <v>59</v>
      </c>
      <c r="H219">
        <v>1</v>
      </c>
      <c r="I219">
        <v>2</v>
      </c>
      <c r="J219" t="s">
        <v>844</v>
      </c>
      <c r="K219"/>
      <c r="L219" t="s">
        <v>46</v>
      </c>
      <c r="M219" t="s">
        <v>47</v>
      </c>
      <c r="N219" t="s">
        <v>48</v>
      </c>
      <c r="O219">
        <v>40000</v>
      </c>
      <c r="P219" t="s">
        <v>749</v>
      </c>
      <c r="Q219">
        <v>602757</v>
      </c>
      <c r="R219"/>
      <c r="S219" t="s">
        <v>50</v>
      </c>
      <c r="T219" t="s">
        <v>768</v>
      </c>
      <c r="U219" t="s">
        <v>768</v>
      </c>
      <c r="V219" t="b">
        <v>1</v>
      </c>
      <c r="W219" t="s">
        <v>708</v>
      </c>
      <c r="X219"/>
      <c r="Y219"/>
      <c r="Z219" t="s">
        <v>64</v>
      </c>
      <c r="AA219" t="s">
        <v>762</v>
      </c>
      <c r="AB219" t="s">
        <v>66</v>
      </c>
      <c r="AC219" t="b">
        <v>1</v>
      </c>
      <c r="AD219"/>
      <c r="AE219">
        <v>26987</v>
      </c>
      <c r="AF219"/>
      <c r="AG219" t="s">
        <v>113</v>
      </c>
      <c r="AH219" t="s">
        <v>39</v>
      </c>
      <c r="AI219" s="1">
        <v>42548.5</v>
      </c>
      <c r="AJ219" t="s">
        <v>39</v>
      </c>
      <c r="AK219" t="s">
        <v>39</v>
      </c>
      <c r="AL219"/>
      <c r="AM219" t="s">
        <v>56</v>
      </c>
    </row>
    <row r="220" spans="1:39" ht="14.25" x14ac:dyDescent="0.45">
      <c r="A220" t="s">
        <v>39</v>
      </c>
      <c r="B220">
        <v>630388</v>
      </c>
      <c r="C220" t="s">
        <v>40</v>
      </c>
      <c r="D220" t="s">
        <v>41</v>
      </c>
      <c r="E220" t="s">
        <v>746</v>
      </c>
      <c r="F220" t="s">
        <v>831</v>
      </c>
      <c r="G220" t="s">
        <v>59</v>
      </c>
      <c r="H220">
        <v>0.5</v>
      </c>
      <c r="I220">
        <v>2</v>
      </c>
      <c r="J220" t="s">
        <v>832</v>
      </c>
      <c r="K220"/>
      <c r="L220" t="s">
        <v>46</v>
      </c>
      <c r="M220" t="s">
        <v>47</v>
      </c>
      <c r="N220" t="s">
        <v>48</v>
      </c>
      <c r="O220">
        <v>40000</v>
      </c>
      <c r="P220" t="s">
        <v>749</v>
      </c>
      <c r="Q220">
        <v>602757</v>
      </c>
      <c r="R220"/>
      <c r="S220" t="s">
        <v>50</v>
      </c>
      <c r="T220" t="s">
        <v>775</v>
      </c>
      <c r="U220" t="s">
        <v>775</v>
      </c>
      <c r="V220" t="b">
        <v>1</v>
      </c>
      <c r="W220" t="s">
        <v>708</v>
      </c>
      <c r="X220"/>
      <c r="Y220"/>
      <c r="Z220" t="s">
        <v>64</v>
      </c>
      <c r="AA220" t="s">
        <v>762</v>
      </c>
      <c r="AB220" t="s">
        <v>66</v>
      </c>
      <c r="AC220" t="b">
        <v>1</v>
      </c>
      <c r="AD220"/>
      <c r="AE220">
        <v>23959</v>
      </c>
      <c r="AF220"/>
      <c r="AG220" t="s">
        <v>113</v>
      </c>
      <c r="AH220" t="s">
        <v>39</v>
      </c>
      <c r="AI220" s="1">
        <v>42548.5</v>
      </c>
      <c r="AJ220" t="s">
        <v>39</v>
      </c>
      <c r="AK220" t="s">
        <v>39</v>
      </c>
      <c r="AL220"/>
      <c r="AM220" t="s">
        <v>56</v>
      </c>
    </row>
    <row r="221" spans="1:39" ht="14.25" x14ac:dyDescent="0.45">
      <c r="A221" t="s">
        <v>39</v>
      </c>
      <c r="B221">
        <v>624548</v>
      </c>
      <c r="C221" t="s">
        <v>40</v>
      </c>
      <c r="D221" t="s">
        <v>41</v>
      </c>
      <c r="E221" t="s">
        <v>746</v>
      </c>
      <c r="F221" t="s">
        <v>803</v>
      </c>
      <c r="G221" t="s">
        <v>59</v>
      </c>
      <c r="H221">
        <v>2.5</v>
      </c>
      <c r="I221">
        <v>2</v>
      </c>
      <c r="J221" t="s">
        <v>804</v>
      </c>
      <c r="K221" t="s">
        <v>749</v>
      </c>
      <c r="L221" t="s">
        <v>46</v>
      </c>
      <c r="M221" t="s">
        <v>47</v>
      </c>
      <c r="N221" t="s">
        <v>48</v>
      </c>
      <c r="O221">
        <v>40000</v>
      </c>
      <c r="P221" t="s">
        <v>749</v>
      </c>
      <c r="Q221">
        <v>602757</v>
      </c>
      <c r="R221"/>
      <c r="S221" t="s">
        <v>50</v>
      </c>
      <c r="T221" t="s">
        <v>765</v>
      </c>
      <c r="U221" t="s">
        <v>765</v>
      </c>
      <c r="V221" t="b">
        <v>1</v>
      </c>
      <c r="W221" t="s">
        <v>708</v>
      </c>
      <c r="X221"/>
      <c r="Y221"/>
      <c r="Z221" t="s">
        <v>80</v>
      </c>
      <c r="AA221" t="s">
        <v>73</v>
      </c>
      <c r="AB221" t="s">
        <v>66</v>
      </c>
      <c r="AC221" t="b">
        <v>1</v>
      </c>
      <c r="AD221"/>
      <c r="AE221">
        <v>24361</v>
      </c>
      <c r="AF221"/>
      <c r="AG221" t="s">
        <v>113</v>
      </c>
      <c r="AH221" t="s">
        <v>39</v>
      </c>
      <c r="AI221" s="1">
        <v>42548.5</v>
      </c>
      <c r="AJ221" t="s">
        <v>39</v>
      </c>
      <c r="AK221" t="s">
        <v>39</v>
      </c>
      <c r="AL221"/>
      <c r="AM221" t="s">
        <v>56</v>
      </c>
    </row>
    <row r="222" spans="1:39" ht="14.25" x14ac:dyDescent="0.45">
      <c r="A222" t="s">
        <v>39</v>
      </c>
      <c r="B222">
        <v>624549</v>
      </c>
      <c r="C222" t="s">
        <v>40</v>
      </c>
      <c r="D222" t="s">
        <v>41</v>
      </c>
      <c r="E222" t="s">
        <v>746</v>
      </c>
      <c r="F222" t="s">
        <v>801</v>
      </c>
      <c r="G222" t="s">
        <v>59</v>
      </c>
      <c r="H222">
        <v>0.5</v>
      </c>
      <c r="I222">
        <v>2</v>
      </c>
      <c r="J222" t="s">
        <v>802</v>
      </c>
      <c r="K222" t="s">
        <v>749</v>
      </c>
      <c r="L222" t="s">
        <v>46</v>
      </c>
      <c r="M222" t="s">
        <v>47</v>
      </c>
      <c r="N222" t="s">
        <v>48</v>
      </c>
      <c r="O222">
        <v>40000</v>
      </c>
      <c r="P222" t="s">
        <v>749</v>
      </c>
      <c r="Q222">
        <v>602757</v>
      </c>
      <c r="R222"/>
      <c r="S222" t="s">
        <v>50</v>
      </c>
      <c r="T222" t="s">
        <v>765</v>
      </c>
      <c r="U222" t="s">
        <v>765</v>
      </c>
      <c r="V222" t="b">
        <v>1</v>
      </c>
      <c r="W222" t="s">
        <v>708</v>
      </c>
      <c r="X222"/>
      <c r="Y222"/>
      <c r="Z222" t="s">
        <v>64</v>
      </c>
      <c r="AA222" t="s">
        <v>73</v>
      </c>
      <c r="AB222" t="s">
        <v>66</v>
      </c>
      <c r="AC222" t="b">
        <v>1</v>
      </c>
      <c r="AD222"/>
      <c r="AE222">
        <v>24362</v>
      </c>
      <c r="AF222"/>
      <c r="AG222" t="s">
        <v>113</v>
      </c>
      <c r="AH222" t="s">
        <v>39</v>
      </c>
      <c r="AI222" s="1">
        <v>42548.5</v>
      </c>
      <c r="AJ222" t="s">
        <v>39</v>
      </c>
      <c r="AK222" t="s">
        <v>39</v>
      </c>
      <c r="AL222"/>
      <c r="AM222" t="s">
        <v>56</v>
      </c>
    </row>
    <row r="223" spans="1:39" ht="14.25" x14ac:dyDescent="0.45">
      <c r="A223" t="s">
        <v>39</v>
      </c>
      <c r="B223">
        <v>624541</v>
      </c>
      <c r="C223" t="s">
        <v>40</v>
      </c>
      <c r="D223" t="s">
        <v>41</v>
      </c>
      <c r="E223" t="s">
        <v>746</v>
      </c>
      <c r="F223" t="s">
        <v>797</v>
      </c>
      <c r="G223" t="s">
        <v>59</v>
      </c>
      <c r="H223">
        <v>4</v>
      </c>
      <c r="I223">
        <v>2</v>
      </c>
      <c r="J223" t="s">
        <v>798</v>
      </c>
      <c r="K223" t="s">
        <v>749</v>
      </c>
      <c r="L223" t="s">
        <v>46</v>
      </c>
      <c r="M223" t="s">
        <v>47</v>
      </c>
      <c r="N223" t="s">
        <v>48</v>
      </c>
      <c r="O223">
        <v>40000</v>
      </c>
      <c r="P223" t="s">
        <v>749</v>
      </c>
      <c r="Q223">
        <v>602757</v>
      </c>
      <c r="R223"/>
      <c r="S223" t="s">
        <v>50</v>
      </c>
      <c r="T223" t="s">
        <v>778</v>
      </c>
      <c r="U223" t="s">
        <v>778</v>
      </c>
      <c r="V223" t="b">
        <v>1</v>
      </c>
      <c r="W223" t="s">
        <v>708</v>
      </c>
      <c r="X223"/>
      <c r="Y223"/>
      <c r="Z223" t="s">
        <v>80</v>
      </c>
      <c r="AA223" t="s">
        <v>73</v>
      </c>
      <c r="AB223" t="s">
        <v>66</v>
      </c>
      <c r="AC223" t="b">
        <v>1</v>
      </c>
      <c r="AD223"/>
      <c r="AE223">
        <v>22268</v>
      </c>
      <c r="AF223"/>
      <c r="AG223" t="s">
        <v>113</v>
      </c>
      <c r="AH223" t="s">
        <v>39</v>
      </c>
      <c r="AI223" s="1">
        <v>42548.5</v>
      </c>
      <c r="AJ223" t="s">
        <v>39</v>
      </c>
      <c r="AK223" t="s">
        <v>39</v>
      </c>
      <c r="AL223"/>
      <c r="AM223" t="s">
        <v>56</v>
      </c>
    </row>
    <row r="224" spans="1:39" ht="14.25" x14ac:dyDescent="0.45">
      <c r="A224" t="s">
        <v>39</v>
      </c>
      <c r="B224">
        <v>624543</v>
      </c>
      <c r="C224" t="s">
        <v>40</v>
      </c>
      <c r="D224" t="s">
        <v>57</v>
      </c>
      <c r="E224" t="s">
        <v>746</v>
      </c>
      <c r="F224" t="s">
        <v>791</v>
      </c>
      <c r="G224" t="s">
        <v>59</v>
      </c>
      <c r="H224">
        <v>1.5</v>
      </c>
      <c r="I224">
        <v>2</v>
      </c>
      <c r="J224" t="s">
        <v>792</v>
      </c>
      <c r="K224" t="s">
        <v>749</v>
      </c>
      <c r="L224" t="s">
        <v>46</v>
      </c>
      <c r="M224" t="s">
        <v>47</v>
      </c>
      <c r="N224" t="s">
        <v>48</v>
      </c>
      <c r="O224">
        <v>40000</v>
      </c>
      <c r="P224" t="s">
        <v>749</v>
      </c>
      <c r="Q224">
        <v>602757</v>
      </c>
      <c r="R224"/>
      <c r="S224" t="s">
        <v>50</v>
      </c>
      <c r="T224" t="s">
        <v>62</v>
      </c>
      <c r="U224" t="s">
        <v>62</v>
      </c>
      <c r="V224" t="b">
        <v>1</v>
      </c>
      <c r="W224" t="s">
        <v>708</v>
      </c>
      <c r="X224"/>
      <c r="Y224"/>
      <c r="Z224" t="s">
        <v>88</v>
      </c>
      <c r="AA224" t="s">
        <v>73</v>
      </c>
      <c r="AB224" t="s">
        <v>66</v>
      </c>
      <c r="AC224" t="b">
        <v>1</v>
      </c>
      <c r="AD224"/>
      <c r="AE224">
        <v>26972</v>
      </c>
      <c r="AF224"/>
      <c r="AG224" t="s">
        <v>113</v>
      </c>
      <c r="AH224" t="s">
        <v>39</v>
      </c>
      <c r="AI224" s="1">
        <v>42548.5</v>
      </c>
      <c r="AJ224" t="s">
        <v>39</v>
      </c>
      <c r="AK224" t="s">
        <v>39</v>
      </c>
      <c r="AL224"/>
      <c r="AM224" t="s">
        <v>56</v>
      </c>
    </row>
    <row r="225" spans="1:39" ht="14.25" x14ac:dyDescent="0.45">
      <c r="A225" t="s">
        <v>39</v>
      </c>
      <c r="B225">
        <v>624538</v>
      </c>
      <c r="C225" t="s">
        <v>40</v>
      </c>
      <c r="D225" t="s">
        <v>41</v>
      </c>
      <c r="E225" t="s">
        <v>746</v>
      </c>
      <c r="F225" t="s">
        <v>785</v>
      </c>
      <c r="G225" t="s">
        <v>59</v>
      </c>
      <c r="H225">
        <v>2</v>
      </c>
      <c r="I225">
        <v>3</v>
      </c>
      <c r="J225" t="s">
        <v>786</v>
      </c>
      <c r="K225" t="s">
        <v>749</v>
      </c>
      <c r="L225" t="s">
        <v>46</v>
      </c>
      <c r="M225" t="s">
        <v>47</v>
      </c>
      <c r="N225" t="s">
        <v>48</v>
      </c>
      <c r="O225">
        <v>40000</v>
      </c>
      <c r="P225" t="s">
        <v>749</v>
      </c>
      <c r="Q225">
        <v>602757</v>
      </c>
      <c r="R225"/>
      <c r="S225" t="s">
        <v>50</v>
      </c>
      <c r="T225" t="s">
        <v>787</v>
      </c>
      <c r="U225" t="s">
        <v>787</v>
      </c>
      <c r="V225" t="b">
        <v>1</v>
      </c>
      <c r="W225" t="s">
        <v>708</v>
      </c>
      <c r="X225"/>
      <c r="Y225"/>
      <c r="Z225" t="s">
        <v>80</v>
      </c>
      <c r="AA225" t="s">
        <v>73</v>
      </c>
      <c r="AB225" t="s">
        <v>66</v>
      </c>
      <c r="AC225" t="b">
        <v>1</v>
      </c>
      <c r="AD225"/>
      <c r="AE225">
        <v>27015</v>
      </c>
      <c r="AF225"/>
      <c r="AG225" t="s">
        <v>113</v>
      </c>
      <c r="AH225" t="s">
        <v>39</v>
      </c>
      <c r="AI225" s="1">
        <v>42548.5</v>
      </c>
      <c r="AJ225" t="s">
        <v>39</v>
      </c>
      <c r="AK225" t="s">
        <v>39</v>
      </c>
      <c r="AL225"/>
      <c r="AM225" t="s">
        <v>56</v>
      </c>
    </row>
    <row r="226" spans="1:39" ht="14.25" x14ac:dyDescent="0.45">
      <c r="A226" t="s">
        <v>39</v>
      </c>
      <c r="B226">
        <v>624554</v>
      </c>
      <c r="C226" t="s">
        <v>40</v>
      </c>
      <c r="D226" t="s">
        <v>57</v>
      </c>
      <c r="E226" t="s">
        <v>746</v>
      </c>
      <c r="F226" t="s">
        <v>167</v>
      </c>
      <c r="G226" t="s">
        <v>59</v>
      </c>
      <c r="H226">
        <v>1.5</v>
      </c>
      <c r="I226">
        <v>2</v>
      </c>
      <c r="J226" t="s">
        <v>788</v>
      </c>
      <c r="K226" t="s">
        <v>749</v>
      </c>
      <c r="L226" t="s">
        <v>46</v>
      </c>
      <c r="M226" t="s">
        <v>47</v>
      </c>
      <c r="N226" t="s">
        <v>48</v>
      </c>
      <c r="O226">
        <v>40000</v>
      </c>
      <c r="P226" t="s">
        <v>749</v>
      </c>
      <c r="Q226">
        <v>602757</v>
      </c>
      <c r="R226"/>
      <c r="S226" t="s">
        <v>50</v>
      </c>
      <c r="T226" t="s">
        <v>62</v>
      </c>
      <c r="U226" t="s">
        <v>62</v>
      </c>
      <c r="V226" t="b">
        <v>1</v>
      </c>
      <c r="W226" t="s">
        <v>708</v>
      </c>
      <c r="X226"/>
      <c r="Y226"/>
      <c r="Z226" t="s">
        <v>88</v>
      </c>
      <c r="AA226" t="s">
        <v>762</v>
      </c>
      <c r="AB226" t="s">
        <v>66</v>
      </c>
      <c r="AC226" t="b">
        <v>1</v>
      </c>
      <c r="AD226"/>
      <c r="AE226">
        <v>26917</v>
      </c>
      <c r="AF226"/>
      <c r="AG226" t="s">
        <v>113</v>
      </c>
      <c r="AH226" t="s">
        <v>39</v>
      </c>
      <c r="AI226" s="1">
        <v>42548.5</v>
      </c>
      <c r="AJ226" t="s">
        <v>39</v>
      </c>
      <c r="AK226" t="s">
        <v>39</v>
      </c>
      <c r="AL226"/>
      <c r="AM226" t="s">
        <v>56</v>
      </c>
    </row>
    <row r="227" spans="1:39" ht="14.25" x14ac:dyDescent="0.45">
      <c r="A227" t="s">
        <v>39</v>
      </c>
      <c r="B227">
        <v>624539</v>
      </c>
      <c r="C227" t="s">
        <v>40</v>
      </c>
      <c r="D227" t="s">
        <v>41</v>
      </c>
      <c r="E227" t="s">
        <v>746</v>
      </c>
      <c r="F227" t="s">
        <v>789</v>
      </c>
      <c r="G227" t="s">
        <v>59</v>
      </c>
      <c r="H227">
        <v>0</v>
      </c>
      <c r="I227">
        <v>2</v>
      </c>
      <c r="J227" t="s">
        <v>790</v>
      </c>
      <c r="K227" t="s">
        <v>749</v>
      </c>
      <c r="L227" t="s">
        <v>46</v>
      </c>
      <c r="M227" t="s">
        <v>47</v>
      </c>
      <c r="N227" t="s">
        <v>425</v>
      </c>
      <c r="O227">
        <v>40000</v>
      </c>
      <c r="P227" t="s">
        <v>749</v>
      </c>
      <c r="Q227">
        <v>602757</v>
      </c>
      <c r="R227"/>
      <c r="S227" t="s">
        <v>50</v>
      </c>
      <c r="T227" t="s">
        <v>787</v>
      </c>
      <c r="U227" t="s">
        <v>787</v>
      </c>
      <c r="V227" t="b">
        <v>1</v>
      </c>
      <c r="W227" t="s">
        <v>708</v>
      </c>
      <c r="X227"/>
      <c r="Y227"/>
      <c r="Z227" t="s">
        <v>80</v>
      </c>
      <c r="AA227" t="s">
        <v>73</v>
      </c>
      <c r="AB227" t="s">
        <v>66</v>
      </c>
      <c r="AC227" t="b">
        <v>1</v>
      </c>
      <c r="AD227"/>
      <c r="AE227">
        <v>23075</v>
      </c>
      <c r="AF227"/>
      <c r="AG227" t="s">
        <v>113</v>
      </c>
      <c r="AH227" t="s">
        <v>39</v>
      </c>
      <c r="AI227" s="1">
        <v>42548.5</v>
      </c>
      <c r="AJ227" t="s">
        <v>39</v>
      </c>
      <c r="AK227" t="s">
        <v>39</v>
      </c>
      <c r="AL227"/>
      <c r="AM227" t="s">
        <v>56</v>
      </c>
    </row>
    <row r="228" spans="1:39" ht="14.25" x14ac:dyDescent="0.45">
      <c r="A228" t="s">
        <v>39</v>
      </c>
      <c r="B228">
        <v>624542</v>
      </c>
      <c r="C228" t="s">
        <v>40</v>
      </c>
      <c r="D228" t="s">
        <v>41</v>
      </c>
      <c r="E228" t="s">
        <v>746</v>
      </c>
      <c r="F228" t="s">
        <v>793</v>
      </c>
      <c r="G228" t="s">
        <v>59</v>
      </c>
      <c r="H228">
        <v>0.5</v>
      </c>
      <c r="I228">
        <v>2</v>
      </c>
      <c r="J228" t="s">
        <v>794</v>
      </c>
      <c r="K228" t="s">
        <v>749</v>
      </c>
      <c r="L228" t="s">
        <v>46</v>
      </c>
      <c r="M228" t="s">
        <v>47</v>
      </c>
      <c r="N228" t="s">
        <v>48</v>
      </c>
      <c r="O228">
        <v>40000</v>
      </c>
      <c r="P228" t="s">
        <v>749</v>
      </c>
      <c r="Q228">
        <v>602757</v>
      </c>
      <c r="R228"/>
      <c r="S228" t="s">
        <v>50</v>
      </c>
      <c r="T228" t="s">
        <v>778</v>
      </c>
      <c r="U228" t="s">
        <v>778</v>
      </c>
      <c r="V228" t="b">
        <v>1</v>
      </c>
      <c r="W228" t="s">
        <v>708</v>
      </c>
      <c r="X228"/>
      <c r="Y228"/>
      <c r="Z228" t="s">
        <v>64</v>
      </c>
      <c r="AA228" t="s">
        <v>73</v>
      </c>
      <c r="AB228" t="s">
        <v>66</v>
      </c>
      <c r="AC228" t="b">
        <v>1</v>
      </c>
      <c r="AD228"/>
      <c r="AE228">
        <v>22297</v>
      </c>
      <c r="AF228"/>
      <c r="AG228" t="s">
        <v>113</v>
      </c>
      <c r="AH228" t="s">
        <v>39</v>
      </c>
      <c r="AI228" s="1">
        <v>42548.5</v>
      </c>
      <c r="AJ228" t="s">
        <v>39</v>
      </c>
      <c r="AK228" t="s">
        <v>39</v>
      </c>
      <c r="AL228"/>
      <c r="AM228" t="s">
        <v>56</v>
      </c>
    </row>
    <row r="229" spans="1:39" ht="14.25" x14ac:dyDescent="0.45">
      <c r="A229" t="s">
        <v>39</v>
      </c>
      <c r="B229">
        <v>624551</v>
      </c>
      <c r="C229" t="s">
        <v>40</v>
      </c>
      <c r="D229" t="s">
        <v>41</v>
      </c>
      <c r="E229" t="s">
        <v>746</v>
      </c>
      <c r="F229" t="s">
        <v>799</v>
      </c>
      <c r="G229" t="s">
        <v>59</v>
      </c>
      <c r="H229">
        <v>0.5</v>
      </c>
      <c r="I229">
        <v>3</v>
      </c>
      <c r="J229" t="s">
        <v>800</v>
      </c>
      <c r="K229" t="s">
        <v>749</v>
      </c>
      <c r="L229" t="s">
        <v>46</v>
      </c>
      <c r="M229" t="s">
        <v>47</v>
      </c>
      <c r="N229" t="s">
        <v>48</v>
      </c>
      <c r="O229">
        <v>40000</v>
      </c>
      <c r="P229" t="s">
        <v>749</v>
      </c>
      <c r="Q229">
        <v>602757</v>
      </c>
      <c r="R229"/>
      <c r="S229" t="s">
        <v>50</v>
      </c>
      <c r="T229" t="s">
        <v>765</v>
      </c>
      <c r="U229" t="s">
        <v>765</v>
      </c>
      <c r="V229" t="b">
        <v>1</v>
      </c>
      <c r="W229" t="s">
        <v>708</v>
      </c>
      <c r="X229"/>
      <c r="Y229"/>
      <c r="Z229" t="s">
        <v>53</v>
      </c>
      <c r="AA229" t="s">
        <v>73</v>
      </c>
      <c r="AB229" t="s">
        <v>111</v>
      </c>
      <c r="AC229" t="b">
        <v>1</v>
      </c>
      <c r="AD229"/>
      <c r="AE229">
        <v>26957</v>
      </c>
      <c r="AF229"/>
      <c r="AG229" t="s">
        <v>113</v>
      </c>
      <c r="AH229" t="s">
        <v>39</v>
      </c>
      <c r="AI229" s="1">
        <v>42548.5</v>
      </c>
      <c r="AJ229" t="s">
        <v>39</v>
      </c>
      <c r="AK229" t="s">
        <v>39</v>
      </c>
      <c r="AL229"/>
      <c r="AM229" t="s">
        <v>56</v>
      </c>
    </row>
    <row r="230" spans="1:39" ht="14.25" x14ac:dyDescent="0.45">
      <c r="A230" t="s">
        <v>39</v>
      </c>
      <c r="B230">
        <v>624544</v>
      </c>
      <c r="C230" t="s">
        <v>40</v>
      </c>
      <c r="D230" t="s">
        <v>41</v>
      </c>
      <c r="E230" t="s">
        <v>746</v>
      </c>
      <c r="F230" t="s">
        <v>795</v>
      </c>
      <c r="G230" t="s">
        <v>59</v>
      </c>
      <c r="H230">
        <v>0.5</v>
      </c>
      <c r="I230">
        <v>2</v>
      </c>
      <c r="J230" t="s">
        <v>796</v>
      </c>
      <c r="K230" t="s">
        <v>749</v>
      </c>
      <c r="L230" t="s">
        <v>46</v>
      </c>
      <c r="M230" t="s">
        <v>47</v>
      </c>
      <c r="N230" t="s">
        <v>143</v>
      </c>
      <c r="O230">
        <v>40000</v>
      </c>
      <c r="P230" t="s">
        <v>749</v>
      </c>
      <c r="Q230">
        <v>602757</v>
      </c>
      <c r="R230"/>
      <c r="S230" t="s">
        <v>50</v>
      </c>
      <c r="T230" t="s">
        <v>775</v>
      </c>
      <c r="U230" t="s">
        <v>775</v>
      </c>
      <c r="V230" t="b">
        <v>1</v>
      </c>
      <c r="W230" t="s">
        <v>708</v>
      </c>
      <c r="X230"/>
      <c r="Y230"/>
      <c r="Z230" t="s">
        <v>53</v>
      </c>
      <c r="AA230" t="s">
        <v>73</v>
      </c>
      <c r="AB230" t="s">
        <v>66</v>
      </c>
      <c r="AC230" t="b">
        <v>1</v>
      </c>
      <c r="AD230"/>
      <c r="AE230">
        <v>24051</v>
      </c>
      <c r="AF230"/>
      <c r="AG230" t="s">
        <v>113</v>
      </c>
      <c r="AH230" t="s">
        <v>39</v>
      </c>
      <c r="AI230" s="1">
        <v>42548.5</v>
      </c>
      <c r="AJ230" t="s">
        <v>39</v>
      </c>
      <c r="AK230" t="s">
        <v>39</v>
      </c>
      <c r="AL230"/>
      <c r="AM230" t="s">
        <v>56</v>
      </c>
    </row>
    <row r="231" spans="1:39" ht="14.25" x14ac:dyDescent="0.45">
      <c r="A231" t="s">
        <v>39</v>
      </c>
      <c r="B231">
        <v>624559</v>
      </c>
      <c r="C231" t="s">
        <v>40</v>
      </c>
      <c r="D231" t="s">
        <v>41</v>
      </c>
      <c r="E231" t="s">
        <v>746</v>
      </c>
      <c r="F231" t="s">
        <v>805</v>
      </c>
      <c r="G231" t="s">
        <v>59</v>
      </c>
      <c r="H231">
        <v>1.5</v>
      </c>
      <c r="I231">
        <v>2</v>
      </c>
      <c r="J231" t="s">
        <v>806</v>
      </c>
      <c r="K231" t="s">
        <v>749</v>
      </c>
      <c r="L231" t="s">
        <v>46</v>
      </c>
      <c r="M231" t="s">
        <v>47</v>
      </c>
      <c r="N231" t="s">
        <v>48</v>
      </c>
      <c r="O231">
        <v>40000</v>
      </c>
      <c r="P231" t="s">
        <v>749</v>
      </c>
      <c r="Q231">
        <v>602757</v>
      </c>
      <c r="R231"/>
      <c r="S231" t="s">
        <v>50</v>
      </c>
      <c r="T231" t="s">
        <v>132</v>
      </c>
      <c r="U231" t="s">
        <v>132</v>
      </c>
      <c r="V231" t="b">
        <v>1</v>
      </c>
      <c r="W231" t="s">
        <v>708</v>
      </c>
      <c r="X231"/>
      <c r="Y231"/>
      <c r="Z231" t="s">
        <v>53</v>
      </c>
      <c r="AA231" t="s">
        <v>73</v>
      </c>
      <c r="AB231" t="s">
        <v>66</v>
      </c>
      <c r="AC231" t="b">
        <v>1</v>
      </c>
      <c r="AD231"/>
      <c r="AE231">
        <v>23866</v>
      </c>
      <c r="AF231"/>
      <c r="AG231" t="s">
        <v>113</v>
      </c>
      <c r="AH231" t="s">
        <v>39</v>
      </c>
      <c r="AI231" s="1">
        <v>42548.5</v>
      </c>
      <c r="AJ231" t="s">
        <v>39</v>
      </c>
      <c r="AK231" t="s">
        <v>39</v>
      </c>
      <c r="AL231"/>
      <c r="AM231" t="s">
        <v>56</v>
      </c>
    </row>
    <row r="232" spans="1:39" ht="14.25" x14ac:dyDescent="0.45">
      <c r="A232" t="s">
        <v>39</v>
      </c>
      <c r="B232">
        <v>624558</v>
      </c>
      <c r="C232" t="s">
        <v>40</v>
      </c>
      <c r="D232" t="s">
        <v>41</v>
      </c>
      <c r="E232" t="s">
        <v>746</v>
      </c>
      <c r="F232" t="s">
        <v>807</v>
      </c>
      <c r="G232" t="s">
        <v>59</v>
      </c>
      <c r="H232">
        <v>0.5</v>
      </c>
      <c r="I232">
        <v>2</v>
      </c>
      <c r="J232" t="s">
        <v>808</v>
      </c>
      <c r="K232" t="s">
        <v>749</v>
      </c>
      <c r="L232" t="s">
        <v>46</v>
      </c>
      <c r="M232" t="s">
        <v>47</v>
      </c>
      <c r="N232" t="s">
        <v>48</v>
      </c>
      <c r="O232">
        <v>40000</v>
      </c>
      <c r="P232" t="s">
        <v>749</v>
      </c>
      <c r="Q232">
        <v>602757</v>
      </c>
      <c r="R232"/>
      <c r="S232" t="s">
        <v>50</v>
      </c>
      <c r="T232" t="s">
        <v>809</v>
      </c>
      <c r="U232" t="s">
        <v>809</v>
      </c>
      <c r="V232" t="b">
        <v>1</v>
      </c>
      <c r="W232" t="s">
        <v>708</v>
      </c>
      <c r="X232"/>
      <c r="Y232"/>
      <c r="Z232" t="s">
        <v>64</v>
      </c>
      <c r="AA232" t="s">
        <v>73</v>
      </c>
      <c r="AB232" t="s">
        <v>66</v>
      </c>
      <c r="AC232" t="b">
        <v>1</v>
      </c>
      <c r="AD232"/>
      <c r="AE232">
        <v>23640</v>
      </c>
      <c r="AF232"/>
      <c r="AG232" t="s">
        <v>113</v>
      </c>
      <c r="AH232" t="s">
        <v>39</v>
      </c>
      <c r="AI232" s="1">
        <v>42548.5</v>
      </c>
      <c r="AJ232" t="s">
        <v>39</v>
      </c>
      <c r="AK232" t="s">
        <v>39</v>
      </c>
      <c r="AL232"/>
      <c r="AM232" t="s">
        <v>56</v>
      </c>
    </row>
    <row r="233" spans="1:39" ht="14.25" x14ac:dyDescent="0.45">
      <c r="A233" t="s">
        <v>39</v>
      </c>
      <c r="B233">
        <v>624557</v>
      </c>
      <c r="C233" t="s">
        <v>40</v>
      </c>
      <c r="D233" t="s">
        <v>41</v>
      </c>
      <c r="E233" t="s">
        <v>746</v>
      </c>
      <c r="F233" t="s">
        <v>810</v>
      </c>
      <c r="G233" t="s">
        <v>59</v>
      </c>
      <c r="H233">
        <v>3.5</v>
      </c>
      <c r="I233">
        <v>2</v>
      </c>
      <c r="J233" t="s">
        <v>811</v>
      </c>
      <c r="K233" t="s">
        <v>749</v>
      </c>
      <c r="L233" t="s">
        <v>46</v>
      </c>
      <c r="M233" t="s">
        <v>47</v>
      </c>
      <c r="N233" t="s">
        <v>48</v>
      </c>
      <c r="O233">
        <v>40000</v>
      </c>
      <c r="P233" t="s">
        <v>749</v>
      </c>
      <c r="Q233">
        <v>602757</v>
      </c>
      <c r="R233"/>
      <c r="S233" t="s">
        <v>50</v>
      </c>
      <c r="T233" t="s">
        <v>809</v>
      </c>
      <c r="U233" t="s">
        <v>809</v>
      </c>
      <c r="V233" t="b">
        <v>1</v>
      </c>
      <c r="W233" t="s">
        <v>708</v>
      </c>
      <c r="X233"/>
      <c r="Y233"/>
      <c r="Z233" t="s">
        <v>80</v>
      </c>
      <c r="AA233" t="s">
        <v>73</v>
      </c>
      <c r="AB233" t="s">
        <v>66</v>
      </c>
      <c r="AC233" t="b">
        <v>1</v>
      </c>
      <c r="AD233"/>
      <c r="AE233">
        <v>23636</v>
      </c>
      <c r="AF233"/>
      <c r="AG233" t="s">
        <v>113</v>
      </c>
      <c r="AH233" t="s">
        <v>39</v>
      </c>
      <c r="AI233" s="1">
        <v>42548.5</v>
      </c>
      <c r="AJ233" t="s">
        <v>39</v>
      </c>
      <c r="AK233" t="s">
        <v>39</v>
      </c>
      <c r="AL233"/>
      <c r="AM233" t="s">
        <v>56</v>
      </c>
    </row>
    <row r="234" spans="1:39" ht="14.25" x14ac:dyDescent="0.45">
      <c r="A234" t="s">
        <v>39</v>
      </c>
      <c r="B234">
        <v>611189</v>
      </c>
      <c r="C234" t="s">
        <v>40</v>
      </c>
      <c r="D234" t="s">
        <v>41</v>
      </c>
      <c r="E234" t="s">
        <v>845</v>
      </c>
      <c r="F234" t="s">
        <v>870</v>
      </c>
      <c r="G234" t="s">
        <v>59</v>
      </c>
      <c r="H234">
        <v>0</v>
      </c>
      <c r="I234">
        <v>2</v>
      </c>
      <c r="J234" t="s">
        <v>871</v>
      </c>
      <c r="K234" t="s">
        <v>848</v>
      </c>
      <c r="L234" t="s">
        <v>46</v>
      </c>
      <c r="M234" t="s">
        <v>47</v>
      </c>
      <c r="N234" t="s">
        <v>48</v>
      </c>
      <c r="O234">
        <v>60000</v>
      </c>
      <c r="P234" t="s">
        <v>872</v>
      </c>
      <c r="Q234">
        <v>602743</v>
      </c>
      <c r="R234"/>
      <c r="S234" t="s">
        <v>50</v>
      </c>
      <c r="T234" t="s">
        <v>51</v>
      </c>
      <c r="U234" t="s">
        <v>51</v>
      </c>
      <c r="V234" t="b">
        <v>1</v>
      </c>
      <c r="W234" t="s">
        <v>83</v>
      </c>
      <c r="X234"/>
      <c r="Y234"/>
      <c r="Z234" t="s">
        <v>88</v>
      </c>
      <c r="AA234" t="s">
        <v>260</v>
      </c>
      <c r="AB234" t="s">
        <v>92</v>
      </c>
      <c r="AC234" t="b">
        <v>1</v>
      </c>
      <c r="AD234"/>
      <c r="AE234">
        <v>26665</v>
      </c>
      <c r="AF234"/>
      <c r="AG234" t="s">
        <v>113</v>
      </c>
      <c r="AH234" t="s">
        <v>39</v>
      </c>
      <c r="AI234" s="1">
        <v>42548.5</v>
      </c>
      <c r="AJ234" t="s">
        <v>39</v>
      </c>
      <c r="AK234" t="s">
        <v>39</v>
      </c>
      <c r="AL234"/>
      <c r="AM234" t="s">
        <v>56</v>
      </c>
    </row>
    <row r="235" spans="1:39" ht="14.25" x14ac:dyDescent="0.45">
      <c r="A235" t="s">
        <v>39</v>
      </c>
      <c r="B235">
        <v>620672</v>
      </c>
      <c r="C235" t="s">
        <v>40</v>
      </c>
      <c r="D235" t="s">
        <v>57</v>
      </c>
      <c r="E235" t="s">
        <v>845</v>
      </c>
      <c r="F235" t="s">
        <v>859</v>
      </c>
      <c r="G235" t="s">
        <v>59</v>
      </c>
      <c r="H235">
        <v>2.5</v>
      </c>
      <c r="I235">
        <v>2</v>
      </c>
      <c r="J235" t="s">
        <v>860</v>
      </c>
      <c r="K235" t="s">
        <v>848</v>
      </c>
      <c r="L235" t="s">
        <v>46</v>
      </c>
      <c r="M235" t="s">
        <v>47</v>
      </c>
      <c r="N235" t="s">
        <v>48</v>
      </c>
      <c r="O235">
        <v>60000</v>
      </c>
      <c r="P235" t="s">
        <v>858</v>
      </c>
      <c r="Q235">
        <v>596885</v>
      </c>
      <c r="R235"/>
      <c r="S235" t="s">
        <v>50</v>
      </c>
      <c r="T235" t="s">
        <v>62</v>
      </c>
      <c r="U235" t="s">
        <v>62</v>
      </c>
      <c r="V235" t="b">
        <v>1</v>
      </c>
      <c r="W235" t="s">
        <v>708</v>
      </c>
      <c r="X235"/>
      <c r="Y235"/>
      <c r="Z235" t="s">
        <v>53</v>
      </c>
      <c r="AA235" t="s">
        <v>166</v>
      </c>
      <c r="AB235" t="s">
        <v>66</v>
      </c>
      <c r="AC235" t="b">
        <v>1</v>
      </c>
      <c r="AD235"/>
      <c r="AE235">
        <v>24770</v>
      </c>
      <c r="AF235"/>
      <c r="AG235" t="s">
        <v>113</v>
      </c>
      <c r="AH235" t="s">
        <v>39</v>
      </c>
      <c r="AI235" s="1">
        <v>42548.5</v>
      </c>
      <c r="AJ235" t="s">
        <v>39</v>
      </c>
      <c r="AK235" t="s">
        <v>39</v>
      </c>
      <c r="AL235"/>
      <c r="AM235" t="s">
        <v>56</v>
      </c>
    </row>
    <row r="236" spans="1:39" ht="14.25" x14ac:dyDescent="0.45">
      <c r="A236" t="s">
        <v>39</v>
      </c>
      <c r="B236">
        <v>624045</v>
      </c>
      <c r="C236" t="s">
        <v>40</v>
      </c>
      <c r="D236" t="s">
        <v>57</v>
      </c>
      <c r="E236" t="s">
        <v>845</v>
      </c>
      <c r="F236" t="s">
        <v>861</v>
      </c>
      <c r="G236" t="s">
        <v>59</v>
      </c>
      <c r="H236">
        <v>2</v>
      </c>
      <c r="I236">
        <v>2</v>
      </c>
      <c r="J236" t="s">
        <v>862</v>
      </c>
      <c r="K236" t="s">
        <v>848</v>
      </c>
      <c r="L236" t="s">
        <v>46</v>
      </c>
      <c r="M236" t="s">
        <v>47</v>
      </c>
      <c r="N236" t="s">
        <v>48</v>
      </c>
      <c r="O236">
        <v>60000</v>
      </c>
      <c r="P236" t="s">
        <v>863</v>
      </c>
      <c r="Q236">
        <v>596883</v>
      </c>
      <c r="R236"/>
      <c r="S236" t="s">
        <v>50</v>
      </c>
      <c r="T236" t="s">
        <v>62</v>
      </c>
      <c r="U236" t="s">
        <v>62</v>
      </c>
      <c r="V236" t="b">
        <v>1</v>
      </c>
      <c r="W236" t="s">
        <v>72</v>
      </c>
      <c r="X236"/>
      <c r="Y236"/>
      <c r="Z236" t="s">
        <v>80</v>
      </c>
      <c r="AA236" t="s">
        <v>77</v>
      </c>
      <c r="AB236" t="s">
        <v>66</v>
      </c>
      <c r="AC236" t="b">
        <v>1</v>
      </c>
      <c r="AD236"/>
      <c r="AE236">
        <v>26873</v>
      </c>
      <c r="AF236"/>
      <c r="AG236" t="s">
        <v>113</v>
      </c>
      <c r="AH236" t="s">
        <v>39</v>
      </c>
      <c r="AI236" s="1">
        <v>42548.5</v>
      </c>
      <c r="AJ236" t="s">
        <v>39</v>
      </c>
      <c r="AK236" t="s">
        <v>39</v>
      </c>
      <c r="AL236"/>
      <c r="AM236" t="s">
        <v>56</v>
      </c>
    </row>
    <row r="237" spans="1:39" ht="14.25" x14ac:dyDescent="0.45">
      <c r="A237" t="s">
        <v>39</v>
      </c>
      <c r="B237">
        <v>613282</v>
      </c>
      <c r="C237" t="s">
        <v>40</v>
      </c>
      <c r="D237" t="s">
        <v>41</v>
      </c>
      <c r="E237" t="s">
        <v>845</v>
      </c>
      <c r="F237" t="s">
        <v>873</v>
      </c>
      <c r="G237" t="s">
        <v>59</v>
      </c>
      <c r="H237">
        <v>3</v>
      </c>
      <c r="I237">
        <v>2</v>
      </c>
      <c r="J237" t="s">
        <v>874</v>
      </c>
      <c r="K237" t="s">
        <v>848</v>
      </c>
      <c r="L237" t="s">
        <v>46</v>
      </c>
      <c r="M237" t="s">
        <v>47</v>
      </c>
      <c r="N237" t="s">
        <v>48</v>
      </c>
      <c r="O237">
        <v>60000</v>
      </c>
      <c r="P237" t="s">
        <v>875</v>
      </c>
      <c r="Q237">
        <v>596884</v>
      </c>
      <c r="R237"/>
      <c r="S237" t="s">
        <v>50</v>
      </c>
      <c r="T237" t="s">
        <v>468</v>
      </c>
      <c r="U237" t="s">
        <v>468</v>
      </c>
      <c r="V237" t="b">
        <v>1</v>
      </c>
      <c r="W237" t="s">
        <v>708</v>
      </c>
      <c r="X237"/>
      <c r="Y237"/>
      <c r="Z237" t="s">
        <v>53</v>
      </c>
      <c r="AA237" t="s">
        <v>557</v>
      </c>
      <c r="AB237" t="s">
        <v>66</v>
      </c>
      <c r="AC237" t="b">
        <v>1</v>
      </c>
      <c r="AD237"/>
      <c r="AE237">
        <v>22741</v>
      </c>
      <c r="AF237"/>
      <c r="AG237" t="s">
        <v>113</v>
      </c>
      <c r="AH237" t="s">
        <v>39</v>
      </c>
      <c r="AI237" s="1">
        <v>42548.5</v>
      </c>
      <c r="AJ237" t="s">
        <v>39</v>
      </c>
      <c r="AK237" t="s">
        <v>39</v>
      </c>
      <c r="AL237"/>
      <c r="AM237" t="s">
        <v>56</v>
      </c>
    </row>
    <row r="238" spans="1:39" ht="14.25" x14ac:dyDescent="0.45">
      <c r="A238" t="s">
        <v>39</v>
      </c>
      <c r="B238">
        <v>618707</v>
      </c>
      <c r="C238" t="s">
        <v>40</v>
      </c>
      <c r="D238" t="s">
        <v>57</v>
      </c>
      <c r="E238" t="s">
        <v>845</v>
      </c>
      <c r="F238" t="s">
        <v>851</v>
      </c>
      <c r="G238" t="s">
        <v>59</v>
      </c>
      <c r="H238">
        <v>3</v>
      </c>
      <c r="I238">
        <v>3</v>
      </c>
      <c r="J238" t="s">
        <v>852</v>
      </c>
      <c r="K238" t="s">
        <v>848</v>
      </c>
      <c r="L238" t="s">
        <v>46</v>
      </c>
      <c r="M238" t="s">
        <v>47</v>
      </c>
      <c r="N238" t="s">
        <v>48</v>
      </c>
      <c r="O238">
        <v>60000</v>
      </c>
      <c r="P238" t="s">
        <v>853</v>
      </c>
      <c r="Q238" t="s">
        <v>854</v>
      </c>
      <c r="R238"/>
      <c r="S238" t="s">
        <v>50</v>
      </c>
      <c r="T238" t="s">
        <v>855</v>
      </c>
      <c r="U238" t="s">
        <v>855</v>
      </c>
      <c r="V238" t="b">
        <v>1</v>
      </c>
      <c r="W238" t="s">
        <v>72</v>
      </c>
      <c r="X238"/>
      <c r="Y238"/>
      <c r="Z238" t="s">
        <v>80</v>
      </c>
      <c r="AA238" t="s">
        <v>77</v>
      </c>
      <c r="AB238" t="s">
        <v>66</v>
      </c>
      <c r="AC238" t="b">
        <v>1</v>
      </c>
      <c r="AD238"/>
      <c r="AE238">
        <v>26807</v>
      </c>
      <c r="AF238"/>
      <c r="AG238" t="s">
        <v>113</v>
      </c>
      <c r="AH238" t="s">
        <v>39</v>
      </c>
      <c r="AI238" s="1">
        <v>42548.5</v>
      </c>
      <c r="AJ238" t="s">
        <v>39</v>
      </c>
      <c r="AK238" t="s">
        <v>39</v>
      </c>
      <c r="AL238"/>
      <c r="AM238" t="s">
        <v>56</v>
      </c>
    </row>
    <row r="239" spans="1:39" ht="14.25" x14ac:dyDescent="0.45">
      <c r="A239" t="s">
        <v>39</v>
      </c>
      <c r="B239">
        <v>618706</v>
      </c>
      <c r="C239" t="s">
        <v>40</v>
      </c>
      <c r="D239" t="s">
        <v>41</v>
      </c>
      <c r="E239" t="s">
        <v>845</v>
      </c>
      <c r="F239" t="s">
        <v>846</v>
      </c>
      <c r="G239" t="s">
        <v>59</v>
      </c>
      <c r="H239">
        <v>5.5</v>
      </c>
      <c r="I239">
        <v>2</v>
      </c>
      <c r="J239" t="s">
        <v>847</v>
      </c>
      <c r="K239" t="s">
        <v>848</v>
      </c>
      <c r="L239" t="s">
        <v>46</v>
      </c>
      <c r="M239" t="s">
        <v>47</v>
      </c>
      <c r="N239" t="s">
        <v>48</v>
      </c>
      <c r="O239">
        <v>60000</v>
      </c>
      <c r="P239" t="s">
        <v>849</v>
      </c>
      <c r="Q239" t="s">
        <v>850</v>
      </c>
      <c r="R239"/>
      <c r="S239" t="s">
        <v>50</v>
      </c>
      <c r="T239" t="s">
        <v>62</v>
      </c>
      <c r="U239" t="s">
        <v>62</v>
      </c>
      <c r="V239" t="b">
        <v>1</v>
      </c>
      <c r="W239" t="s">
        <v>72</v>
      </c>
      <c r="X239"/>
      <c r="Y239"/>
      <c r="Z239" t="s">
        <v>80</v>
      </c>
      <c r="AA239" t="s">
        <v>77</v>
      </c>
      <c r="AB239" t="s">
        <v>111</v>
      </c>
      <c r="AC239" t="b">
        <v>1</v>
      </c>
      <c r="AD239"/>
      <c r="AE239">
        <v>23846</v>
      </c>
      <c r="AF239"/>
      <c r="AG239" t="s">
        <v>113</v>
      </c>
      <c r="AH239" t="s">
        <v>39</v>
      </c>
      <c r="AI239" s="1">
        <v>42548.5</v>
      </c>
      <c r="AJ239" t="s">
        <v>39</v>
      </c>
      <c r="AK239" t="s">
        <v>39</v>
      </c>
      <c r="AL239"/>
      <c r="AM239" t="s">
        <v>56</v>
      </c>
    </row>
    <row r="240" spans="1:39" ht="14.25" x14ac:dyDescent="0.45">
      <c r="A240" t="s">
        <v>39</v>
      </c>
      <c r="B240">
        <v>620673</v>
      </c>
      <c r="C240" t="s">
        <v>40</v>
      </c>
      <c r="D240" t="s">
        <v>57</v>
      </c>
      <c r="E240" t="s">
        <v>845</v>
      </c>
      <c r="F240" t="s">
        <v>856</v>
      </c>
      <c r="G240" t="s">
        <v>59</v>
      </c>
      <c r="H240">
        <v>1</v>
      </c>
      <c r="I240">
        <v>2</v>
      </c>
      <c r="J240" t="s">
        <v>857</v>
      </c>
      <c r="K240" t="s">
        <v>848</v>
      </c>
      <c r="L240" t="s">
        <v>46</v>
      </c>
      <c r="M240" t="s">
        <v>47</v>
      </c>
      <c r="N240" t="s">
        <v>48</v>
      </c>
      <c r="O240">
        <v>60000</v>
      </c>
      <c r="P240" t="s">
        <v>858</v>
      </c>
      <c r="Q240">
        <v>596885</v>
      </c>
      <c r="R240"/>
      <c r="S240" t="s">
        <v>50</v>
      </c>
      <c r="T240" t="s">
        <v>62</v>
      </c>
      <c r="U240" t="s">
        <v>62</v>
      </c>
      <c r="V240" t="b">
        <v>1</v>
      </c>
      <c r="W240" t="s">
        <v>72</v>
      </c>
      <c r="X240"/>
      <c r="Y240"/>
      <c r="Z240" t="s">
        <v>88</v>
      </c>
      <c r="AA240" t="s">
        <v>166</v>
      </c>
      <c r="AB240" t="s">
        <v>66</v>
      </c>
      <c r="AC240" t="b">
        <v>1</v>
      </c>
      <c r="AD240"/>
      <c r="AE240">
        <v>22604</v>
      </c>
      <c r="AF240"/>
      <c r="AG240" t="s">
        <v>113</v>
      </c>
      <c r="AH240" t="s">
        <v>39</v>
      </c>
      <c r="AI240" s="1">
        <v>42548.5</v>
      </c>
      <c r="AJ240" t="s">
        <v>39</v>
      </c>
      <c r="AK240" t="s">
        <v>39</v>
      </c>
      <c r="AL240"/>
      <c r="AM240" t="s">
        <v>56</v>
      </c>
    </row>
    <row r="241" spans="1:39" ht="14.25" x14ac:dyDescent="0.45">
      <c r="A241" t="s">
        <v>39</v>
      </c>
      <c r="B241">
        <v>627378</v>
      </c>
      <c r="C241" t="s">
        <v>40</v>
      </c>
      <c r="D241" t="s">
        <v>41</v>
      </c>
      <c r="E241" t="s">
        <v>845</v>
      </c>
      <c r="F241" t="s">
        <v>864</v>
      </c>
      <c r="G241" t="s">
        <v>59</v>
      </c>
      <c r="H241">
        <v>3.5</v>
      </c>
      <c r="I241">
        <v>2</v>
      </c>
      <c r="J241" t="s">
        <v>865</v>
      </c>
      <c r="K241" t="s">
        <v>848</v>
      </c>
      <c r="L241" t="s">
        <v>46</v>
      </c>
      <c r="M241" t="s">
        <v>47</v>
      </c>
      <c r="N241" t="s">
        <v>48</v>
      </c>
      <c r="O241">
        <v>60000</v>
      </c>
      <c r="P241" t="s">
        <v>848</v>
      </c>
      <c r="Q241">
        <v>606062</v>
      </c>
      <c r="R241"/>
      <c r="S241" t="s">
        <v>50</v>
      </c>
      <c r="T241" t="s">
        <v>51</v>
      </c>
      <c r="U241" t="s">
        <v>51</v>
      </c>
      <c r="V241" t="b">
        <v>1</v>
      </c>
      <c r="W241" t="s">
        <v>708</v>
      </c>
      <c r="X241"/>
      <c r="Y241"/>
      <c r="Z241" t="s">
        <v>64</v>
      </c>
      <c r="AA241" t="s">
        <v>77</v>
      </c>
      <c r="AB241" t="s">
        <v>66</v>
      </c>
      <c r="AC241" t="b">
        <v>1</v>
      </c>
      <c r="AD241"/>
      <c r="AE241">
        <v>22932</v>
      </c>
      <c r="AF241"/>
      <c r="AG241" t="s">
        <v>113</v>
      </c>
      <c r="AH241" t="s">
        <v>39</v>
      </c>
      <c r="AI241" s="1">
        <v>42548.5</v>
      </c>
      <c r="AJ241" t="s">
        <v>39</v>
      </c>
      <c r="AK241" t="s">
        <v>39</v>
      </c>
      <c r="AL241"/>
      <c r="AM241" t="s">
        <v>56</v>
      </c>
    </row>
    <row r="242" spans="1:39" ht="14.25" x14ac:dyDescent="0.45">
      <c r="A242" t="s">
        <v>39</v>
      </c>
      <c r="B242">
        <v>620675</v>
      </c>
      <c r="C242" t="s">
        <v>40</v>
      </c>
      <c r="D242" t="s">
        <v>57</v>
      </c>
      <c r="E242" t="s">
        <v>845</v>
      </c>
      <c r="F242" t="s">
        <v>866</v>
      </c>
      <c r="G242" t="s">
        <v>59</v>
      </c>
      <c r="H242">
        <v>1</v>
      </c>
      <c r="I242">
        <v>2</v>
      </c>
      <c r="J242" t="s">
        <v>867</v>
      </c>
      <c r="K242" t="s">
        <v>848</v>
      </c>
      <c r="L242" t="s">
        <v>46</v>
      </c>
      <c r="M242" t="s">
        <v>47</v>
      </c>
      <c r="N242" t="s">
        <v>48</v>
      </c>
      <c r="O242">
        <v>60000</v>
      </c>
      <c r="P242" t="s">
        <v>858</v>
      </c>
      <c r="Q242">
        <v>596885</v>
      </c>
      <c r="R242"/>
      <c r="S242" t="s">
        <v>50</v>
      </c>
      <c r="T242" t="s">
        <v>62</v>
      </c>
      <c r="U242" t="s">
        <v>62</v>
      </c>
      <c r="V242" t="b">
        <v>1</v>
      </c>
      <c r="W242" t="s">
        <v>72</v>
      </c>
      <c r="X242"/>
      <c r="Y242"/>
      <c r="Z242" t="s">
        <v>80</v>
      </c>
      <c r="AA242" t="s">
        <v>762</v>
      </c>
      <c r="AB242" t="s">
        <v>66</v>
      </c>
      <c r="AC242" t="b">
        <v>1</v>
      </c>
      <c r="AD242"/>
      <c r="AE242">
        <v>26854</v>
      </c>
      <c r="AF242"/>
      <c r="AG242" t="s">
        <v>113</v>
      </c>
      <c r="AH242" t="s">
        <v>39</v>
      </c>
      <c r="AI242" s="1">
        <v>42548.5</v>
      </c>
      <c r="AJ242" t="s">
        <v>39</v>
      </c>
      <c r="AK242" t="s">
        <v>39</v>
      </c>
      <c r="AL242"/>
      <c r="AM242" t="s">
        <v>56</v>
      </c>
    </row>
    <row r="243" spans="1:39" ht="14.25" x14ac:dyDescent="0.45">
      <c r="A243" t="s">
        <v>39</v>
      </c>
      <c r="B243">
        <v>627377</v>
      </c>
      <c r="C243" t="s">
        <v>40</v>
      </c>
      <c r="D243" t="s">
        <v>57</v>
      </c>
      <c r="E243" t="s">
        <v>845</v>
      </c>
      <c r="F243" t="s">
        <v>868</v>
      </c>
      <c r="G243" t="s">
        <v>59</v>
      </c>
      <c r="H243">
        <v>3.5</v>
      </c>
      <c r="I243">
        <v>2</v>
      </c>
      <c r="J243" t="s">
        <v>869</v>
      </c>
      <c r="K243" t="s">
        <v>848</v>
      </c>
      <c r="L243" t="s">
        <v>46</v>
      </c>
      <c r="M243" t="s">
        <v>47</v>
      </c>
      <c r="N243" t="s">
        <v>48</v>
      </c>
      <c r="O243">
        <v>60000</v>
      </c>
      <c r="P243" t="s">
        <v>848</v>
      </c>
      <c r="Q243">
        <v>606062</v>
      </c>
      <c r="R243"/>
      <c r="S243" t="s">
        <v>50</v>
      </c>
      <c r="T243" t="s">
        <v>62</v>
      </c>
      <c r="U243" t="s">
        <v>62</v>
      </c>
      <c r="V243" t="b">
        <v>1</v>
      </c>
      <c r="W243" t="s">
        <v>708</v>
      </c>
      <c r="X243"/>
      <c r="Y243"/>
      <c r="Z243" t="s">
        <v>64</v>
      </c>
      <c r="AA243" t="s">
        <v>77</v>
      </c>
      <c r="AB243" t="s">
        <v>66</v>
      </c>
      <c r="AC243" t="b">
        <v>1</v>
      </c>
      <c r="AD243"/>
      <c r="AE243">
        <v>23757</v>
      </c>
      <c r="AF243"/>
      <c r="AG243" t="s">
        <v>113</v>
      </c>
      <c r="AH243" t="s">
        <v>39</v>
      </c>
      <c r="AI243" s="1">
        <v>42548.5</v>
      </c>
      <c r="AJ243" t="s">
        <v>39</v>
      </c>
      <c r="AK243" t="s">
        <v>39</v>
      </c>
      <c r="AL243"/>
      <c r="AM243" t="s">
        <v>56</v>
      </c>
    </row>
    <row r="244" spans="1:39" ht="14.25" x14ac:dyDescent="0.45">
      <c r="A244" t="s">
        <v>39</v>
      </c>
      <c r="B244">
        <v>618708</v>
      </c>
      <c r="C244" t="s">
        <v>40</v>
      </c>
      <c r="D244" t="s">
        <v>41</v>
      </c>
      <c r="E244" t="s">
        <v>845</v>
      </c>
      <c r="F244" t="s">
        <v>879</v>
      </c>
      <c r="G244" t="s">
        <v>59</v>
      </c>
      <c r="H244">
        <v>1.5</v>
      </c>
      <c r="I244">
        <v>2</v>
      </c>
      <c r="J244" t="s">
        <v>880</v>
      </c>
      <c r="K244" t="s">
        <v>848</v>
      </c>
      <c r="L244" t="s">
        <v>46</v>
      </c>
      <c r="M244" t="s">
        <v>47</v>
      </c>
      <c r="N244" t="s">
        <v>48</v>
      </c>
      <c r="O244">
        <v>60000</v>
      </c>
      <c r="P244" t="s">
        <v>881</v>
      </c>
      <c r="Q244">
        <v>602741</v>
      </c>
      <c r="R244"/>
      <c r="S244" t="s">
        <v>50</v>
      </c>
      <c r="T244" t="s">
        <v>855</v>
      </c>
      <c r="U244" t="s">
        <v>613</v>
      </c>
      <c r="V244" t="b">
        <v>1</v>
      </c>
      <c r="W244" t="s">
        <v>72</v>
      </c>
      <c r="X244"/>
      <c r="Y244"/>
      <c r="Z244" t="s">
        <v>53</v>
      </c>
      <c r="AA244" t="s">
        <v>140</v>
      </c>
      <c r="AB244" t="s">
        <v>55</v>
      </c>
      <c r="AC244" t="b">
        <v>1</v>
      </c>
      <c r="AD244"/>
      <c r="AE244">
        <v>26803</v>
      </c>
      <c r="AF244"/>
      <c r="AG244" t="s">
        <v>113</v>
      </c>
      <c r="AH244" t="s">
        <v>39</v>
      </c>
      <c r="AI244" s="1">
        <v>42548.5</v>
      </c>
      <c r="AJ244" t="s">
        <v>39</v>
      </c>
      <c r="AK244" t="s">
        <v>39</v>
      </c>
      <c r="AL244"/>
      <c r="AM244" t="s">
        <v>56</v>
      </c>
    </row>
    <row r="245" spans="1:39" ht="14.25" x14ac:dyDescent="0.45">
      <c r="A245" t="s">
        <v>39</v>
      </c>
      <c r="B245">
        <v>611191</v>
      </c>
      <c r="C245" t="s">
        <v>40</v>
      </c>
      <c r="D245" t="s">
        <v>57</v>
      </c>
      <c r="E245" t="s">
        <v>845</v>
      </c>
      <c r="F245" t="s">
        <v>876</v>
      </c>
      <c r="G245" t="s">
        <v>59</v>
      </c>
      <c r="H245">
        <v>2.5</v>
      </c>
      <c r="I245">
        <v>2</v>
      </c>
      <c r="J245" t="s">
        <v>877</v>
      </c>
      <c r="K245" t="s">
        <v>848</v>
      </c>
      <c r="L245" t="s">
        <v>46</v>
      </c>
      <c r="M245" t="s">
        <v>47</v>
      </c>
      <c r="N245" t="s">
        <v>48</v>
      </c>
      <c r="O245">
        <v>60000</v>
      </c>
      <c r="P245" t="s">
        <v>878</v>
      </c>
      <c r="Q245">
        <v>596879</v>
      </c>
      <c r="R245"/>
      <c r="S245" t="s">
        <v>50</v>
      </c>
      <c r="T245" t="s">
        <v>62</v>
      </c>
      <c r="U245" t="s">
        <v>62</v>
      </c>
      <c r="V245" t="b">
        <v>1</v>
      </c>
      <c r="W245" t="s">
        <v>72</v>
      </c>
      <c r="X245"/>
      <c r="Y245"/>
      <c r="Z245" t="s">
        <v>53</v>
      </c>
      <c r="AA245" t="s">
        <v>166</v>
      </c>
      <c r="AB245" t="s">
        <v>111</v>
      </c>
      <c r="AC245" t="b">
        <v>1</v>
      </c>
      <c r="AD245"/>
      <c r="AE245">
        <v>22774</v>
      </c>
      <c r="AF245"/>
      <c r="AG245" t="s">
        <v>113</v>
      </c>
      <c r="AH245" t="s">
        <v>39</v>
      </c>
      <c r="AI245" s="1">
        <v>42548.5</v>
      </c>
      <c r="AJ245" t="s">
        <v>39</v>
      </c>
      <c r="AK245" t="s">
        <v>39</v>
      </c>
      <c r="AL245"/>
      <c r="AM245" t="s">
        <v>56</v>
      </c>
    </row>
    <row r="246" spans="1:39" ht="14.25" x14ac:dyDescent="0.45">
      <c r="A246" t="s">
        <v>39</v>
      </c>
      <c r="B246">
        <v>670082</v>
      </c>
      <c r="C246" t="s">
        <v>185</v>
      </c>
      <c r="D246" t="s">
        <v>57</v>
      </c>
      <c r="E246" t="s">
        <v>845</v>
      </c>
      <c r="F246" t="s">
        <v>876</v>
      </c>
      <c r="G246" t="s">
        <v>187</v>
      </c>
      <c r="H246">
        <v>6</v>
      </c>
      <c r="I246">
        <v>2</v>
      </c>
      <c r="J246" t="s">
        <v>907</v>
      </c>
      <c r="K246" t="s">
        <v>908</v>
      </c>
      <c r="L246" t="s">
        <v>46</v>
      </c>
      <c r="M246" t="s">
        <v>47</v>
      </c>
      <c r="N246" t="s">
        <v>48</v>
      </c>
      <c r="O246">
        <v>60000</v>
      </c>
      <c r="P246" t="s">
        <v>908</v>
      </c>
      <c r="Q246"/>
      <c r="R246"/>
      <c r="S246" t="s">
        <v>50</v>
      </c>
      <c r="T246" t="s">
        <v>50</v>
      </c>
      <c r="U246" t="s">
        <v>62</v>
      </c>
      <c r="V246" t="b">
        <v>1</v>
      </c>
      <c r="W246" t="s">
        <v>492</v>
      </c>
      <c r="X246"/>
      <c r="Y246"/>
      <c r="Z246" t="s">
        <v>979</v>
      </c>
      <c r="AA246" t="s">
        <v>166</v>
      </c>
      <c r="AB246" t="s">
        <v>111</v>
      </c>
      <c r="AC246" t="b">
        <v>1</v>
      </c>
      <c r="AD246"/>
      <c r="AE246">
        <v>22774</v>
      </c>
      <c r="AF246" t="s">
        <v>113</v>
      </c>
      <c r="AG246" t="s">
        <v>39</v>
      </c>
      <c r="AH246" t="s">
        <v>39</v>
      </c>
      <c r="AI246" s="1">
        <v>42590.5</v>
      </c>
      <c r="AJ246" t="s">
        <v>113</v>
      </c>
      <c r="AK246" t="s">
        <v>113</v>
      </c>
      <c r="AL246" t="s">
        <v>113</v>
      </c>
      <c r="AM246" t="s">
        <v>193</v>
      </c>
    </row>
    <row r="247" spans="1:39" ht="14.25" x14ac:dyDescent="0.45">
      <c r="A247" t="s">
        <v>39</v>
      </c>
      <c r="B247">
        <v>613283</v>
      </c>
      <c r="C247" t="s">
        <v>40</v>
      </c>
      <c r="D247" t="s">
        <v>57</v>
      </c>
      <c r="E247" t="s">
        <v>845</v>
      </c>
      <c r="F247" t="s">
        <v>895</v>
      </c>
      <c r="G247" t="s">
        <v>59</v>
      </c>
      <c r="H247">
        <v>1.5</v>
      </c>
      <c r="I247">
        <v>2</v>
      </c>
      <c r="J247" t="s">
        <v>896</v>
      </c>
      <c r="K247" t="s">
        <v>848</v>
      </c>
      <c r="L247" t="s">
        <v>46</v>
      </c>
      <c r="M247" t="s">
        <v>47</v>
      </c>
      <c r="N247" t="s">
        <v>48</v>
      </c>
      <c r="O247">
        <v>60000</v>
      </c>
      <c r="P247" t="s">
        <v>875</v>
      </c>
      <c r="Q247">
        <v>596884</v>
      </c>
      <c r="R247"/>
      <c r="S247" t="s">
        <v>50</v>
      </c>
      <c r="T247" t="s">
        <v>62</v>
      </c>
      <c r="U247" t="s">
        <v>62</v>
      </c>
      <c r="V247" t="b">
        <v>1</v>
      </c>
      <c r="W247" t="s">
        <v>83</v>
      </c>
      <c r="X247"/>
      <c r="Y247"/>
      <c r="Z247" t="s">
        <v>80</v>
      </c>
      <c r="AA247" t="s">
        <v>92</v>
      </c>
      <c r="AB247" t="s">
        <v>66</v>
      </c>
      <c r="AC247" t="b">
        <v>1</v>
      </c>
      <c r="AD247"/>
      <c r="AE247">
        <v>26707</v>
      </c>
      <c r="AF247"/>
      <c r="AG247" t="s">
        <v>113</v>
      </c>
      <c r="AH247" t="s">
        <v>39</v>
      </c>
      <c r="AI247" s="1">
        <v>42548.5</v>
      </c>
      <c r="AJ247" t="s">
        <v>39</v>
      </c>
      <c r="AK247" t="s">
        <v>39</v>
      </c>
      <c r="AL247"/>
      <c r="AM247" t="s">
        <v>56</v>
      </c>
    </row>
    <row r="248" spans="1:39" ht="14.25" x14ac:dyDescent="0.45">
      <c r="A248" t="s">
        <v>39</v>
      </c>
      <c r="B248">
        <v>613287</v>
      </c>
      <c r="C248" t="s">
        <v>40</v>
      </c>
      <c r="D248" t="s">
        <v>57</v>
      </c>
      <c r="E248" t="s">
        <v>845</v>
      </c>
      <c r="F248" t="s">
        <v>882</v>
      </c>
      <c r="G248" t="s">
        <v>59</v>
      </c>
      <c r="H248">
        <v>1.5</v>
      </c>
      <c r="I248">
        <v>2</v>
      </c>
      <c r="J248" t="s">
        <v>883</v>
      </c>
      <c r="K248" t="s">
        <v>848</v>
      </c>
      <c r="L248" t="s">
        <v>46</v>
      </c>
      <c r="M248" t="s">
        <v>47</v>
      </c>
      <c r="N248" t="s">
        <v>48</v>
      </c>
      <c r="O248">
        <v>60000</v>
      </c>
      <c r="P248" t="s">
        <v>875</v>
      </c>
      <c r="Q248">
        <v>596884</v>
      </c>
      <c r="R248"/>
      <c r="S248" t="s">
        <v>50</v>
      </c>
      <c r="T248" t="s">
        <v>62</v>
      </c>
      <c r="U248" t="s">
        <v>62</v>
      </c>
      <c r="V248" t="b">
        <v>1</v>
      </c>
      <c r="W248" t="s">
        <v>708</v>
      </c>
      <c r="X248"/>
      <c r="Y248"/>
      <c r="Z248" t="s">
        <v>53</v>
      </c>
      <c r="AA248" t="s">
        <v>557</v>
      </c>
      <c r="AB248" t="s">
        <v>66</v>
      </c>
      <c r="AC248" t="b">
        <v>1</v>
      </c>
      <c r="AD248"/>
      <c r="AE248">
        <v>24611</v>
      </c>
      <c r="AF248"/>
      <c r="AG248" t="s">
        <v>113</v>
      </c>
      <c r="AH248" t="s">
        <v>39</v>
      </c>
      <c r="AI248" s="1">
        <v>42548.5</v>
      </c>
      <c r="AJ248" t="s">
        <v>39</v>
      </c>
      <c r="AK248" t="s">
        <v>39</v>
      </c>
      <c r="AL248"/>
      <c r="AM248" t="s">
        <v>56</v>
      </c>
    </row>
    <row r="249" spans="1:39" ht="14.25" x14ac:dyDescent="0.45">
      <c r="A249" t="s">
        <v>39</v>
      </c>
      <c r="B249">
        <v>618709</v>
      </c>
      <c r="C249" t="s">
        <v>40</v>
      </c>
      <c r="D249" t="s">
        <v>41</v>
      </c>
      <c r="E249" t="s">
        <v>845</v>
      </c>
      <c r="F249" t="s">
        <v>884</v>
      </c>
      <c r="G249" t="s">
        <v>59</v>
      </c>
      <c r="H249">
        <v>1.5</v>
      </c>
      <c r="I249">
        <v>3</v>
      </c>
      <c r="J249" t="s">
        <v>885</v>
      </c>
      <c r="K249" t="s">
        <v>848</v>
      </c>
      <c r="L249" t="s">
        <v>46</v>
      </c>
      <c r="M249" t="s">
        <v>47</v>
      </c>
      <c r="N249" t="s">
        <v>48</v>
      </c>
      <c r="O249">
        <v>60000</v>
      </c>
      <c r="P249" t="s">
        <v>881</v>
      </c>
      <c r="Q249">
        <v>602741</v>
      </c>
      <c r="R249"/>
      <c r="S249" t="s">
        <v>50</v>
      </c>
      <c r="T249" t="s">
        <v>613</v>
      </c>
      <c r="U249" t="s">
        <v>613</v>
      </c>
      <c r="V249" t="b">
        <v>1</v>
      </c>
      <c r="W249" t="s">
        <v>72</v>
      </c>
      <c r="X249"/>
      <c r="Y249"/>
      <c r="Z249" t="s">
        <v>53</v>
      </c>
      <c r="AA249" t="s">
        <v>140</v>
      </c>
      <c r="AB249" t="s">
        <v>55</v>
      </c>
      <c r="AC249" t="b">
        <v>1</v>
      </c>
      <c r="AD249"/>
      <c r="AE249">
        <v>26801</v>
      </c>
      <c r="AF249"/>
      <c r="AG249" t="s">
        <v>113</v>
      </c>
      <c r="AH249" t="s">
        <v>39</v>
      </c>
      <c r="AI249" s="1">
        <v>42548.5</v>
      </c>
      <c r="AJ249" t="s">
        <v>39</v>
      </c>
      <c r="AK249" t="s">
        <v>39</v>
      </c>
      <c r="AL249"/>
      <c r="AM249" t="s">
        <v>56</v>
      </c>
    </row>
    <row r="250" spans="1:39" ht="14.25" x14ac:dyDescent="0.45">
      <c r="A250" t="s">
        <v>39</v>
      </c>
      <c r="B250">
        <v>631730</v>
      </c>
      <c r="C250" t="s">
        <v>40</v>
      </c>
      <c r="D250" t="s">
        <v>57</v>
      </c>
      <c r="E250" t="s">
        <v>845</v>
      </c>
      <c r="F250" t="s">
        <v>891</v>
      </c>
      <c r="G250" t="s">
        <v>59</v>
      </c>
      <c r="H250">
        <v>3.5</v>
      </c>
      <c r="I250">
        <v>2</v>
      </c>
      <c r="J250" t="s">
        <v>892</v>
      </c>
      <c r="K250" t="s">
        <v>893</v>
      </c>
      <c r="L250" t="s">
        <v>46</v>
      </c>
      <c r="M250" t="s">
        <v>47</v>
      </c>
      <c r="N250" t="s">
        <v>48</v>
      </c>
      <c r="O250">
        <v>9999</v>
      </c>
      <c r="P250" t="s">
        <v>894</v>
      </c>
      <c r="Q250">
        <v>596886</v>
      </c>
      <c r="R250"/>
      <c r="S250" t="s">
        <v>50</v>
      </c>
      <c r="T250" t="s">
        <v>62</v>
      </c>
      <c r="U250" t="s">
        <v>62</v>
      </c>
      <c r="V250" t="b">
        <v>1</v>
      </c>
      <c r="W250" t="s">
        <v>708</v>
      </c>
      <c r="X250"/>
      <c r="Y250"/>
      <c r="Z250" t="s">
        <v>80</v>
      </c>
      <c r="AA250" t="s">
        <v>557</v>
      </c>
      <c r="AB250" t="s">
        <v>66</v>
      </c>
      <c r="AC250" t="b">
        <v>1</v>
      </c>
      <c r="AD250"/>
      <c r="AE250">
        <v>23319</v>
      </c>
      <c r="AF250"/>
      <c r="AG250" t="s">
        <v>113</v>
      </c>
      <c r="AH250" t="s">
        <v>39</v>
      </c>
      <c r="AI250" s="1">
        <v>42548.5</v>
      </c>
      <c r="AJ250" t="s">
        <v>39</v>
      </c>
      <c r="AK250" t="s">
        <v>39</v>
      </c>
      <c r="AL250"/>
      <c r="AM250" t="s">
        <v>56</v>
      </c>
    </row>
    <row r="251" spans="1:39" ht="14.25" x14ac:dyDescent="0.45">
      <c r="A251" t="s">
        <v>39</v>
      </c>
      <c r="B251">
        <v>613285</v>
      </c>
      <c r="C251" t="s">
        <v>40</v>
      </c>
      <c r="D251" t="s">
        <v>41</v>
      </c>
      <c r="E251" t="s">
        <v>845</v>
      </c>
      <c r="F251" t="s">
        <v>888</v>
      </c>
      <c r="G251" t="s">
        <v>59</v>
      </c>
      <c r="H251">
        <v>1.5</v>
      </c>
      <c r="I251">
        <v>2</v>
      </c>
      <c r="J251" t="s">
        <v>889</v>
      </c>
      <c r="K251" t="s">
        <v>848</v>
      </c>
      <c r="L251" t="s">
        <v>46</v>
      </c>
      <c r="M251" t="s">
        <v>47</v>
      </c>
      <c r="N251" t="s">
        <v>48</v>
      </c>
      <c r="O251">
        <v>60000</v>
      </c>
      <c r="P251" t="s">
        <v>875</v>
      </c>
      <c r="Q251">
        <v>596884</v>
      </c>
      <c r="R251"/>
      <c r="S251" t="s">
        <v>50</v>
      </c>
      <c r="T251" t="s">
        <v>890</v>
      </c>
      <c r="U251" t="s">
        <v>890</v>
      </c>
      <c r="V251" t="b">
        <v>1</v>
      </c>
      <c r="W251" t="s">
        <v>708</v>
      </c>
      <c r="X251"/>
      <c r="Y251"/>
      <c r="Z251" t="s">
        <v>53</v>
      </c>
      <c r="AA251" t="s">
        <v>557</v>
      </c>
      <c r="AB251" t="s">
        <v>66</v>
      </c>
      <c r="AC251" t="b">
        <v>1</v>
      </c>
      <c r="AD251"/>
      <c r="AE251">
        <v>22283</v>
      </c>
      <c r="AF251"/>
      <c r="AG251" t="s">
        <v>113</v>
      </c>
      <c r="AH251" t="s">
        <v>39</v>
      </c>
      <c r="AI251" s="1">
        <v>42548.5</v>
      </c>
      <c r="AJ251" t="s">
        <v>39</v>
      </c>
      <c r="AK251" t="s">
        <v>39</v>
      </c>
      <c r="AL251"/>
      <c r="AM251" t="s">
        <v>56</v>
      </c>
    </row>
    <row r="252" spans="1:39" ht="14.25" x14ac:dyDescent="0.45">
      <c r="A252" t="s">
        <v>39</v>
      </c>
      <c r="B252">
        <v>613286</v>
      </c>
      <c r="C252" t="s">
        <v>40</v>
      </c>
      <c r="D252" t="s">
        <v>57</v>
      </c>
      <c r="E252" t="s">
        <v>845</v>
      </c>
      <c r="F252" t="s">
        <v>886</v>
      </c>
      <c r="G252" t="s">
        <v>59</v>
      </c>
      <c r="H252">
        <v>1.5</v>
      </c>
      <c r="I252">
        <v>2</v>
      </c>
      <c r="J252" t="s">
        <v>887</v>
      </c>
      <c r="K252" t="s">
        <v>848</v>
      </c>
      <c r="L252" t="s">
        <v>46</v>
      </c>
      <c r="M252" t="s">
        <v>47</v>
      </c>
      <c r="N252" t="s">
        <v>48</v>
      </c>
      <c r="O252">
        <v>60000</v>
      </c>
      <c r="P252" t="s">
        <v>875</v>
      </c>
      <c r="Q252">
        <v>596884</v>
      </c>
      <c r="R252"/>
      <c r="S252" t="s">
        <v>50</v>
      </c>
      <c r="T252" t="s">
        <v>62</v>
      </c>
      <c r="U252" t="s">
        <v>62</v>
      </c>
      <c r="V252" t="b">
        <v>1</v>
      </c>
      <c r="W252" t="s">
        <v>83</v>
      </c>
      <c r="X252"/>
      <c r="Y252"/>
      <c r="Z252" t="s">
        <v>80</v>
      </c>
      <c r="AA252" t="s">
        <v>92</v>
      </c>
      <c r="AB252" t="s">
        <v>66</v>
      </c>
      <c r="AC252" t="b">
        <v>1</v>
      </c>
      <c r="AD252"/>
      <c r="AE252">
        <v>26543</v>
      </c>
      <c r="AF252"/>
      <c r="AG252" t="s">
        <v>113</v>
      </c>
      <c r="AH252" t="s">
        <v>39</v>
      </c>
      <c r="AI252" s="1">
        <v>42548.5</v>
      </c>
      <c r="AJ252" t="s">
        <v>39</v>
      </c>
      <c r="AK252" t="s">
        <v>39</v>
      </c>
      <c r="AL252"/>
      <c r="AM252" t="s">
        <v>56</v>
      </c>
    </row>
    <row r="253" spans="1:39" ht="14.25" x14ac:dyDescent="0.45">
      <c r="A253" t="s">
        <v>39</v>
      </c>
      <c r="B253">
        <v>618703</v>
      </c>
      <c r="C253" t="s">
        <v>40</v>
      </c>
      <c r="D253" t="s">
        <v>57</v>
      </c>
      <c r="E253" t="s">
        <v>845</v>
      </c>
      <c r="F253" t="s">
        <v>899</v>
      </c>
      <c r="G253" t="s">
        <v>59</v>
      </c>
      <c r="H253">
        <v>2</v>
      </c>
      <c r="I253">
        <v>2</v>
      </c>
      <c r="J253" t="s">
        <v>900</v>
      </c>
      <c r="K253" t="s">
        <v>848</v>
      </c>
      <c r="L253" t="s">
        <v>46</v>
      </c>
      <c r="M253" t="s">
        <v>47</v>
      </c>
      <c r="N253" t="s">
        <v>48</v>
      </c>
      <c r="O253">
        <v>60000</v>
      </c>
      <c r="P253" t="s">
        <v>901</v>
      </c>
      <c r="Q253">
        <v>596882</v>
      </c>
      <c r="R253"/>
      <c r="S253" t="s">
        <v>50</v>
      </c>
      <c r="T253" t="s">
        <v>62</v>
      </c>
      <c r="U253" t="s">
        <v>62</v>
      </c>
      <c r="V253" t="b">
        <v>1</v>
      </c>
      <c r="W253" t="s">
        <v>72</v>
      </c>
      <c r="X253"/>
      <c r="Y253"/>
      <c r="Z253" t="s">
        <v>80</v>
      </c>
      <c r="AA253" t="s">
        <v>902</v>
      </c>
      <c r="AB253" t="s">
        <v>66</v>
      </c>
      <c r="AC253" t="b">
        <v>1</v>
      </c>
      <c r="AD253"/>
      <c r="AE253">
        <v>23298</v>
      </c>
      <c r="AF253"/>
      <c r="AG253" t="s">
        <v>113</v>
      </c>
      <c r="AH253" t="s">
        <v>39</v>
      </c>
      <c r="AI253" s="1">
        <v>42548.5</v>
      </c>
      <c r="AJ253" t="s">
        <v>39</v>
      </c>
      <c r="AK253" t="s">
        <v>39</v>
      </c>
      <c r="AL253"/>
      <c r="AM253" t="s">
        <v>56</v>
      </c>
    </row>
    <row r="254" spans="1:39" ht="14.25" x14ac:dyDescent="0.45">
      <c r="A254" t="s">
        <v>39</v>
      </c>
      <c r="B254">
        <v>625733</v>
      </c>
      <c r="C254" t="s">
        <v>40</v>
      </c>
      <c r="D254" t="s">
        <v>41</v>
      </c>
      <c r="E254" t="s">
        <v>845</v>
      </c>
      <c r="F254" t="s">
        <v>590</v>
      </c>
      <c r="G254" t="s">
        <v>59</v>
      </c>
      <c r="H254">
        <v>2</v>
      </c>
      <c r="I254">
        <v>2</v>
      </c>
      <c r="J254" t="s">
        <v>897</v>
      </c>
      <c r="K254" t="s">
        <v>848</v>
      </c>
      <c r="L254" t="s">
        <v>46</v>
      </c>
      <c r="M254" t="s">
        <v>47</v>
      </c>
      <c r="N254" t="s">
        <v>48</v>
      </c>
      <c r="O254">
        <v>60000</v>
      </c>
      <c r="P254" t="s">
        <v>898</v>
      </c>
      <c r="Q254">
        <v>593657</v>
      </c>
      <c r="R254"/>
      <c r="S254" t="s">
        <v>50</v>
      </c>
      <c r="T254" t="s">
        <v>51</v>
      </c>
      <c r="U254" t="s">
        <v>51</v>
      </c>
      <c r="V254" t="b">
        <v>1</v>
      </c>
      <c r="W254" t="s">
        <v>83</v>
      </c>
      <c r="X254"/>
      <c r="Y254"/>
      <c r="Z254" t="s">
        <v>80</v>
      </c>
      <c r="AA254" t="s">
        <v>92</v>
      </c>
      <c r="AB254" t="s">
        <v>92</v>
      </c>
      <c r="AC254" t="b">
        <v>1</v>
      </c>
      <c r="AD254"/>
      <c r="AE254">
        <v>22432</v>
      </c>
      <c r="AF254"/>
      <c r="AG254" t="s">
        <v>113</v>
      </c>
      <c r="AH254" t="s">
        <v>39</v>
      </c>
      <c r="AI254" s="1">
        <v>42548.5</v>
      </c>
      <c r="AJ254" t="s">
        <v>39</v>
      </c>
      <c r="AK254" t="s">
        <v>39</v>
      </c>
      <c r="AL254"/>
      <c r="AM254" t="s">
        <v>56</v>
      </c>
    </row>
    <row r="255" spans="1:39" ht="14.25" x14ac:dyDescent="0.45">
      <c r="A255" t="s">
        <v>39</v>
      </c>
      <c r="B255">
        <v>625732</v>
      </c>
      <c r="C255" t="s">
        <v>40</v>
      </c>
      <c r="D255" t="s">
        <v>57</v>
      </c>
      <c r="E255" t="s">
        <v>845</v>
      </c>
      <c r="F255" t="s">
        <v>903</v>
      </c>
      <c r="G255" t="s">
        <v>59</v>
      </c>
      <c r="H255">
        <v>2</v>
      </c>
      <c r="I255">
        <v>2</v>
      </c>
      <c r="J255" t="s">
        <v>904</v>
      </c>
      <c r="K255" t="s">
        <v>848</v>
      </c>
      <c r="L255" t="s">
        <v>46</v>
      </c>
      <c r="M255" t="s">
        <v>47</v>
      </c>
      <c r="N255" t="s">
        <v>48</v>
      </c>
      <c r="O255">
        <v>60000</v>
      </c>
      <c r="P255" t="s">
        <v>905</v>
      </c>
      <c r="Q255" t="s">
        <v>906</v>
      </c>
      <c r="R255"/>
      <c r="S255" t="s">
        <v>50</v>
      </c>
      <c r="T255" t="s">
        <v>62</v>
      </c>
      <c r="U255" t="s">
        <v>62</v>
      </c>
      <c r="V255" t="b">
        <v>1</v>
      </c>
      <c r="W255" t="s">
        <v>83</v>
      </c>
      <c r="X255"/>
      <c r="Y255"/>
      <c r="Z255" t="s">
        <v>80</v>
      </c>
      <c r="AA255" t="s">
        <v>92</v>
      </c>
      <c r="AB255" t="s">
        <v>66</v>
      </c>
      <c r="AC255" t="b">
        <v>1</v>
      </c>
      <c r="AD255"/>
      <c r="AE255">
        <v>23038</v>
      </c>
      <c r="AF255"/>
      <c r="AG255" t="s">
        <v>113</v>
      </c>
      <c r="AH255" t="s">
        <v>39</v>
      </c>
      <c r="AI255" s="1">
        <v>42548.5</v>
      </c>
      <c r="AJ255" t="s">
        <v>39</v>
      </c>
      <c r="AK255" t="s">
        <v>39</v>
      </c>
      <c r="AL255"/>
      <c r="AM255" t="s">
        <v>56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5"/>
  <sheetViews>
    <sheetView tabSelected="1" workbookViewId="0">
      <selection activeCell="F12" sqref="F12"/>
    </sheetView>
  </sheetViews>
  <sheetFormatPr defaultRowHeight="12.75" x14ac:dyDescent="0.35"/>
  <cols>
    <col min="1" max="16384" width="9.06640625" style="6"/>
  </cols>
  <sheetData>
    <row r="1" spans="1:39" ht="14.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x14ac:dyDescent="0.45">
      <c r="A2" t="s">
        <v>39</v>
      </c>
      <c r="B2">
        <v>586844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2.5</v>
      </c>
      <c r="I2">
        <v>2</v>
      </c>
      <c r="J2" t="s">
        <v>45</v>
      </c>
      <c r="K2"/>
      <c r="L2" t="s">
        <v>46</v>
      </c>
      <c r="M2" t="s">
        <v>47</v>
      </c>
      <c r="N2" t="s">
        <v>48</v>
      </c>
      <c r="O2">
        <v>10000</v>
      </c>
      <c r="P2" t="s">
        <v>49</v>
      </c>
      <c r="Q2">
        <v>593043</v>
      </c>
      <c r="R2"/>
      <c r="S2" t="s">
        <v>50</v>
      </c>
      <c r="T2" t="s">
        <v>51</v>
      </c>
      <c r="U2" t="s">
        <v>51</v>
      </c>
      <c r="V2" t="b">
        <v>1</v>
      </c>
      <c r="W2" t="s">
        <v>52</v>
      </c>
      <c r="X2"/>
      <c r="Y2"/>
      <c r="Z2" t="s">
        <v>53</v>
      </c>
      <c r="AA2" t="s">
        <v>54</v>
      </c>
      <c r="AB2" t="s">
        <v>55</v>
      </c>
      <c r="AC2" t="b">
        <v>1</v>
      </c>
      <c r="AD2"/>
      <c r="AE2">
        <v>25379</v>
      </c>
      <c r="AF2"/>
      <c r="AG2"/>
      <c r="AH2" t="s">
        <v>39</v>
      </c>
      <c r="AI2" s="1">
        <v>42548.5</v>
      </c>
      <c r="AJ2" t="s">
        <v>39</v>
      </c>
      <c r="AK2" t="s">
        <v>39</v>
      </c>
      <c r="AL2"/>
      <c r="AM2" t="s">
        <v>56</v>
      </c>
    </row>
    <row r="3" spans="1:39" ht="14.25" x14ac:dyDescent="0.45">
      <c r="A3" t="s">
        <v>39</v>
      </c>
      <c r="B3">
        <v>679094</v>
      </c>
      <c r="C3"/>
      <c r="D3" t="s">
        <v>41</v>
      </c>
      <c r="E3" t="s">
        <v>42</v>
      </c>
      <c r="F3" t="s">
        <v>931</v>
      </c>
      <c r="G3" t="s">
        <v>208</v>
      </c>
      <c r="H3" t="s">
        <v>50</v>
      </c>
      <c r="I3">
        <v>3</v>
      </c>
      <c r="J3" t="s">
        <v>932</v>
      </c>
      <c r="K3" t="s">
        <v>933</v>
      </c>
      <c r="L3" t="s">
        <v>46</v>
      </c>
      <c r="M3" t="s">
        <v>47</v>
      </c>
      <c r="N3" t="s">
        <v>143</v>
      </c>
      <c r="O3">
        <v>10001</v>
      </c>
      <c r="P3" t="s">
        <v>933</v>
      </c>
      <c r="Q3"/>
      <c r="R3"/>
      <c r="S3" t="s">
        <v>50</v>
      </c>
      <c r="T3" t="s">
        <v>51</v>
      </c>
      <c r="U3" t="s">
        <v>51</v>
      </c>
      <c r="V3" t="b">
        <v>1</v>
      </c>
      <c r="W3" t="s">
        <v>240</v>
      </c>
      <c r="X3"/>
      <c r="Y3"/>
      <c r="Z3" t="s">
        <v>979</v>
      </c>
      <c r="AA3" t="s">
        <v>54</v>
      </c>
      <c r="AB3" t="s">
        <v>55</v>
      </c>
      <c r="AC3" t="b">
        <v>1</v>
      </c>
      <c r="AD3"/>
      <c r="AE3">
        <v>25380</v>
      </c>
      <c r="AF3"/>
      <c r="AG3" t="s">
        <v>39</v>
      </c>
      <c r="AH3" t="s">
        <v>39</v>
      </c>
      <c r="AI3" s="1">
        <v>42633.5</v>
      </c>
      <c r="AJ3"/>
      <c r="AK3" t="s">
        <v>39</v>
      </c>
      <c r="AL3"/>
      <c r="AM3" t="s">
        <v>193</v>
      </c>
    </row>
    <row r="4" spans="1:39" ht="14.25" x14ac:dyDescent="0.45">
      <c r="A4" t="s">
        <v>39</v>
      </c>
      <c r="B4">
        <v>679096</v>
      </c>
      <c r="C4"/>
      <c r="D4" t="s">
        <v>41</v>
      </c>
      <c r="E4" t="s">
        <v>42</v>
      </c>
      <c r="F4" t="s">
        <v>43</v>
      </c>
      <c r="G4" t="s">
        <v>208</v>
      </c>
      <c r="H4" t="s">
        <v>50</v>
      </c>
      <c r="I4">
        <v>3</v>
      </c>
      <c r="J4" t="s">
        <v>935</v>
      </c>
      <c r="K4" t="s">
        <v>933</v>
      </c>
      <c r="L4" t="s">
        <v>46</v>
      </c>
      <c r="M4" t="s">
        <v>47</v>
      </c>
      <c r="N4" t="s">
        <v>143</v>
      </c>
      <c r="O4">
        <v>10001</v>
      </c>
      <c r="P4" t="s">
        <v>933</v>
      </c>
      <c r="Q4"/>
      <c r="R4"/>
      <c r="S4" t="s">
        <v>50</v>
      </c>
      <c r="T4" t="s">
        <v>51</v>
      </c>
      <c r="U4" t="s">
        <v>51</v>
      </c>
      <c r="V4" t="b">
        <v>1</v>
      </c>
      <c r="W4" t="s">
        <v>240</v>
      </c>
      <c r="X4"/>
      <c r="Y4"/>
      <c r="Z4" t="s">
        <v>979</v>
      </c>
      <c r="AA4" t="s">
        <v>54</v>
      </c>
      <c r="AB4" t="s">
        <v>55</v>
      </c>
      <c r="AC4" t="b">
        <v>1</v>
      </c>
      <c r="AD4"/>
      <c r="AE4">
        <v>25378</v>
      </c>
      <c r="AF4"/>
      <c r="AG4" t="s">
        <v>39</v>
      </c>
      <c r="AH4" t="s">
        <v>39</v>
      </c>
      <c r="AI4" s="1">
        <v>42633.5</v>
      </c>
      <c r="AJ4"/>
      <c r="AK4" t="s">
        <v>39</v>
      </c>
      <c r="AL4"/>
      <c r="AM4" t="s">
        <v>193</v>
      </c>
    </row>
    <row r="5" spans="1:39" ht="14.25" x14ac:dyDescent="0.45">
      <c r="A5" t="s">
        <v>39</v>
      </c>
      <c r="B5">
        <v>587153</v>
      </c>
      <c r="C5" t="s">
        <v>40</v>
      </c>
      <c r="D5" t="s">
        <v>57</v>
      </c>
      <c r="E5" t="s">
        <v>42</v>
      </c>
      <c r="F5" t="s">
        <v>58</v>
      </c>
      <c r="G5" t="s">
        <v>59</v>
      </c>
      <c r="H5">
        <v>4</v>
      </c>
      <c r="I5">
        <v>2</v>
      </c>
      <c r="J5" t="s">
        <v>60</v>
      </c>
      <c r="K5"/>
      <c r="L5" t="s">
        <v>46</v>
      </c>
      <c r="M5" t="s">
        <v>47</v>
      </c>
      <c r="N5" t="s">
        <v>48</v>
      </c>
      <c r="O5">
        <v>10000</v>
      </c>
      <c r="P5" t="s">
        <v>61</v>
      </c>
      <c r="Q5">
        <v>593043</v>
      </c>
      <c r="R5"/>
      <c r="S5" t="s">
        <v>50</v>
      </c>
      <c r="T5" t="s">
        <v>62</v>
      </c>
      <c r="U5" t="s">
        <v>62</v>
      </c>
      <c r="V5" t="b">
        <v>1</v>
      </c>
      <c r="W5" t="s">
        <v>63</v>
      </c>
      <c r="X5"/>
      <c r="Y5"/>
      <c r="Z5" t="s">
        <v>64</v>
      </c>
      <c r="AA5" t="s">
        <v>65</v>
      </c>
      <c r="AB5" t="s">
        <v>66</v>
      </c>
      <c r="AC5" t="b">
        <v>1</v>
      </c>
      <c r="AD5"/>
      <c r="AE5">
        <v>26508</v>
      </c>
      <c r="AF5"/>
      <c r="AG5"/>
      <c r="AH5" t="s">
        <v>39</v>
      </c>
      <c r="AI5" s="1">
        <v>42548.5</v>
      </c>
      <c r="AJ5" t="s">
        <v>39</v>
      </c>
      <c r="AK5" t="s">
        <v>39</v>
      </c>
      <c r="AL5"/>
      <c r="AM5" t="s">
        <v>56</v>
      </c>
    </row>
    <row r="6" spans="1:39" ht="14.25" x14ac:dyDescent="0.45">
      <c r="A6" t="s">
        <v>39</v>
      </c>
      <c r="B6">
        <v>586898</v>
      </c>
      <c r="C6" t="s">
        <v>40</v>
      </c>
      <c r="D6" t="s">
        <v>41</v>
      </c>
      <c r="E6" t="s">
        <v>42</v>
      </c>
      <c r="F6" t="s">
        <v>67</v>
      </c>
      <c r="G6" t="s">
        <v>59</v>
      </c>
      <c r="H6">
        <v>1.5</v>
      </c>
      <c r="I6">
        <v>3</v>
      </c>
      <c r="J6" t="s">
        <v>68</v>
      </c>
      <c r="K6"/>
      <c r="L6" t="s">
        <v>46</v>
      </c>
      <c r="M6" t="s">
        <v>47</v>
      </c>
      <c r="N6" t="s">
        <v>48</v>
      </c>
      <c r="O6">
        <v>10000</v>
      </c>
      <c r="P6"/>
      <c r="Q6">
        <v>593043</v>
      </c>
      <c r="R6"/>
      <c r="S6" t="s">
        <v>50</v>
      </c>
      <c r="T6" t="s">
        <v>50</v>
      </c>
      <c r="U6" t="s">
        <v>51</v>
      </c>
      <c r="V6" t="b">
        <v>1</v>
      </c>
      <c r="W6" t="s">
        <v>63</v>
      </c>
      <c r="X6"/>
      <c r="Y6"/>
      <c r="Z6" t="s">
        <v>53</v>
      </c>
      <c r="AA6" t="s">
        <v>50</v>
      </c>
      <c r="AB6" t="s">
        <v>50</v>
      </c>
      <c r="AC6" t="b">
        <v>1</v>
      </c>
      <c r="AD6"/>
      <c r="AE6">
        <v>26331</v>
      </c>
      <c r="AF6"/>
      <c r="AG6"/>
      <c r="AH6" t="s">
        <v>39</v>
      </c>
      <c r="AI6" s="1">
        <v>42548.5</v>
      </c>
      <c r="AJ6" t="s">
        <v>39</v>
      </c>
      <c r="AK6" t="s">
        <v>39</v>
      </c>
      <c r="AL6"/>
      <c r="AM6" t="s">
        <v>56</v>
      </c>
    </row>
    <row r="7" spans="1:39" ht="14.25" x14ac:dyDescent="0.45">
      <c r="A7" t="s">
        <v>39</v>
      </c>
      <c r="B7">
        <v>589302</v>
      </c>
      <c r="C7" t="s">
        <v>40</v>
      </c>
      <c r="D7" t="s">
        <v>57</v>
      </c>
      <c r="E7" t="s">
        <v>42</v>
      </c>
      <c r="F7" t="s">
        <v>69</v>
      </c>
      <c r="G7" t="s">
        <v>59</v>
      </c>
      <c r="H7">
        <v>1</v>
      </c>
      <c r="I7">
        <v>2</v>
      </c>
      <c r="J7" t="s">
        <v>70</v>
      </c>
      <c r="K7"/>
      <c r="L7" t="s">
        <v>46</v>
      </c>
      <c r="M7" t="s">
        <v>47</v>
      </c>
      <c r="N7" t="s">
        <v>48</v>
      </c>
      <c r="O7">
        <v>10000</v>
      </c>
      <c r="P7" t="s">
        <v>61</v>
      </c>
      <c r="Q7">
        <v>593043</v>
      </c>
      <c r="R7"/>
      <c r="S7" t="s">
        <v>50</v>
      </c>
      <c r="T7" t="s">
        <v>71</v>
      </c>
      <c r="U7" t="s">
        <v>71</v>
      </c>
      <c r="V7" t="b">
        <v>1</v>
      </c>
      <c r="W7" t="s">
        <v>72</v>
      </c>
      <c r="X7"/>
      <c r="Y7"/>
      <c r="Z7" t="s">
        <v>53</v>
      </c>
      <c r="AA7" t="s">
        <v>73</v>
      </c>
      <c r="AB7" t="s">
        <v>66</v>
      </c>
      <c r="AC7" t="b">
        <v>1</v>
      </c>
      <c r="AD7"/>
      <c r="AE7">
        <v>22531</v>
      </c>
      <c r="AF7"/>
      <c r="AG7"/>
      <c r="AH7" t="s">
        <v>39</v>
      </c>
      <c r="AI7" s="1">
        <v>42548.5</v>
      </c>
      <c r="AJ7" t="s">
        <v>39</v>
      </c>
      <c r="AK7" t="s">
        <v>39</v>
      </c>
      <c r="AL7"/>
      <c r="AM7" t="s">
        <v>56</v>
      </c>
    </row>
    <row r="8" spans="1:39" ht="14.25" x14ac:dyDescent="0.45">
      <c r="A8" t="s">
        <v>39</v>
      </c>
      <c r="B8">
        <v>587148</v>
      </c>
      <c r="C8" t="s">
        <v>40</v>
      </c>
      <c r="D8" t="s">
        <v>41</v>
      </c>
      <c r="E8" t="s">
        <v>42</v>
      </c>
      <c r="F8" t="s">
        <v>78</v>
      </c>
      <c r="G8" t="s">
        <v>44</v>
      </c>
      <c r="H8">
        <v>4</v>
      </c>
      <c r="I8">
        <v>2</v>
      </c>
      <c r="J8" t="s">
        <v>79</v>
      </c>
      <c r="K8"/>
      <c r="L8" t="s">
        <v>46</v>
      </c>
      <c r="M8" t="s">
        <v>47</v>
      </c>
      <c r="N8" t="s">
        <v>48</v>
      </c>
      <c r="O8">
        <v>10000</v>
      </c>
      <c r="P8" t="s">
        <v>61</v>
      </c>
      <c r="Q8">
        <v>593043</v>
      </c>
      <c r="R8"/>
      <c r="S8" t="s">
        <v>50</v>
      </c>
      <c r="T8" t="s">
        <v>51</v>
      </c>
      <c r="U8" t="s">
        <v>51</v>
      </c>
      <c r="V8" t="b">
        <v>1</v>
      </c>
      <c r="W8" t="s">
        <v>63</v>
      </c>
      <c r="X8"/>
      <c r="Y8"/>
      <c r="Z8" t="s">
        <v>80</v>
      </c>
      <c r="AA8" t="s">
        <v>65</v>
      </c>
      <c r="AB8" t="s">
        <v>66</v>
      </c>
      <c r="AC8" t="b">
        <v>1</v>
      </c>
      <c r="AD8"/>
      <c r="AE8">
        <v>26507</v>
      </c>
      <c r="AF8"/>
      <c r="AG8"/>
      <c r="AH8" t="s">
        <v>39</v>
      </c>
      <c r="AI8" s="1">
        <v>42548.5</v>
      </c>
      <c r="AJ8" t="s">
        <v>39</v>
      </c>
      <c r="AK8" t="s">
        <v>39</v>
      </c>
      <c r="AL8"/>
      <c r="AM8" t="s">
        <v>56</v>
      </c>
    </row>
    <row r="9" spans="1:39" ht="14.25" x14ac:dyDescent="0.45">
      <c r="A9" t="s">
        <v>39</v>
      </c>
      <c r="B9">
        <v>587117</v>
      </c>
      <c r="C9" t="s">
        <v>40</v>
      </c>
      <c r="D9" t="s">
        <v>41</v>
      </c>
      <c r="E9" t="s">
        <v>42</v>
      </c>
      <c r="F9" t="s">
        <v>74</v>
      </c>
      <c r="G9" t="s">
        <v>59</v>
      </c>
      <c r="H9">
        <v>2</v>
      </c>
      <c r="I9">
        <v>2</v>
      </c>
      <c r="J9" t="s">
        <v>75</v>
      </c>
      <c r="K9"/>
      <c r="L9" t="s">
        <v>46</v>
      </c>
      <c r="M9" t="s">
        <v>47</v>
      </c>
      <c r="N9" t="s">
        <v>48</v>
      </c>
      <c r="O9">
        <v>10000</v>
      </c>
      <c r="P9" t="s">
        <v>76</v>
      </c>
      <c r="Q9">
        <v>593043</v>
      </c>
      <c r="R9"/>
      <c r="S9" t="s">
        <v>50</v>
      </c>
      <c r="T9" t="s">
        <v>51</v>
      </c>
      <c r="U9" t="s">
        <v>51</v>
      </c>
      <c r="V9" t="b">
        <v>1</v>
      </c>
      <c r="W9" t="s">
        <v>63</v>
      </c>
      <c r="X9"/>
      <c r="Y9"/>
      <c r="Z9" t="s">
        <v>53</v>
      </c>
      <c r="AA9" t="s">
        <v>77</v>
      </c>
      <c r="AB9" t="s">
        <v>66</v>
      </c>
      <c r="AC9" t="b">
        <v>1</v>
      </c>
      <c r="AD9"/>
      <c r="AE9">
        <v>25723</v>
      </c>
      <c r="AF9"/>
      <c r="AG9"/>
      <c r="AH9" t="s">
        <v>39</v>
      </c>
      <c r="AI9" s="1">
        <v>42548.5</v>
      </c>
      <c r="AJ9" t="s">
        <v>39</v>
      </c>
      <c r="AK9" t="s">
        <v>39</v>
      </c>
      <c r="AL9"/>
      <c r="AM9" t="s">
        <v>56</v>
      </c>
    </row>
    <row r="10" spans="1:39" ht="14.25" x14ac:dyDescent="0.45">
      <c r="A10" t="s">
        <v>39</v>
      </c>
      <c r="B10">
        <v>589306</v>
      </c>
      <c r="C10" t="s">
        <v>40</v>
      </c>
      <c r="D10" t="s">
        <v>41</v>
      </c>
      <c r="E10" t="s">
        <v>42</v>
      </c>
      <c r="F10" t="s">
        <v>81</v>
      </c>
      <c r="G10" t="s">
        <v>59</v>
      </c>
      <c r="H10">
        <v>1</v>
      </c>
      <c r="I10">
        <v>2</v>
      </c>
      <c r="J10" t="s">
        <v>82</v>
      </c>
      <c r="K10"/>
      <c r="L10" t="s">
        <v>46</v>
      </c>
      <c r="M10" t="s">
        <v>47</v>
      </c>
      <c r="N10" t="s">
        <v>48</v>
      </c>
      <c r="O10">
        <v>10000</v>
      </c>
      <c r="P10" t="s">
        <v>61</v>
      </c>
      <c r="Q10">
        <v>593043</v>
      </c>
      <c r="R10"/>
      <c r="S10" t="s">
        <v>50</v>
      </c>
      <c r="T10" t="s">
        <v>51</v>
      </c>
      <c r="U10" t="s">
        <v>51</v>
      </c>
      <c r="V10" t="b">
        <v>1</v>
      </c>
      <c r="W10" t="s">
        <v>83</v>
      </c>
      <c r="X10"/>
      <c r="Y10"/>
      <c r="Z10" t="s">
        <v>53</v>
      </c>
      <c r="AA10" t="s">
        <v>84</v>
      </c>
      <c r="AB10" t="s">
        <v>66</v>
      </c>
      <c r="AC10" t="b">
        <v>1</v>
      </c>
      <c r="AD10"/>
      <c r="AE10">
        <v>24586</v>
      </c>
      <c r="AF10"/>
      <c r="AG10"/>
      <c r="AH10" t="s">
        <v>39</v>
      </c>
      <c r="AI10" s="1">
        <v>42548.5</v>
      </c>
      <c r="AJ10" t="s">
        <v>39</v>
      </c>
      <c r="AK10" t="s">
        <v>39</v>
      </c>
      <c r="AL10"/>
      <c r="AM10" t="s">
        <v>56</v>
      </c>
    </row>
    <row r="11" spans="1:39" ht="14.25" x14ac:dyDescent="0.45">
      <c r="A11" t="s">
        <v>39</v>
      </c>
      <c r="B11">
        <v>586906</v>
      </c>
      <c r="C11" t="s">
        <v>40</v>
      </c>
      <c r="D11" t="s">
        <v>41</v>
      </c>
      <c r="E11" t="s">
        <v>42</v>
      </c>
      <c r="F11" t="s">
        <v>67</v>
      </c>
      <c r="G11" t="s">
        <v>59</v>
      </c>
      <c r="H11">
        <v>4</v>
      </c>
      <c r="I11">
        <v>3</v>
      </c>
      <c r="J11" t="s">
        <v>85</v>
      </c>
      <c r="K11"/>
      <c r="L11" t="s">
        <v>46</v>
      </c>
      <c r="M11" t="s">
        <v>47</v>
      </c>
      <c r="N11" t="s">
        <v>48</v>
      </c>
      <c r="O11">
        <v>10000</v>
      </c>
      <c r="P11"/>
      <c r="Q11">
        <v>593043</v>
      </c>
      <c r="R11"/>
      <c r="S11" t="s">
        <v>50</v>
      </c>
      <c r="T11" t="s">
        <v>50</v>
      </c>
      <c r="U11" t="s">
        <v>51</v>
      </c>
      <c r="V11" t="b">
        <v>1</v>
      </c>
      <c r="W11" t="s">
        <v>63</v>
      </c>
      <c r="X11"/>
      <c r="Y11"/>
      <c r="Z11" t="s">
        <v>53</v>
      </c>
      <c r="AA11" t="s">
        <v>50</v>
      </c>
      <c r="AB11" t="s">
        <v>50</v>
      </c>
      <c r="AC11" t="b">
        <v>1</v>
      </c>
      <c r="AD11"/>
      <c r="AE11">
        <v>26327</v>
      </c>
      <c r="AF11"/>
      <c r="AG11"/>
      <c r="AH11" t="s">
        <v>39</v>
      </c>
      <c r="AI11" s="1">
        <v>42548.5</v>
      </c>
      <c r="AJ11" t="s">
        <v>39</v>
      </c>
      <c r="AK11" t="s">
        <v>39</v>
      </c>
      <c r="AL11"/>
      <c r="AM11" t="s">
        <v>56</v>
      </c>
    </row>
    <row r="12" spans="1:39" ht="14.25" x14ac:dyDescent="0.45">
      <c r="A12" t="s">
        <v>39</v>
      </c>
      <c r="B12">
        <v>586623</v>
      </c>
      <c r="C12" t="s">
        <v>40</v>
      </c>
      <c r="D12" t="s">
        <v>41</v>
      </c>
      <c r="E12" t="s">
        <v>42</v>
      </c>
      <c r="F12" t="s">
        <v>89</v>
      </c>
      <c r="G12" t="s">
        <v>94</v>
      </c>
      <c r="H12">
        <v>2</v>
      </c>
      <c r="I12">
        <v>2</v>
      </c>
      <c r="J12" t="s">
        <v>90</v>
      </c>
      <c r="K12"/>
      <c r="L12" t="s">
        <v>46</v>
      </c>
      <c r="M12" t="s">
        <v>47</v>
      </c>
      <c r="N12" t="s">
        <v>48</v>
      </c>
      <c r="O12">
        <v>10000</v>
      </c>
      <c r="P12" t="s">
        <v>91</v>
      </c>
      <c r="Q12">
        <v>593043</v>
      </c>
      <c r="R12"/>
      <c r="S12" t="s">
        <v>50</v>
      </c>
      <c r="T12" t="s">
        <v>51</v>
      </c>
      <c r="U12" t="s">
        <v>51</v>
      </c>
      <c r="V12" t="b">
        <v>1</v>
      </c>
      <c r="W12" t="s">
        <v>63</v>
      </c>
      <c r="X12" t="s">
        <v>98</v>
      </c>
      <c r="Y12"/>
      <c r="Z12" t="s">
        <v>88</v>
      </c>
      <c r="AA12" t="s">
        <v>92</v>
      </c>
      <c r="AB12" t="s">
        <v>92</v>
      </c>
      <c r="AC12" t="b">
        <v>1</v>
      </c>
      <c r="AD12"/>
      <c r="AE12">
        <v>25734</v>
      </c>
      <c r="AF12"/>
      <c r="AG12"/>
      <c r="AH12" t="s">
        <v>39</v>
      </c>
      <c r="AI12" s="1">
        <v>42548.5</v>
      </c>
      <c r="AJ12" t="s">
        <v>39</v>
      </c>
      <c r="AK12" t="s">
        <v>39</v>
      </c>
      <c r="AL12"/>
      <c r="AM12" t="s">
        <v>56</v>
      </c>
    </row>
    <row r="13" spans="1:39" ht="14.25" x14ac:dyDescent="0.45">
      <c r="A13" t="s">
        <v>39</v>
      </c>
      <c r="B13">
        <v>589297</v>
      </c>
      <c r="C13" t="s">
        <v>40</v>
      </c>
      <c r="D13" t="s">
        <v>57</v>
      </c>
      <c r="E13" t="s">
        <v>42</v>
      </c>
      <c r="F13" t="s">
        <v>86</v>
      </c>
      <c r="G13" t="s">
        <v>59</v>
      </c>
      <c r="H13">
        <v>1</v>
      </c>
      <c r="I13">
        <v>2</v>
      </c>
      <c r="J13" t="s">
        <v>87</v>
      </c>
      <c r="K13"/>
      <c r="L13" t="s">
        <v>46</v>
      </c>
      <c r="M13" t="s">
        <v>47</v>
      </c>
      <c r="N13" t="s">
        <v>48</v>
      </c>
      <c r="O13">
        <v>10000</v>
      </c>
      <c r="P13" t="s">
        <v>61</v>
      </c>
      <c r="Q13">
        <v>593043</v>
      </c>
      <c r="R13"/>
      <c r="S13" t="s">
        <v>50</v>
      </c>
      <c r="T13" t="s">
        <v>71</v>
      </c>
      <c r="U13" t="s">
        <v>71</v>
      </c>
      <c r="V13" t="b">
        <v>1</v>
      </c>
      <c r="W13" t="s">
        <v>52</v>
      </c>
      <c r="X13"/>
      <c r="Y13"/>
      <c r="Z13" t="s">
        <v>88</v>
      </c>
      <c r="AA13" t="s">
        <v>73</v>
      </c>
      <c r="AB13" t="s">
        <v>66</v>
      </c>
      <c r="AC13" t="b">
        <v>1</v>
      </c>
      <c r="AD13"/>
      <c r="AE13">
        <v>24729</v>
      </c>
      <c r="AF13"/>
      <c r="AG13"/>
      <c r="AH13" t="s">
        <v>39</v>
      </c>
      <c r="AI13" s="1">
        <v>42548.5</v>
      </c>
      <c r="AJ13" t="s">
        <v>39</v>
      </c>
      <c r="AK13" t="s">
        <v>39</v>
      </c>
      <c r="AL13"/>
      <c r="AM13" t="s">
        <v>56</v>
      </c>
    </row>
    <row r="14" spans="1:39" ht="14.25" x14ac:dyDescent="0.45">
      <c r="A14" t="s">
        <v>39</v>
      </c>
      <c r="B14">
        <v>586897</v>
      </c>
      <c r="C14" t="s">
        <v>40</v>
      </c>
      <c r="D14" t="s">
        <v>41</v>
      </c>
      <c r="E14" t="s">
        <v>42</v>
      </c>
      <c r="F14" t="s">
        <v>93</v>
      </c>
      <c r="G14" t="s">
        <v>311</v>
      </c>
      <c r="H14">
        <v>2.5</v>
      </c>
      <c r="I14">
        <v>2</v>
      </c>
      <c r="J14" t="s">
        <v>95</v>
      </c>
      <c r="K14"/>
      <c r="L14" t="s">
        <v>46</v>
      </c>
      <c r="M14" t="s">
        <v>47</v>
      </c>
      <c r="N14" t="s">
        <v>48</v>
      </c>
      <c r="O14">
        <v>10000</v>
      </c>
      <c r="P14" t="s">
        <v>96</v>
      </c>
      <c r="Q14" t="s">
        <v>97</v>
      </c>
      <c r="R14"/>
      <c r="S14" t="s">
        <v>50</v>
      </c>
      <c r="T14" t="s">
        <v>50</v>
      </c>
      <c r="U14" t="s">
        <v>51</v>
      </c>
      <c r="V14" t="b">
        <v>1</v>
      </c>
      <c r="W14" t="s">
        <v>347</v>
      </c>
      <c r="X14"/>
      <c r="Y14"/>
      <c r="Z14" t="s">
        <v>979</v>
      </c>
      <c r="AA14" t="s">
        <v>50</v>
      </c>
      <c r="AB14" t="s">
        <v>50</v>
      </c>
      <c r="AC14" t="b">
        <v>1</v>
      </c>
      <c r="AD14"/>
      <c r="AE14">
        <v>26407</v>
      </c>
      <c r="AF14"/>
      <c r="AG14"/>
      <c r="AH14" t="s">
        <v>39</v>
      </c>
      <c r="AI14" s="1">
        <v>42548.5</v>
      </c>
      <c r="AJ14" t="s">
        <v>39</v>
      </c>
      <c r="AK14" t="s">
        <v>39</v>
      </c>
      <c r="AL14"/>
      <c r="AM14" t="s">
        <v>193</v>
      </c>
    </row>
    <row r="15" spans="1:39" ht="14.25" x14ac:dyDescent="0.45">
      <c r="A15" t="s">
        <v>39</v>
      </c>
      <c r="B15">
        <v>586905</v>
      </c>
      <c r="C15" t="s">
        <v>40</v>
      </c>
      <c r="D15" t="s">
        <v>41</v>
      </c>
      <c r="E15" t="s">
        <v>42</v>
      </c>
      <c r="F15" t="s">
        <v>99</v>
      </c>
      <c r="G15" t="s">
        <v>44</v>
      </c>
      <c r="H15">
        <v>3</v>
      </c>
      <c r="I15">
        <v>2</v>
      </c>
      <c r="J15" t="s">
        <v>100</v>
      </c>
      <c r="K15"/>
      <c r="L15" t="s">
        <v>46</v>
      </c>
      <c r="M15" t="s">
        <v>47</v>
      </c>
      <c r="N15" t="s">
        <v>48</v>
      </c>
      <c r="O15">
        <v>10000</v>
      </c>
      <c r="P15" t="s">
        <v>96</v>
      </c>
      <c r="Q15">
        <v>566291</v>
      </c>
      <c r="R15"/>
      <c r="S15" t="s">
        <v>50</v>
      </c>
      <c r="T15" t="s">
        <v>51</v>
      </c>
      <c r="U15" t="s">
        <v>51</v>
      </c>
      <c r="V15" t="b">
        <v>1</v>
      </c>
      <c r="W15" t="s">
        <v>63</v>
      </c>
      <c r="X15"/>
      <c r="Y15"/>
      <c r="Z15" t="s">
        <v>80</v>
      </c>
      <c r="AA15" t="s">
        <v>92</v>
      </c>
      <c r="AB15" t="s">
        <v>92</v>
      </c>
      <c r="AC15" t="b">
        <v>1</v>
      </c>
      <c r="AD15"/>
      <c r="AE15">
        <v>26530</v>
      </c>
      <c r="AF15"/>
      <c r="AG15"/>
      <c r="AH15" t="s">
        <v>39</v>
      </c>
      <c r="AI15" s="1">
        <v>42548.5</v>
      </c>
      <c r="AJ15" t="s">
        <v>39</v>
      </c>
      <c r="AK15" t="s">
        <v>39</v>
      </c>
      <c r="AL15"/>
      <c r="AM15" t="s">
        <v>56</v>
      </c>
    </row>
    <row r="16" spans="1:39" ht="14.25" x14ac:dyDescent="0.45">
      <c r="A16" t="s">
        <v>39</v>
      </c>
      <c r="B16">
        <v>587150</v>
      </c>
      <c r="C16" t="s">
        <v>40</v>
      </c>
      <c r="D16" t="s">
        <v>41</v>
      </c>
      <c r="E16" t="s">
        <v>42</v>
      </c>
      <c r="F16" t="s">
        <v>101</v>
      </c>
      <c r="G16" t="s">
        <v>59</v>
      </c>
      <c r="H16">
        <v>11</v>
      </c>
      <c r="I16">
        <v>2</v>
      </c>
      <c r="J16" t="s">
        <v>102</v>
      </c>
      <c r="K16"/>
      <c r="L16" t="s">
        <v>46</v>
      </c>
      <c r="M16" t="s">
        <v>47</v>
      </c>
      <c r="N16" t="s">
        <v>48</v>
      </c>
      <c r="O16">
        <v>10000</v>
      </c>
      <c r="P16" t="s">
        <v>103</v>
      </c>
      <c r="Q16">
        <v>593043</v>
      </c>
      <c r="R16"/>
      <c r="S16" t="s">
        <v>50</v>
      </c>
      <c r="T16" t="s">
        <v>51</v>
      </c>
      <c r="U16" t="s">
        <v>51</v>
      </c>
      <c r="V16" t="b">
        <v>1</v>
      </c>
      <c r="W16" t="s">
        <v>104</v>
      </c>
      <c r="X16"/>
      <c r="Y16"/>
      <c r="Z16" t="s">
        <v>64</v>
      </c>
      <c r="AA16" t="s">
        <v>105</v>
      </c>
      <c r="AB16" t="s">
        <v>66</v>
      </c>
      <c r="AC16" t="b">
        <v>1</v>
      </c>
      <c r="AD16"/>
      <c r="AE16">
        <v>25736</v>
      </c>
      <c r="AF16"/>
      <c r="AG16"/>
      <c r="AH16" t="s">
        <v>39</v>
      </c>
      <c r="AI16" s="1">
        <v>42548.5</v>
      </c>
      <c r="AJ16" t="s">
        <v>39</v>
      </c>
      <c r="AK16" t="s">
        <v>39</v>
      </c>
      <c r="AL16"/>
      <c r="AM16" t="s">
        <v>56</v>
      </c>
    </row>
    <row r="17" spans="1:39" ht="14.25" x14ac:dyDescent="0.45">
      <c r="A17" t="s">
        <v>39</v>
      </c>
      <c r="B17">
        <v>586891</v>
      </c>
      <c r="C17" t="s">
        <v>40</v>
      </c>
      <c r="D17" t="s">
        <v>41</v>
      </c>
      <c r="E17" t="s">
        <v>42</v>
      </c>
      <c r="F17" t="s">
        <v>106</v>
      </c>
      <c r="G17" t="s">
        <v>44</v>
      </c>
      <c r="H17">
        <v>6</v>
      </c>
      <c r="I17">
        <v>3</v>
      </c>
      <c r="J17" t="s">
        <v>107</v>
      </c>
      <c r="K17"/>
      <c r="L17" t="s">
        <v>46</v>
      </c>
      <c r="M17" t="s">
        <v>47</v>
      </c>
      <c r="N17" t="s">
        <v>48</v>
      </c>
      <c r="O17">
        <v>10000</v>
      </c>
      <c r="P17"/>
      <c r="Q17">
        <v>593043</v>
      </c>
      <c r="R17"/>
      <c r="S17" t="s">
        <v>50</v>
      </c>
      <c r="T17" t="s">
        <v>50</v>
      </c>
      <c r="U17" t="s">
        <v>51</v>
      </c>
      <c r="V17" t="b">
        <v>1</v>
      </c>
      <c r="W17" t="s">
        <v>63</v>
      </c>
      <c r="X17"/>
      <c r="Y17"/>
      <c r="Z17" t="s">
        <v>64</v>
      </c>
      <c r="AA17" t="s">
        <v>50</v>
      </c>
      <c r="AB17" t="s">
        <v>50</v>
      </c>
      <c r="AC17" t="b">
        <v>1</v>
      </c>
      <c r="AD17"/>
      <c r="AE17">
        <v>26446</v>
      </c>
      <c r="AF17"/>
      <c r="AG17"/>
      <c r="AH17" t="s">
        <v>39</v>
      </c>
      <c r="AI17" s="1">
        <v>42548.5</v>
      </c>
      <c r="AJ17" t="s">
        <v>39</v>
      </c>
      <c r="AK17" t="s">
        <v>39</v>
      </c>
      <c r="AL17"/>
      <c r="AM17" t="s">
        <v>56</v>
      </c>
    </row>
    <row r="18" spans="1:39" ht="14.25" x14ac:dyDescent="0.45">
      <c r="A18" t="s">
        <v>39</v>
      </c>
      <c r="B18">
        <v>500517</v>
      </c>
      <c r="C18" t="s">
        <v>40</v>
      </c>
      <c r="D18" t="s">
        <v>41</v>
      </c>
      <c r="E18" t="s">
        <v>42</v>
      </c>
      <c r="F18" t="s">
        <v>108</v>
      </c>
      <c r="G18" t="s">
        <v>59</v>
      </c>
      <c r="H18">
        <v>2.5</v>
      </c>
      <c r="I18">
        <v>2</v>
      </c>
      <c r="J18" t="s">
        <v>109</v>
      </c>
      <c r="K18"/>
      <c r="L18" t="s">
        <v>46</v>
      </c>
      <c r="M18" t="s">
        <v>47</v>
      </c>
      <c r="N18" t="s">
        <v>48</v>
      </c>
      <c r="O18">
        <v>10000</v>
      </c>
      <c r="P18" t="s">
        <v>110</v>
      </c>
      <c r="Q18">
        <v>593043</v>
      </c>
      <c r="R18"/>
      <c r="S18" t="s">
        <v>50</v>
      </c>
      <c r="T18" t="s">
        <v>51</v>
      </c>
      <c r="U18" t="s">
        <v>51</v>
      </c>
      <c r="V18" t="b">
        <v>1</v>
      </c>
      <c r="W18" t="s">
        <v>83</v>
      </c>
      <c r="X18"/>
      <c r="Y18"/>
      <c r="Z18" t="s">
        <v>53</v>
      </c>
      <c r="AA18" t="s">
        <v>73</v>
      </c>
      <c r="AB18" t="s">
        <v>111</v>
      </c>
      <c r="AC18" t="b">
        <v>1</v>
      </c>
      <c r="AD18" t="s">
        <v>112</v>
      </c>
      <c r="AE18">
        <v>25090</v>
      </c>
      <c r="AF18" t="s">
        <v>113</v>
      </c>
      <c r="AG18" t="s">
        <v>113</v>
      </c>
      <c r="AH18" t="s">
        <v>39</v>
      </c>
      <c r="AI18" s="1">
        <v>42548.5</v>
      </c>
      <c r="AJ18" t="s">
        <v>39</v>
      </c>
      <c r="AK18" t="s">
        <v>39</v>
      </c>
      <c r="AL18" t="s">
        <v>113</v>
      </c>
      <c r="AM18" t="s">
        <v>56</v>
      </c>
    </row>
    <row r="19" spans="1:39" ht="14.25" x14ac:dyDescent="0.45">
      <c r="A19" t="s">
        <v>39</v>
      </c>
      <c r="B19">
        <v>499274</v>
      </c>
      <c r="C19" t="s">
        <v>40</v>
      </c>
      <c r="D19" t="s">
        <v>41</v>
      </c>
      <c r="E19" t="s">
        <v>42</v>
      </c>
      <c r="F19" t="s">
        <v>67</v>
      </c>
      <c r="G19" t="s">
        <v>59</v>
      </c>
      <c r="H19">
        <v>2</v>
      </c>
      <c r="I19">
        <v>3</v>
      </c>
      <c r="J19" t="s">
        <v>114</v>
      </c>
      <c r="K19"/>
      <c r="L19" t="s">
        <v>46</v>
      </c>
      <c r="M19" t="s">
        <v>47</v>
      </c>
      <c r="N19" t="s">
        <v>48</v>
      </c>
      <c r="O19">
        <v>10000</v>
      </c>
      <c r="P19"/>
      <c r="Q19">
        <v>593043</v>
      </c>
      <c r="R19"/>
      <c r="S19" t="s">
        <v>50</v>
      </c>
      <c r="T19" t="s">
        <v>50</v>
      </c>
      <c r="U19" t="s">
        <v>51</v>
      </c>
      <c r="V19" t="b">
        <v>1</v>
      </c>
      <c r="W19" t="s">
        <v>63</v>
      </c>
      <c r="X19"/>
      <c r="Y19"/>
      <c r="Z19" t="s">
        <v>80</v>
      </c>
      <c r="AA19" t="s">
        <v>50</v>
      </c>
      <c r="AB19" t="s">
        <v>50</v>
      </c>
      <c r="AC19" t="b">
        <v>1</v>
      </c>
      <c r="AD19" t="s">
        <v>115</v>
      </c>
      <c r="AE19">
        <v>25434</v>
      </c>
      <c r="AF19" t="s">
        <v>113</v>
      </c>
      <c r="AG19" t="s">
        <v>113</v>
      </c>
      <c r="AH19" t="s">
        <v>39</v>
      </c>
      <c r="AI19" s="1">
        <v>42548.5</v>
      </c>
      <c r="AJ19" t="s">
        <v>39</v>
      </c>
      <c r="AK19" t="s">
        <v>39</v>
      </c>
      <c r="AL19" t="s">
        <v>113</v>
      </c>
      <c r="AM19" t="s">
        <v>56</v>
      </c>
    </row>
    <row r="20" spans="1:39" ht="14.25" x14ac:dyDescent="0.45">
      <c r="A20" t="s">
        <v>39</v>
      </c>
      <c r="B20">
        <v>452300</v>
      </c>
      <c r="C20" t="s">
        <v>40</v>
      </c>
      <c r="D20" t="s">
        <v>41</v>
      </c>
      <c r="E20" t="s">
        <v>42</v>
      </c>
      <c r="F20" t="s">
        <v>116</v>
      </c>
      <c r="G20" t="s">
        <v>117</v>
      </c>
      <c r="H20">
        <v>4</v>
      </c>
      <c r="I20">
        <v>3</v>
      </c>
      <c r="J20" t="s">
        <v>118</v>
      </c>
      <c r="K20" t="s">
        <v>119</v>
      </c>
      <c r="L20" t="s">
        <v>46</v>
      </c>
      <c r="M20" t="s">
        <v>47</v>
      </c>
      <c r="N20" t="s">
        <v>48</v>
      </c>
      <c r="O20">
        <v>10000</v>
      </c>
      <c r="P20" t="s">
        <v>119</v>
      </c>
      <c r="Q20">
        <v>593043</v>
      </c>
      <c r="R20"/>
      <c r="S20" t="s">
        <v>50</v>
      </c>
      <c r="T20" t="s">
        <v>51</v>
      </c>
      <c r="U20" t="s">
        <v>51</v>
      </c>
      <c r="V20" t="b">
        <v>1</v>
      </c>
      <c r="W20" t="s">
        <v>83</v>
      </c>
      <c r="X20"/>
      <c r="Y20"/>
      <c r="Z20" t="s">
        <v>50</v>
      </c>
      <c r="AA20" t="s">
        <v>77</v>
      </c>
      <c r="AB20" t="s">
        <v>120</v>
      </c>
      <c r="AC20" t="b">
        <v>1</v>
      </c>
      <c r="AD20" t="s">
        <v>115</v>
      </c>
      <c r="AE20">
        <v>25186</v>
      </c>
      <c r="AF20" t="s">
        <v>113</v>
      </c>
      <c r="AG20" t="s">
        <v>113</v>
      </c>
      <c r="AH20" t="s">
        <v>39</v>
      </c>
      <c r="AI20" s="1">
        <v>42548.5</v>
      </c>
      <c r="AJ20" t="s">
        <v>39</v>
      </c>
      <c r="AK20" t="s">
        <v>39</v>
      </c>
      <c r="AL20" t="s">
        <v>113</v>
      </c>
      <c r="AM20" t="s">
        <v>56</v>
      </c>
    </row>
    <row r="21" spans="1:39" ht="14.25" x14ac:dyDescent="0.45">
      <c r="A21" t="s">
        <v>39</v>
      </c>
      <c r="B21">
        <v>589298</v>
      </c>
      <c r="C21" t="s">
        <v>40</v>
      </c>
      <c r="D21" t="s">
        <v>57</v>
      </c>
      <c r="E21" t="s">
        <v>42</v>
      </c>
      <c r="F21" t="s">
        <v>121</v>
      </c>
      <c r="G21" t="s">
        <v>59</v>
      </c>
      <c r="H21">
        <v>3.5</v>
      </c>
      <c r="I21">
        <v>2</v>
      </c>
      <c r="J21" t="s">
        <v>122</v>
      </c>
      <c r="K21"/>
      <c r="L21" t="s">
        <v>46</v>
      </c>
      <c r="M21" t="s">
        <v>47</v>
      </c>
      <c r="N21" t="s">
        <v>48</v>
      </c>
      <c r="O21">
        <v>10000</v>
      </c>
      <c r="P21" t="s">
        <v>61</v>
      </c>
      <c r="Q21">
        <v>593043</v>
      </c>
      <c r="R21"/>
      <c r="S21" t="s">
        <v>50</v>
      </c>
      <c r="T21" t="s">
        <v>71</v>
      </c>
      <c r="U21" t="s">
        <v>71</v>
      </c>
      <c r="V21" t="b">
        <v>1</v>
      </c>
      <c r="W21" t="s">
        <v>72</v>
      </c>
      <c r="X21"/>
      <c r="Y21"/>
      <c r="Z21" t="s">
        <v>53</v>
      </c>
      <c r="AA21" t="s">
        <v>123</v>
      </c>
      <c r="AB21" t="s">
        <v>66</v>
      </c>
      <c r="AC21" t="b">
        <v>1</v>
      </c>
      <c r="AD21"/>
      <c r="AE21">
        <v>24400</v>
      </c>
      <c r="AF21"/>
      <c r="AG21"/>
      <c r="AH21" t="s">
        <v>39</v>
      </c>
      <c r="AI21" s="1">
        <v>42548.5</v>
      </c>
      <c r="AJ21" t="s">
        <v>39</v>
      </c>
      <c r="AK21" t="s">
        <v>39</v>
      </c>
      <c r="AL21"/>
      <c r="AM21" t="s">
        <v>56</v>
      </c>
    </row>
    <row r="22" spans="1:39" ht="14.25" x14ac:dyDescent="0.45">
      <c r="A22" t="s">
        <v>39</v>
      </c>
      <c r="B22">
        <v>589311</v>
      </c>
      <c r="C22" t="s">
        <v>40</v>
      </c>
      <c r="D22" t="s">
        <v>41</v>
      </c>
      <c r="E22" t="s">
        <v>42</v>
      </c>
      <c r="F22" t="s">
        <v>124</v>
      </c>
      <c r="G22" t="s">
        <v>94</v>
      </c>
      <c r="H22">
        <v>3</v>
      </c>
      <c r="I22">
        <v>2</v>
      </c>
      <c r="J22" t="s">
        <v>125</v>
      </c>
      <c r="K22"/>
      <c r="L22" t="s">
        <v>46</v>
      </c>
      <c r="M22" t="s">
        <v>47</v>
      </c>
      <c r="N22" t="s">
        <v>48</v>
      </c>
      <c r="O22">
        <v>10000</v>
      </c>
      <c r="P22" t="s">
        <v>126</v>
      </c>
      <c r="Q22">
        <v>593043</v>
      </c>
      <c r="R22"/>
      <c r="S22" t="s">
        <v>50</v>
      </c>
      <c r="T22" t="s">
        <v>51</v>
      </c>
      <c r="U22" t="s">
        <v>51</v>
      </c>
      <c r="V22" t="b">
        <v>1</v>
      </c>
      <c r="W22" t="s">
        <v>63</v>
      </c>
      <c r="X22" t="s">
        <v>98</v>
      </c>
      <c r="Y22"/>
      <c r="Z22" t="s">
        <v>64</v>
      </c>
      <c r="AA22" t="s">
        <v>92</v>
      </c>
      <c r="AB22" t="s">
        <v>92</v>
      </c>
      <c r="AC22" t="b">
        <v>1</v>
      </c>
      <c r="AD22"/>
      <c r="AE22">
        <v>26300</v>
      </c>
      <c r="AF22"/>
      <c r="AG22"/>
      <c r="AH22" t="s">
        <v>39</v>
      </c>
      <c r="AI22" s="1">
        <v>42548.5</v>
      </c>
      <c r="AJ22" t="s">
        <v>39</v>
      </c>
      <c r="AK22" t="s">
        <v>39</v>
      </c>
      <c r="AL22"/>
      <c r="AM22" t="s">
        <v>56</v>
      </c>
    </row>
    <row r="23" spans="1:39" ht="14.25" x14ac:dyDescent="0.45">
      <c r="A23" t="s">
        <v>39</v>
      </c>
      <c r="B23">
        <v>557388</v>
      </c>
      <c r="C23" t="s">
        <v>40</v>
      </c>
      <c r="D23" t="s">
        <v>41</v>
      </c>
      <c r="E23" t="s">
        <v>42</v>
      </c>
      <c r="F23" t="s">
        <v>127</v>
      </c>
      <c r="G23" t="s">
        <v>59</v>
      </c>
      <c r="H23">
        <v>2</v>
      </c>
      <c r="I23">
        <v>2</v>
      </c>
      <c r="J23" t="s">
        <v>128</v>
      </c>
      <c r="K23"/>
      <c r="L23" t="s">
        <v>46</v>
      </c>
      <c r="M23" t="s">
        <v>47</v>
      </c>
      <c r="N23" t="s">
        <v>48</v>
      </c>
      <c r="O23">
        <v>10000</v>
      </c>
      <c r="P23" t="s">
        <v>129</v>
      </c>
      <c r="Q23">
        <v>593043</v>
      </c>
      <c r="R23"/>
      <c r="S23" t="s">
        <v>50</v>
      </c>
      <c r="T23" t="s">
        <v>51</v>
      </c>
      <c r="U23" t="s">
        <v>51</v>
      </c>
      <c r="V23" t="b">
        <v>1</v>
      </c>
      <c r="W23" t="s">
        <v>83</v>
      </c>
      <c r="X23"/>
      <c r="Y23"/>
      <c r="Z23" t="s">
        <v>53</v>
      </c>
      <c r="AA23" t="s">
        <v>84</v>
      </c>
      <c r="AB23" t="s">
        <v>66</v>
      </c>
      <c r="AC23" t="b">
        <v>1</v>
      </c>
      <c r="AD23"/>
      <c r="AE23">
        <v>24705</v>
      </c>
      <c r="AF23"/>
      <c r="AG23"/>
      <c r="AH23" t="s">
        <v>39</v>
      </c>
      <c r="AI23" s="1">
        <v>42548.5</v>
      </c>
      <c r="AJ23" t="s">
        <v>39</v>
      </c>
      <c r="AK23" t="s">
        <v>39</v>
      </c>
      <c r="AL23"/>
      <c r="AM23" t="s">
        <v>56</v>
      </c>
    </row>
    <row r="24" spans="1:39" ht="14.25" x14ac:dyDescent="0.45">
      <c r="A24" t="s">
        <v>39</v>
      </c>
      <c r="B24">
        <v>587157</v>
      </c>
      <c r="C24" t="s">
        <v>40</v>
      </c>
      <c r="D24" t="s">
        <v>41</v>
      </c>
      <c r="E24" t="s">
        <v>42</v>
      </c>
      <c r="F24" t="s">
        <v>130</v>
      </c>
      <c r="G24" t="s">
        <v>59</v>
      </c>
      <c r="H24">
        <v>2</v>
      </c>
      <c r="I24">
        <v>2</v>
      </c>
      <c r="J24" t="s">
        <v>131</v>
      </c>
      <c r="K24"/>
      <c r="L24" t="s">
        <v>46</v>
      </c>
      <c r="M24" t="s">
        <v>47</v>
      </c>
      <c r="N24" t="s">
        <v>48</v>
      </c>
      <c r="O24">
        <v>10000</v>
      </c>
      <c r="P24" t="s">
        <v>76</v>
      </c>
      <c r="Q24">
        <v>593043</v>
      </c>
      <c r="R24"/>
      <c r="S24" t="s">
        <v>50</v>
      </c>
      <c r="T24" t="s">
        <v>132</v>
      </c>
      <c r="U24" t="s">
        <v>132</v>
      </c>
      <c r="V24" t="b">
        <v>1</v>
      </c>
      <c r="W24" t="s">
        <v>63</v>
      </c>
      <c r="X24"/>
      <c r="Y24"/>
      <c r="Z24" t="s">
        <v>53</v>
      </c>
      <c r="AA24" t="s">
        <v>133</v>
      </c>
      <c r="AB24" t="s">
        <v>50</v>
      </c>
      <c r="AC24" t="b">
        <v>1</v>
      </c>
      <c r="AD24"/>
      <c r="AE24">
        <v>25838</v>
      </c>
      <c r="AF24"/>
      <c r="AG24"/>
      <c r="AH24" t="s">
        <v>39</v>
      </c>
      <c r="AI24" s="1">
        <v>42548.5</v>
      </c>
      <c r="AJ24" t="s">
        <v>39</v>
      </c>
      <c r="AK24" t="s">
        <v>39</v>
      </c>
      <c r="AL24"/>
      <c r="AM24" t="s">
        <v>56</v>
      </c>
    </row>
    <row r="25" spans="1:39" ht="14.25" x14ac:dyDescent="0.45">
      <c r="A25" t="s">
        <v>39</v>
      </c>
      <c r="B25">
        <v>586890</v>
      </c>
      <c r="C25" t="s">
        <v>40</v>
      </c>
      <c r="D25" t="s">
        <v>41</v>
      </c>
      <c r="E25" t="s">
        <v>42</v>
      </c>
      <c r="F25" t="s">
        <v>134</v>
      </c>
      <c r="G25" t="s">
        <v>44</v>
      </c>
      <c r="H25">
        <v>3</v>
      </c>
      <c r="I25">
        <v>3</v>
      </c>
      <c r="J25" t="s">
        <v>135</v>
      </c>
      <c r="K25"/>
      <c r="L25" t="s">
        <v>46</v>
      </c>
      <c r="M25" t="s">
        <v>47</v>
      </c>
      <c r="N25" t="s">
        <v>48</v>
      </c>
      <c r="O25">
        <v>10000</v>
      </c>
      <c r="P25" t="s">
        <v>136</v>
      </c>
      <c r="Q25" t="s">
        <v>137</v>
      </c>
      <c r="R25"/>
      <c r="S25" t="s">
        <v>50</v>
      </c>
      <c r="T25" t="s">
        <v>51</v>
      </c>
      <c r="U25" t="s">
        <v>51</v>
      </c>
      <c r="V25" t="b">
        <v>1</v>
      </c>
      <c r="W25" t="s">
        <v>83</v>
      </c>
      <c r="X25"/>
      <c r="Y25"/>
      <c r="Z25" t="s">
        <v>80</v>
      </c>
      <c r="AA25" t="s">
        <v>77</v>
      </c>
      <c r="AB25" t="s">
        <v>50</v>
      </c>
      <c r="AC25" t="b">
        <v>1</v>
      </c>
      <c r="AD25"/>
      <c r="AE25">
        <v>27167</v>
      </c>
      <c r="AF25"/>
      <c r="AG25"/>
      <c r="AH25" t="s">
        <v>39</v>
      </c>
      <c r="AI25" s="1">
        <v>42548.5</v>
      </c>
      <c r="AJ25" t="s">
        <v>39</v>
      </c>
      <c r="AK25" t="s">
        <v>39</v>
      </c>
      <c r="AL25"/>
      <c r="AM25" t="s">
        <v>56</v>
      </c>
    </row>
    <row r="26" spans="1:39" ht="14.25" x14ac:dyDescent="0.45">
      <c r="A26" t="s">
        <v>39</v>
      </c>
      <c r="B26">
        <v>586887</v>
      </c>
      <c r="C26" t="s">
        <v>40</v>
      </c>
      <c r="D26" t="s">
        <v>41</v>
      </c>
      <c r="E26" t="s">
        <v>42</v>
      </c>
      <c r="F26" t="s">
        <v>138</v>
      </c>
      <c r="G26" t="s">
        <v>44</v>
      </c>
      <c r="H26">
        <v>3</v>
      </c>
      <c r="I26">
        <v>3</v>
      </c>
      <c r="J26" t="s">
        <v>139</v>
      </c>
      <c r="K26"/>
      <c r="L26" t="s">
        <v>46</v>
      </c>
      <c r="M26" t="s">
        <v>47</v>
      </c>
      <c r="N26" t="s">
        <v>48</v>
      </c>
      <c r="O26">
        <v>10000</v>
      </c>
      <c r="P26"/>
      <c r="Q26">
        <v>593043</v>
      </c>
      <c r="R26"/>
      <c r="S26" t="s">
        <v>50</v>
      </c>
      <c r="T26" t="s">
        <v>51</v>
      </c>
      <c r="U26" t="s">
        <v>51</v>
      </c>
      <c r="V26" t="b">
        <v>1</v>
      </c>
      <c r="W26" t="s">
        <v>83</v>
      </c>
      <c r="X26"/>
      <c r="Y26"/>
      <c r="Z26" t="s">
        <v>53</v>
      </c>
      <c r="AA26" t="s">
        <v>140</v>
      </c>
      <c r="AB26" t="s">
        <v>50</v>
      </c>
      <c r="AC26" t="b">
        <v>1</v>
      </c>
      <c r="AD26"/>
      <c r="AE26">
        <v>26489</v>
      </c>
      <c r="AF26"/>
      <c r="AG26"/>
      <c r="AH26" t="s">
        <v>39</v>
      </c>
      <c r="AI26" s="1">
        <v>42548.5</v>
      </c>
      <c r="AJ26" t="s">
        <v>39</v>
      </c>
      <c r="AK26" t="s">
        <v>39</v>
      </c>
      <c r="AL26"/>
      <c r="AM26" t="s">
        <v>56</v>
      </c>
    </row>
    <row r="27" spans="1:39" ht="14.25" x14ac:dyDescent="0.45">
      <c r="A27" t="s">
        <v>39</v>
      </c>
      <c r="B27">
        <v>586626</v>
      </c>
      <c r="C27" t="s">
        <v>40</v>
      </c>
      <c r="D27" t="s">
        <v>41</v>
      </c>
      <c r="E27" t="s">
        <v>42</v>
      </c>
      <c r="F27" t="s">
        <v>141</v>
      </c>
      <c r="G27" t="s">
        <v>44</v>
      </c>
      <c r="H27">
        <v>3</v>
      </c>
      <c r="I27">
        <v>2</v>
      </c>
      <c r="J27" t="s">
        <v>142</v>
      </c>
      <c r="K27"/>
      <c r="L27" t="s">
        <v>46</v>
      </c>
      <c r="M27" t="s">
        <v>47</v>
      </c>
      <c r="N27" t="s">
        <v>143</v>
      </c>
      <c r="O27">
        <v>10000</v>
      </c>
      <c r="P27" t="s">
        <v>144</v>
      </c>
      <c r="Q27">
        <v>593043</v>
      </c>
      <c r="R27"/>
      <c r="S27" t="s">
        <v>50</v>
      </c>
      <c r="T27" t="s">
        <v>51</v>
      </c>
      <c r="U27" t="s">
        <v>51</v>
      </c>
      <c r="V27" t="b">
        <v>1</v>
      </c>
      <c r="W27" t="s">
        <v>83</v>
      </c>
      <c r="X27"/>
      <c r="Y27"/>
      <c r="Z27" t="s">
        <v>64</v>
      </c>
      <c r="AA27" t="s">
        <v>92</v>
      </c>
      <c r="AB27" t="s">
        <v>145</v>
      </c>
      <c r="AC27" t="b">
        <v>1</v>
      </c>
      <c r="AD27"/>
      <c r="AE27">
        <v>26204</v>
      </c>
      <c r="AF27"/>
      <c r="AG27"/>
      <c r="AH27" t="s">
        <v>39</v>
      </c>
      <c r="AI27" s="1">
        <v>42548.5</v>
      </c>
      <c r="AJ27" t="s">
        <v>39</v>
      </c>
      <c r="AK27" t="s">
        <v>39</v>
      </c>
      <c r="AL27"/>
      <c r="AM27" t="s">
        <v>56</v>
      </c>
    </row>
    <row r="28" spans="1:39" ht="14.25" x14ac:dyDescent="0.45">
      <c r="A28" t="s">
        <v>39</v>
      </c>
      <c r="B28">
        <v>586588</v>
      </c>
      <c r="C28" t="s">
        <v>40</v>
      </c>
      <c r="D28" t="s">
        <v>41</v>
      </c>
      <c r="E28" t="s">
        <v>42</v>
      </c>
      <c r="F28" t="s">
        <v>146</v>
      </c>
      <c r="G28" t="s">
        <v>94</v>
      </c>
      <c r="H28">
        <v>3</v>
      </c>
      <c r="I28">
        <v>2</v>
      </c>
      <c r="J28" t="s">
        <v>147</v>
      </c>
      <c r="K28"/>
      <c r="L28" t="s">
        <v>46</v>
      </c>
      <c r="M28" t="s">
        <v>47</v>
      </c>
      <c r="N28" t="s">
        <v>48</v>
      </c>
      <c r="O28">
        <v>10000</v>
      </c>
      <c r="P28" t="s">
        <v>148</v>
      </c>
      <c r="Q28">
        <v>593043</v>
      </c>
      <c r="R28"/>
      <c r="S28" t="s">
        <v>50</v>
      </c>
      <c r="T28" t="s">
        <v>51</v>
      </c>
      <c r="U28" t="s">
        <v>51</v>
      </c>
      <c r="V28" t="b">
        <v>1</v>
      </c>
      <c r="W28" t="s">
        <v>63</v>
      </c>
      <c r="X28" t="s">
        <v>98</v>
      </c>
      <c r="Y28"/>
      <c r="Z28" t="s">
        <v>53</v>
      </c>
      <c r="AA28" t="s">
        <v>92</v>
      </c>
      <c r="AB28" t="s">
        <v>92</v>
      </c>
      <c r="AC28" t="b">
        <v>1</v>
      </c>
      <c r="AD28"/>
      <c r="AE28">
        <v>25418</v>
      </c>
      <c r="AF28"/>
      <c r="AG28"/>
      <c r="AH28" t="s">
        <v>39</v>
      </c>
      <c r="AI28" s="1">
        <v>42548.5</v>
      </c>
      <c r="AJ28" t="s">
        <v>39</v>
      </c>
      <c r="AK28" t="s">
        <v>39</v>
      </c>
      <c r="AL28"/>
      <c r="AM28" t="s">
        <v>56</v>
      </c>
    </row>
    <row r="29" spans="1:39" ht="14.25" x14ac:dyDescent="0.45">
      <c r="A29" t="s">
        <v>39</v>
      </c>
      <c r="B29">
        <v>586845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>
        <v>2</v>
      </c>
      <c r="I29">
        <v>2</v>
      </c>
      <c r="J29" t="s">
        <v>149</v>
      </c>
      <c r="K29"/>
      <c r="L29" t="s">
        <v>46</v>
      </c>
      <c r="M29" t="s">
        <v>47</v>
      </c>
      <c r="N29" t="s">
        <v>48</v>
      </c>
      <c r="O29">
        <v>10000</v>
      </c>
      <c r="P29" t="s">
        <v>49</v>
      </c>
      <c r="Q29">
        <v>593043</v>
      </c>
      <c r="R29"/>
      <c r="S29" t="s">
        <v>50</v>
      </c>
      <c r="T29" t="s">
        <v>51</v>
      </c>
      <c r="U29" t="s">
        <v>51</v>
      </c>
      <c r="V29" t="b">
        <v>1</v>
      </c>
      <c r="W29" t="s">
        <v>52</v>
      </c>
      <c r="X29"/>
      <c r="Y29"/>
      <c r="Z29" t="s">
        <v>88</v>
      </c>
      <c r="AA29" t="s">
        <v>54</v>
      </c>
      <c r="AB29" t="s">
        <v>55</v>
      </c>
      <c r="AC29" t="b">
        <v>1</v>
      </c>
      <c r="AD29"/>
      <c r="AE29">
        <v>25380</v>
      </c>
      <c r="AF29"/>
      <c r="AG29"/>
      <c r="AH29" t="s">
        <v>39</v>
      </c>
      <c r="AI29" s="1">
        <v>42548.5</v>
      </c>
      <c r="AJ29" t="s">
        <v>39</v>
      </c>
      <c r="AK29" t="s">
        <v>39</v>
      </c>
      <c r="AL29"/>
      <c r="AM29" t="s">
        <v>56</v>
      </c>
    </row>
    <row r="30" spans="1:39" ht="14.25" x14ac:dyDescent="0.45">
      <c r="A30" t="s">
        <v>39</v>
      </c>
      <c r="B30">
        <v>586620</v>
      </c>
      <c r="C30" t="s">
        <v>40</v>
      </c>
      <c r="D30" t="s">
        <v>41</v>
      </c>
      <c r="E30" t="s">
        <v>42</v>
      </c>
      <c r="F30" t="s">
        <v>150</v>
      </c>
      <c r="G30" t="s">
        <v>94</v>
      </c>
      <c r="H30">
        <v>4</v>
      </c>
      <c r="I30">
        <v>3</v>
      </c>
      <c r="J30" t="s">
        <v>151</v>
      </c>
      <c r="K30"/>
      <c r="L30" t="s">
        <v>46</v>
      </c>
      <c r="M30" t="s">
        <v>47</v>
      </c>
      <c r="N30" t="s">
        <v>143</v>
      </c>
      <c r="O30">
        <v>10000</v>
      </c>
      <c r="P30" t="s">
        <v>148</v>
      </c>
      <c r="Q30">
        <v>593043</v>
      </c>
      <c r="R30"/>
      <c r="S30" t="s">
        <v>50</v>
      </c>
      <c r="T30" t="s">
        <v>51</v>
      </c>
      <c r="U30" t="s">
        <v>51</v>
      </c>
      <c r="V30" t="b">
        <v>1</v>
      </c>
      <c r="W30" t="s">
        <v>63</v>
      </c>
      <c r="X30" t="s">
        <v>98</v>
      </c>
      <c r="Y30"/>
      <c r="Z30" t="s">
        <v>88</v>
      </c>
      <c r="AA30" t="s">
        <v>92</v>
      </c>
      <c r="AB30" t="s">
        <v>92</v>
      </c>
      <c r="AC30" t="b">
        <v>1</v>
      </c>
      <c r="AD30"/>
      <c r="AE30">
        <v>26252</v>
      </c>
      <c r="AF30"/>
      <c r="AG30"/>
      <c r="AH30" t="s">
        <v>39</v>
      </c>
      <c r="AI30" s="1">
        <v>42548.5</v>
      </c>
      <c r="AJ30" t="s">
        <v>39</v>
      </c>
      <c r="AK30" t="s">
        <v>39</v>
      </c>
      <c r="AL30"/>
      <c r="AM30" t="s">
        <v>56</v>
      </c>
    </row>
    <row r="31" spans="1:39" ht="14.25" x14ac:dyDescent="0.45">
      <c r="A31" t="s">
        <v>39</v>
      </c>
      <c r="B31">
        <v>586893</v>
      </c>
      <c r="C31" t="s">
        <v>40</v>
      </c>
      <c r="D31" t="s">
        <v>41</v>
      </c>
      <c r="E31" t="s">
        <v>42</v>
      </c>
      <c r="F31" t="s">
        <v>67</v>
      </c>
      <c r="G31" t="s">
        <v>94</v>
      </c>
      <c r="H31">
        <v>3</v>
      </c>
      <c r="I31">
        <v>3</v>
      </c>
      <c r="J31" t="s">
        <v>152</v>
      </c>
      <c r="K31"/>
      <c r="L31" t="s">
        <v>46</v>
      </c>
      <c r="M31" t="s">
        <v>47</v>
      </c>
      <c r="N31" t="s">
        <v>48</v>
      </c>
      <c r="O31">
        <v>10000</v>
      </c>
      <c r="P31" t="s">
        <v>153</v>
      </c>
      <c r="Q31">
        <v>593043</v>
      </c>
      <c r="R31"/>
      <c r="S31" t="s">
        <v>50</v>
      </c>
      <c r="T31" t="s">
        <v>51</v>
      </c>
      <c r="U31" t="s">
        <v>51</v>
      </c>
      <c r="V31" t="b">
        <v>1</v>
      </c>
      <c r="W31" t="s">
        <v>63</v>
      </c>
      <c r="X31" t="s">
        <v>98</v>
      </c>
      <c r="Y31"/>
      <c r="Z31" t="s">
        <v>88</v>
      </c>
      <c r="AA31" t="s">
        <v>50</v>
      </c>
      <c r="AB31" t="s">
        <v>50</v>
      </c>
      <c r="AC31" t="b">
        <v>1</v>
      </c>
      <c r="AD31"/>
      <c r="AE31">
        <v>26293</v>
      </c>
      <c r="AF31"/>
      <c r="AG31"/>
      <c r="AH31" t="s">
        <v>39</v>
      </c>
      <c r="AI31" s="1">
        <v>42548.5</v>
      </c>
      <c r="AJ31" t="s">
        <v>39</v>
      </c>
      <c r="AK31" t="s">
        <v>39</v>
      </c>
      <c r="AL31"/>
      <c r="AM31" t="s">
        <v>56</v>
      </c>
    </row>
    <row r="32" spans="1:39" ht="14.25" x14ac:dyDescent="0.45">
      <c r="A32" t="s">
        <v>39</v>
      </c>
      <c r="B32">
        <v>586622</v>
      </c>
      <c r="C32" t="s">
        <v>40</v>
      </c>
      <c r="D32" t="s">
        <v>41</v>
      </c>
      <c r="E32" t="s">
        <v>42</v>
      </c>
      <c r="F32" t="s">
        <v>154</v>
      </c>
      <c r="G32" t="s">
        <v>94</v>
      </c>
      <c r="H32">
        <v>4</v>
      </c>
      <c r="I32">
        <v>3</v>
      </c>
      <c r="J32" t="s">
        <v>155</v>
      </c>
      <c r="K32"/>
      <c r="L32" t="s">
        <v>46</v>
      </c>
      <c r="M32" t="s">
        <v>47</v>
      </c>
      <c r="N32" t="s">
        <v>48</v>
      </c>
      <c r="O32">
        <v>10000</v>
      </c>
      <c r="P32" t="s">
        <v>156</v>
      </c>
      <c r="Q32">
        <v>593043</v>
      </c>
      <c r="R32"/>
      <c r="S32" t="s">
        <v>50</v>
      </c>
      <c r="T32" t="s">
        <v>51</v>
      </c>
      <c r="U32" t="s">
        <v>51</v>
      </c>
      <c r="V32" t="b">
        <v>1</v>
      </c>
      <c r="W32" t="s">
        <v>63</v>
      </c>
      <c r="X32" t="s">
        <v>98</v>
      </c>
      <c r="Y32"/>
      <c r="Z32" t="s">
        <v>80</v>
      </c>
      <c r="AA32" t="s">
        <v>92</v>
      </c>
      <c r="AB32" t="s">
        <v>92</v>
      </c>
      <c r="AC32" t="b">
        <v>1</v>
      </c>
      <c r="AD32"/>
      <c r="AE32">
        <v>26203</v>
      </c>
      <c r="AF32"/>
      <c r="AG32"/>
      <c r="AH32" t="s">
        <v>39</v>
      </c>
      <c r="AI32" s="1">
        <v>42548.5</v>
      </c>
      <c r="AJ32" t="s">
        <v>39</v>
      </c>
      <c r="AK32" t="s">
        <v>39</v>
      </c>
      <c r="AL32"/>
      <c r="AM32" t="s">
        <v>56</v>
      </c>
    </row>
    <row r="33" spans="1:39" ht="14.25" x14ac:dyDescent="0.45">
      <c r="A33" t="s">
        <v>39</v>
      </c>
      <c r="B33">
        <v>408227</v>
      </c>
      <c r="C33" t="s">
        <v>40</v>
      </c>
      <c r="D33" t="s">
        <v>41</v>
      </c>
      <c r="E33" t="s">
        <v>42</v>
      </c>
      <c r="F33" t="s">
        <v>157</v>
      </c>
      <c r="G33" t="s">
        <v>59</v>
      </c>
      <c r="H33">
        <v>2</v>
      </c>
      <c r="I33">
        <v>2</v>
      </c>
      <c r="J33" t="s">
        <v>158</v>
      </c>
      <c r="K33"/>
      <c r="L33" t="s">
        <v>46</v>
      </c>
      <c r="M33" t="s">
        <v>47</v>
      </c>
      <c r="N33" t="s">
        <v>48</v>
      </c>
      <c r="O33">
        <v>10000</v>
      </c>
      <c r="P33" t="s">
        <v>96</v>
      </c>
      <c r="Q33" t="s">
        <v>159</v>
      </c>
      <c r="R33"/>
      <c r="S33" t="s">
        <v>50</v>
      </c>
      <c r="T33" t="s">
        <v>51</v>
      </c>
      <c r="U33" t="s">
        <v>51</v>
      </c>
      <c r="V33" t="b">
        <v>1</v>
      </c>
      <c r="W33" t="s">
        <v>83</v>
      </c>
      <c r="X33"/>
      <c r="Y33"/>
      <c r="Z33" t="s">
        <v>88</v>
      </c>
      <c r="AA33" t="s">
        <v>92</v>
      </c>
      <c r="AB33" t="s">
        <v>92</v>
      </c>
      <c r="AC33" t="b">
        <v>1</v>
      </c>
      <c r="AD33"/>
      <c r="AE33">
        <v>25176</v>
      </c>
      <c r="AF33" t="s">
        <v>113</v>
      </c>
      <c r="AG33" t="s">
        <v>113</v>
      </c>
      <c r="AH33" t="s">
        <v>39</v>
      </c>
      <c r="AI33" s="1">
        <v>42548.5</v>
      </c>
      <c r="AJ33" t="s">
        <v>39</v>
      </c>
      <c r="AK33" t="s">
        <v>39</v>
      </c>
      <c r="AL33" t="s">
        <v>113</v>
      </c>
      <c r="AM33" t="s">
        <v>56</v>
      </c>
    </row>
    <row r="34" spans="1:39" ht="14.25" x14ac:dyDescent="0.45">
      <c r="A34" t="s">
        <v>39</v>
      </c>
      <c r="B34">
        <v>587156</v>
      </c>
      <c r="C34" t="s">
        <v>40</v>
      </c>
      <c r="D34" t="s">
        <v>41</v>
      </c>
      <c r="E34" t="s">
        <v>42</v>
      </c>
      <c r="F34" t="s">
        <v>160</v>
      </c>
      <c r="G34" t="s">
        <v>59</v>
      </c>
      <c r="H34">
        <v>3</v>
      </c>
      <c r="I34">
        <v>2</v>
      </c>
      <c r="J34" t="s">
        <v>161</v>
      </c>
      <c r="K34"/>
      <c r="L34" t="s">
        <v>46</v>
      </c>
      <c r="M34" t="s">
        <v>47</v>
      </c>
      <c r="N34" t="s">
        <v>48</v>
      </c>
      <c r="O34">
        <v>10000</v>
      </c>
      <c r="P34" t="s">
        <v>76</v>
      </c>
      <c r="Q34">
        <v>593043</v>
      </c>
      <c r="R34"/>
      <c r="S34" t="s">
        <v>50</v>
      </c>
      <c r="T34" t="s">
        <v>132</v>
      </c>
      <c r="U34" t="s">
        <v>132</v>
      </c>
      <c r="V34" t="b">
        <v>1</v>
      </c>
      <c r="W34" t="s">
        <v>63</v>
      </c>
      <c r="X34"/>
      <c r="Y34"/>
      <c r="Z34" t="s">
        <v>53</v>
      </c>
      <c r="AA34" t="s">
        <v>133</v>
      </c>
      <c r="AB34" t="s">
        <v>50</v>
      </c>
      <c r="AC34" t="b">
        <v>1</v>
      </c>
      <c r="AD34"/>
      <c r="AE34">
        <v>25837</v>
      </c>
      <c r="AF34"/>
      <c r="AG34"/>
      <c r="AH34" t="s">
        <v>39</v>
      </c>
      <c r="AI34" s="1">
        <v>42548.5</v>
      </c>
      <c r="AJ34" t="s">
        <v>39</v>
      </c>
      <c r="AK34" t="s">
        <v>39</v>
      </c>
      <c r="AL34"/>
      <c r="AM34" t="s">
        <v>56</v>
      </c>
    </row>
    <row r="35" spans="1:39" ht="14.25" x14ac:dyDescent="0.45">
      <c r="A35" t="s">
        <v>39</v>
      </c>
      <c r="B35">
        <v>591571</v>
      </c>
      <c r="C35" t="s">
        <v>40</v>
      </c>
      <c r="D35" t="s">
        <v>41</v>
      </c>
      <c r="E35" t="s">
        <v>42</v>
      </c>
      <c r="F35" t="s">
        <v>162</v>
      </c>
      <c r="G35" t="s">
        <v>59</v>
      </c>
      <c r="H35">
        <v>6</v>
      </c>
      <c r="I35">
        <v>2</v>
      </c>
      <c r="J35" t="s">
        <v>163</v>
      </c>
      <c r="K35"/>
      <c r="L35" t="s">
        <v>46</v>
      </c>
      <c r="M35" t="s">
        <v>47</v>
      </c>
      <c r="N35" t="s">
        <v>48</v>
      </c>
      <c r="O35">
        <v>10000</v>
      </c>
      <c r="P35" t="s">
        <v>164</v>
      </c>
      <c r="Q35" t="s">
        <v>165</v>
      </c>
      <c r="R35"/>
      <c r="S35" t="s">
        <v>50</v>
      </c>
      <c r="T35" t="s">
        <v>51</v>
      </c>
      <c r="U35" t="s">
        <v>51</v>
      </c>
      <c r="V35" t="b">
        <v>1</v>
      </c>
      <c r="W35" t="s">
        <v>63</v>
      </c>
      <c r="X35"/>
      <c r="Y35"/>
      <c r="Z35" t="s">
        <v>64</v>
      </c>
      <c r="AA35" t="s">
        <v>166</v>
      </c>
      <c r="AB35" t="s">
        <v>66</v>
      </c>
      <c r="AC35" t="b">
        <v>1</v>
      </c>
      <c r="AD35"/>
      <c r="AE35">
        <v>26028</v>
      </c>
      <c r="AF35"/>
      <c r="AG35"/>
      <c r="AH35" t="s">
        <v>39</v>
      </c>
      <c r="AI35" s="1">
        <v>42548.5</v>
      </c>
      <c r="AJ35" t="s">
        <v>39</v>
      </c>
      <c r="AK35" t="s">
        <v>39</v>
      </c>
      <c r="AL35"/>
      <c r="AM35" t="s">
        <v>56</v>
      </c>
    </row>
    <row r="36" spans="1:39" ht="14.25" x14ac:dyDescent="0.45">
      <c r="A36" t="s">
        <v>39</v>
      </c>
      <c r="B36">
        <v>587114</v>
      </c>
      <c r="C36" t="s">
        <v>40</v>
      </c>
      <c r="D36" t="s">
        <v>57</v>
      </c>
      <c r="E36" t="s">
        <v>42</v>
      </c>
      <c r="F36" t="s">
        <v>167</v>
      </c>
      <c r="G36" t="s">
        <v>59</v>
      </c>
      <c r="H36">
        <v>7</v>
      </c>
      <c r="I36">
        <v>2</v>
      </c>
      <c r="J36" t="s">
        <v>168</v>
      </c>
      <c r="K36"/>
      <c r="L36" t="s">
        <v>46</v>
      </c>
      <c r="M36" t="s">
        <v>47</v>
      </c>
      <c r="N36" t="s">
        <v>48</v>
      </c>
      <c r="O36">
        <v>10000</v>
      </c>
      <c r="P36" t="s">
        <v>103</v>
      </c>
      <c r="Q36">
        <v>593043</v>
      </c>
      <c r="R36"/>
      <c r="S36" t="s">
        <v>50</v>
      </c>
      <c r="T36" t="s">
        <v>62</v>
      </c>
      <c r="U36" t="s">
        <v>62</v>
      </c>
      <c r="V36" t="b">
        <v>1</v>
      </c>
      <c r="W36" t="s">
        <v>104</v>
      </c>
      <c r="X36"/>
      <c r="Y36"/>
      <c r="Z36" t="s">
        <v>64</v>
      </c>
      <c r="AA36" t="s">
        <v>105</v>
      </c>
      <c r="AB36" t="s">
        <v>66</v>
      </c>
      <c r="AC36" t="b">
        <v>1</v>
      </c>
      <c r="AD36"/>
      <c r="AE36">
        <v>25746</v>
      </c>
      <c r="AF36"/>
      <c r="AG36"/>
      <c r="AH36" t="s">
        <v>39</v>
      </c>
      <c r="AI36" s="1">
        <v>42548.5</v>
      </c>
      <c r="AJ36" t="s">
        <v>39</v>
      </c>
      <c r="AK36" t="s">
        <v>39</v>
      </c>
      <c r="AL36"/>
      <c r="AM36" t="s">
        <v>56</v>
      </c>
    </row>
    <row r="37" spans="1:39" ht="14.25" x14ac:dyDescent="0.45">
      <c r="A37" t="s">
        <v>39</v>
      </c>
      <c r="B37">
        <v>557691</v>
      </c>
      <c r="C37" t="s">
        <v>40</v>
      </c>
      <c r="D37" t="s">
        <v>41</v>
      </c>
      <c r="E37" t="s">
        <v>42</v>
      </c>
      <c r="F37" t="s">
        <v>169</v>
      </c>
      <c r="G37" t="s">
        <v>59</v>
      </c>
      <c r="H37">
        <v>2</v>
      </c>
      <c r="I37">
        <v>2</v>
      </c>
      <c r="J37" t="s">
        <v>170</v>
      </c>
      <c r="K37"/>
      <c r="L37" t="s">
        <v>46</v>
      </c>
      <c r="M37" t="s">
        <v>47</v>
      </c>
      <c r="N37" t="s">
        <v>48</v>
      </c>
      <c r="O37">
        <v>10000</v>
      </c>
      <c r="P37" t="s">
        <v>129</v>
      </c>
      <c r="Q37">
        <v>593043</v>
      </c>
      <c r="R37"/>
      <c r="S37" t="s">
        <v>50</v>
      </c>
      <c r="T37" t="s">
        <v>51</v>
      </c>
      <c r="U37" t="s">
        <v>51</v>
      </c>
      <c r="V37" t="b">
        <v>1</v>
      </c>
      <c r="W37" t="s">
        <v>72</v>
      </c>
      <c r="X37"/>
      <c r="Y37"/>
      <c r="Z37" t="s">
        <v>88</v>
      </c>
      <c r="AA37" t="s">
        <v>171</v>
      </c>
      <c r="AB37" t="s">
        <v>111</v>
      </c>
      <c r="AC37" t="b">
        <v>1</v>
      </c>
      <c r="AD37"/>
      <c r="AE37">
        <v>25814</v>
      </c>
      <c r="AF37"/>
      <c r="AG37"/>
      <c r="AH37" t="s">
        <v>39</v>
      </c>
      <c r="AI37" s="1">
        <v>42548.5</v>
      </c>
      <c r="AJ37" t="s">
        <v>39</v>
      </c>
      <c r="AK37" t="s">
        <v>39</v>
      </c>
      <c r="AL37"/>
      <c r="AM37" t="s">
        <v>56</v>
      </c>
    </row>
    <row r="38" spans="1:39" ht="14.25" x14ac:dyDescent="0.45">
      <c r="A38" t="s">
        <v>39</v>
      </c>
      <c r="B38">
        <v>589304</v>
      </c>
      <c r="C38" t="s">
        <v>40</v>
      </c>
      <c r="D38" t="s">
        <v>57</v>
      </c>
      <c r="E38" t="s">
        <v>42</v>
      </c>
      <c r="F38" t="s">
        <v>172</v>
      </c>
      <c r="G38" t="s">
        <v>59</v>
      </c>
      <c r="H38">
        <v>1</v>
      </c>
      <c r="I38">
        <v>2</v>
      </c>
      <c r="J38" t="s">
        <v>173</v>
      </c>
      <c r="K38"/>
      <c r="L38" t="s">
        <v>46</v>
      </c>
      <c r="M38" t="s">
        <v>47</v>
      </c>
      <c r="N38" t="s">
        <v>48</v>
      </c>
      <c r="O38">
        <v>10000</v>
      </c>
      <c r="P38" t="s">
        <v>61</v>
      </c>
      <c r="Q38">
        <v>593043</v>
      </c>
      <c r="R38"/>
      <c r="S38" t="s">
        <v>50</v>
      </c>
      <c r="T38" t="s">
        <v>62</v>
      </c>
      <c r="U38" t="s">
        <v>62</v>
      </c>
      <c r="V38" t="b">
        <v>1</v>
      </c>
      <c r="W38" t="s">
        <v>52</v>
      </c>
      <c r="X38"/>
      <c r="Y38"/>
      <c r="Z38" t="s">
        <v>88</v>
      </c>
      <c r="AA38" t="s">
        <v>84</v>
      </c>
      <c r="AB38" t="s">
        <v>66</v>
      </c>
      <c r="AC38" t="b">
        <v>1</v>
      </c>
      <c r="AD38"/>
      <c r="AE38">
        <v>22851</v>
      </c>
      <c r="AF38"/>
      <c r="AG38"/>
      <c r="AH38" t="s">
        <v>39</v>
      </c>
      <c r="AI38" s="1">
        <v>42548.5</v>
      </c>
      <c r="AJ38" t="s">
        <v>39</v>
      </c>
      <c r="AK38" t="s">
        <v>39</v>
      </c>
      <c r="AL38"/>
      <c r="AM38" t="s">
        <v>56</v>
      </c>
    </row>
    <row r="39" spans="1:39" ht="14.25" x14ac:dyDescent="0.45">
      <c r="A39" t="s">
        <v>39</v>
      </c>
      <c r="B39">
        <v>586882</v>
      </c>
      <c r="C39" t="s">
        <v>40</v>
      </c>
      <c r="D39" t="s">
        <v>41</v>
      </c>
      <c r="E39" t="s">
        <v>42</v>
      </c>
      <c r="F39" t="s">
        <v>174</v>
      </c>
      <c r="G39" t="s">
        <v>44</v>
      </c>
      <c r="H39">
        <v>1.5</v>
      </c>
      <c r="I39">
        <v>3</v>
      </c>
      <c r="J39" t="s">
        <v>175</v>
      </c>
      <c r="K39"/>
      <c r="L39" t="s">
        <v>46</v>
      </c>
      <c r="M39" t="s">
        <v>47</v>
      </c>
      <c r="N39" t="s">
        <v>48</v>
      </c>
      <c r="O39">
        <v>10000</v>
      </c>
      <c r="P39" t="s">
        <v>96</v>
      </c>
      <c r="Q39">
        <v>566291</v>
      </c>
      <c r="R39"/>
      <c r="S39" t="s">
        <v>50</v>
      </c>
      <c r="T39" t="s">
        <v>51</v>
      </c>
      <c r="U39" t="s">
        <v>51</v>
      </c>
      <c r="V39" t="b">
        <v>1</v>
      </c>
      <c r="W39" t="s">
        <v>72</v>
      </c>
      <c r="X39"/>
      <c r="Y39"/>
      <c r="Z39" t="s">
        <v>64</v>
      </c>
      <c r="AA39" t="s">
        <v>92</v>
      </c>
      <c r="AB39" t="s">
        <v>92</v>
      </c>
      <c r="AC39" t="b">
        <v>1</v>
      </c>
      <c r="AD39"/>
      <c r="AE39">
        <v>26445</v>
      </c>
      <c r="AF39"/>
      <c r="AG39"/>
      <c r="AH39" t="s">
        <v>39</v>
      </c>
      <c r="AI39" s="1">
        <v>42548.5</v>
      </c>
      <c r="AJ39" t="s">
        <v>39</v>
      </c>
      <c r="AK39" t="s">
        <v>39</v>
      </c>
      <c r="AL39"/>
      <c r="AM39" t="s">
        <v>56</v>
      </c>
    </row>
    <row r="40" spans="1:39" ht="14.25" x14ac:dyDescent="0.45">
      <c r="A40" t="s">
        <v>39</v>
      </c>
      <c r="B40">
        <v>589294</v>
      </c>
      <c r="C40" t="s">
        <v>40</v>
      </c>
      <c r="D40" t="s">
        <v>57</v>
      </c>
      <c r="E40" t="s">
        <v>42</v>
      </c>
      <c r="F40" t="s">
        <v>176</v>
      </c>
      <c r="G40" t="s">
        <v>44</v>
      </c>
      <c r="H40">
        <v>2</v>
      </c>
      <c r="I40">
        <v>2</v>
      </c>
      <c r="J40" t="s">
        <v>177</v>
      </c>
      <c r="K40"/>
      <c r="L40" t="s">
        <v>46</v>
      </c>
      <c r="M40" t="s">
        <v>47</v>
      </c>
      <c r="N40" t="s">
        <v>48</v>
      </c>
      <c r="O40">
        <v>10000</v>
      </c>
      <c r="P40" t="s">
        <v>61</v>
      </c>
      <c r="Q40">
        <v>593043</v>
      </c>
      <c r="R40"/>
      <c r="S40" t="s">
        <v>50</v>
      </c>
      <c r="T40" t="s">
        <v>71</v>
      </c>
      <c r="U40" t="s">
        <v>71</v>
      </c>
      <c r="V40" t="b">
        <v>1</v>
      </c>
      <c r="W40" t="s">
        <v>52</v>
      </c>
      <c r="X40"/>
      <c r="Y40"/>
      <c r="Z40" t="s">
        <v>88</v>
      </c>
      <c r="AA40" t="s">
        <v>171</v>
      </c>
      <c r="AB40" t="s">
        <v>66</v>
      </c>
      <c r="AC40" t="b">
        <v>1</v>
      </c>
      <c r="AD40"/>
      <c r="AE40">
        <v>24401</v>
      </c>
      <c r="AF40"/>
      <c r="AG40"/>
      <c r="AH40" t="s">
        <v>39</v>
      </c>
      <c r="AI40" s="1">
        <v>42548.5</v>
      </c>
      <c r="AJ40" t="s">
        <v>39</v>
      </c>
      <c r="AK40" t="s">
        <v>39</v>
      </c>
      <c r="AL40"/>
      <c r="AM40" t="s">
        <v>56</v>
      </c>
    </row>
    <row r="41" spans="1:39" ht="14.25" x14ac:dyDescent="0.45">
      <c r="A41" t="s">
        <v>39</v>
      </c>
      <c r="B41">
        <v>586625</v>
      </c>
      <c r="C41" t="s">
        <v>40</v>
      </c>
      <c r="D41" t="s">
        <v>57</v>
      </c>
      <c r="E41" t="s">
        <v>42</v>
      </c>
      <c r="F41" t="s">
        <v>178</v>
      </c>
      <c r="G41" t="s">
        <v>59</v>
      </c>
      <c r="H41">
        <v>4</v>
      </c>
      <c r="I41">
        <v>3.5</v>
      </c>
      <c r="J41" t="s">
        <v>179</v>
      </c>
      <c r="K41"/>
      <c r="L41" t="s">
        <v>46</v>
      </c>
      <c r="M41" t="s">
        <v>47</v>
      </c>
      <c r="N41" t="s">
        <v>48</v>
      </c>
      <c r="O41">
        <v>10000</v>
      </c>
      <c r="P41" t="s">
        <v>180</v>
      </c>
      <c r="Q41">
        <v>593043</v>
      </c>
      <c r="R41"/>
      <c r="S41" t="s">
        <v>50</v>
      </c>
      <c r="T41" t="s">
        <v>71</v>
      </c>
      <c r="U41" t="s">
        <v>71</v>
      </c>
      <c r="V41" t="b">
        <v>1</v>
      </c>
      <c r="W41" t="s">
        <v>63</v>
      </c>
      <c r="X41"/>
      <c r="Y41"/>
      <c r="Z41" t="s">
        <v>88</v>
      </c>
      <c r="AA41" t="s">
        <v>92</v>
      </c>
      <c r="AB41" t="s">
        <v>92</v>
      </c>
      <c r="AC41" t="b">
        <v>1</v>
      </c>
      <c r="AD41"/>
      <c r="AE41">
        <v>26248</v>
      </c>
      <c r="AF41"/>
      <c r="AG41"/>
      <c r="AH41" t="s">
        <v>39</v>
      </c>
      <c r="AI41" s="1">
        <v>42548.5</v>
      </c>
      <c r="AJ41" t="s">
        <v>39</v>
      </c>
      <c r="AK41" t="s">
        <v>39</v>
      </c>
      <c r="AL41"/>
      <c r="AM41" t="s">
        <v>56</v>
      </c>
    </row>
    <row r="42" spans="1:39" ht="14.25" x14ac:dyDescent="0.45">
      <c r="A42" t="s">
        <v>39</v>
      </c>
      <c r="B42">
        <v>587159</v>
      </c>
      <c r="C42" t="s">
        <v>40</v>
      </c>
      <c r="D42" t="s">
        <v>57</v>
      </c>
      <c r="E42" t="s">
        <v>42</v>
      </c>
      <c r="F42" t="s">
        <v>181</v>
      </c>
      <c r="G42" t="s">
        <v>59</v>
      </c>
      <c r="H42">
        <v>2</v>
      </c>
      <c r="I42">
        <v>2</v>
      </c>
      <c r="J42" t="s">
        <v>182</v>
      </c>
      <c r="K42"/>
      <c r="L42" t="s">
        <v>46</v>
      </c>
      <c r="M42" t="s">
        <v>47</v>
      </c>
      <c r="N42" t="s">
        <v>48</v>
      </c>
      <c r="O42">
        <v>10000</v>
      </c>
      <c r="P42" t="s">
        <v>76</v>
      </c>
      <c r="Q42">
        <v>593043</v>
      </c>
      <c r="R42"/>
      <c r="S42" t="s">
        <v>50</v>
      </c>
      <c r="T42" t="s">
        <v>62</v>
      </c>
      <c r="U42" t="s">
        <v>62</v>
      </c>
      <c r="V42" t="b">
        <v>1</v>
      </c>
      <c r="W42" t="s">
        <v>83</v>
      </c>
      <c r="X42"/>
      <c r="Y42"/>
      <c r="Z42" t="s">
        <v>53</v>
      </c>
      <c r="AA42" t="s">
        <v>73</v>
      </c>
      <c r="AB42" t="s">
        <v>50</v>
      </c>
      <c r="AC42" t="b">
        <v>1</v>
      </c>
      <c r="AD42"/>
      <c r="AE42">
        <v>25835</v>
      </c>
      <c r="AF42"/>
      <c r="AG42"/>
      <c r="AH42" t="s">
        <v>39</v>
      </c>
      <c r="AI42" s="1">
        <v>42548.5</v>
      </c>
      <c r="AJ42" t="s">
        <v>39</v>
      </c>
      <c r="AK42" t="s">
        <v>39</v>
      </c>
      <c r="AL42"/>
      <c r="AM42" t="s">
        <v>56</v>
      </c>
    </row>
    <row r="43" spans="1:39" ht="14.25" x14ac:dyDescent="0.45">
      <c r="A43" t="s">
        <v>39</v>
      </c>
      <c r="B43">
        <v>557373</v>
      </c>
      <c r="C43" t="s">
        <v>40</v>
      </c>
      <c r="D43" t="s">
        <v>41</v>
      </c>
      <c r="E43" t="s">
        <v>42</v>
      </c>
      <c r="F43" t="s">
        <v>183</v>
      </c>
      <c r="G43" t="s">
        <v>44</v>
      </c>
      <c r="H43">
        <v>1.5</v>
      </c>
      <c r="I43">
        <v>2</v>
      </c>
      <c r="J43" t="s">
        <v>184</v>
      </c>
      <c r="K43"/>
      <c r="L43" t="s">
        <v>46</v>
      </c>
      <c r="M43" t="s">
        <v>47</v>
      </c>
      <c r="N43" t="s">
        <v>48</v>
      </c>
      <c r="O43">
        <v>10000</v>
      </c>
      <c r="P43" t="s">
        <v>129</v>
      </c>
      <c r="Q43">
        <v>687842</v>
      </c>
      <c r="R43"/>
      <c r="S43" t="s">
        <v>50</v>
      </c>
      <c r="T43" t="s">
        <v>51</v>
      </c>
      <c r="U43" t="s">
        <v>51</v>
      </c>
      <c r="V43" t="b">
        <v>1</v>
      </c>
      <c r="W43" t="s">
        <v>52</v>
      </c>
      <c r="X43"/>
      <c r="Y43"/>
      <c r="Z43" t="s">
        <v>80</v>
      </c>
      <c r="AA43" t="s">
        <v>84</v>
      </c>
      <c r="AB43" t="s">
        <v>66</v>
      </c>
      <c r="AC43" t="b">
        <v>1</v>
      </c>
      <c r="AD43"/>
      <c r="AE43">
        <v>24672</v>
      </c>
      <c r="AF43"/>
      <c r="AG43"/>
      <c r="AH43" t="s">
        <v>39</v>
      </c>
      <c r="AI43" s="1">
        <v>42548.5</v>
      </c>
      <c r="AJ43" t="s">
        <v>39</v>
      </c>
      <c r="AK43" t="s">
        <v>39</v>
      </c>
      <c r="AL43"/>
      <c r="AM43" t="s">
        <v>56</v>
      </c>
    </row>
    <row r="44" spans="1:39" ht="14.25" x14ac:dyDescent="0.45">
      <c r="A44" t="s">
        <v>39</v>
      </c>
      <c r="B44">
        <v>447507</v>
      </c>
      <c r="C44" t="s">
        <v>185</v>
      </c>
      <c r="D44" t="s">
        <v>186</v>
      </c>
      <c r="E44" t="s">
        <v>42</v>
      </c>
      <c r="F44"/>
      <c r="G44" t="s">
        <v>311</v>
      </c>
      <c r="H44">
        <v>0</v>
      </c>
      <c r="I44">
        <v>0</v>
      </c>
      <c r="J44" t="s">
        <v>188</v>
      </c>
      <c r="K44" t="s">
        <v>189</v>
      </c>
      <c r="L44" t="s">
        <v>46</v>
      </c>
      <c r="M44" t="s">
        <v>190</v>
      </c>
      <c r="N44" t="s">
        <v>191</v>
      </c>
      <c r="O44">
        <v>80000</v>
      </c>
      <c r="P44" t="s">
        <v>189</v>
      </c>
      <c r="Q44"/>
      <c r="R44"/>
      <c r="S44" t="s">
        <v>50</v>
      </c>
      <c r="T44" t="s">
        <v>71</v>
      </c>
      <c r="U44" t="s">
        <v>51</v>
      </c>
      <c r="V44" t="b">
        <v>1</v>
      </c>
      <c r="W44" t="s">
        <v>192</v>
      </c>
      <c r="X44"/>
      <c r="Y44"/>
      <c r="Z44" t="s">
        <v>88</v>
      </c>
      <c r="AA44" t="s">
        <v>77</v>
      </c>
      <c r="AB44" t="s">
        <v>50</v>
      </c>
      <c r="AC44" t="b">
        <v>1</v>
      </c>
      <c r="AD44"/>
      <c r="AE44"/>
      <c r="AF44" t="s">
        <v>113</v>
      </c>
      <c r="AG44" t="s">
        <v>39</v>
      </c>
      <c r="AH44" t="s">
        <v>39</v>
      </c>
      <c r="AI44" s="1">
        <v>42587.5</v>
      </c>
      <c r="AJ44" t="s">
        <v>113</v>
      </c>
      <c r="AK44" t="s">
        <v>39</v>
      </c>
      <c r="AL44" t="s">
        <v>113</v>
      </c>
      <c r="AM44" t="s">
        <v>193</v>
      </c>
    </row>
    <row r="45" spans="1:39" ht="14.25" x14ac:dyDescent="0.45">
      <c r="A45" t="s">
        <v>39</v>
      </c>
      <c r="B45">
        <v>587161</v>
      </c>
      <c r="C45" t="s">
        <v>40</v>
      </c>
      <c r="D45" t="s">
        <v>41</v>
      </c>
      <c r="E45" t="s">
        <v>42</v>
      </c>
      <c r="F45" t="s">
        <v>194</v>
      </c>
      <c r="G45" t="s">
        <v>59</v>
      </c>
      <c r="H45">
        <v>2</v>
      </c>
      <c r="I45">
        <v>2</v>
      </c>
      <c r="J45" t="s">
        <v>195</v>
      </c>
      <c r="K45"/>
      <c r="L45" t="s">
        <v>46</v>
      </c>
      <c r="M45" t="s">
        <v>47</v>
      </c>
      <c r="N45" t="s">
        <v>48</v>
      </c>
      <c r="O45">
        <v>10000</v>
      </c>
      <c r="P45" t="s">
        <v>76</v>
      </c>
      <c r="Q45">
        <v>593043</v>
      </c>
      <c r="R45"/>
      <c r="S45" t="s">
        <v>50</v>
      </c>
      <c r="T45" t="s">
        <v>51</v>
      </c>
      <c r="U45" t="s">
        <v>51</v>
      </c>
      <c r="V45" t="b">
        <v>1</v>
      </c>
      <c r="W45" t="s">
        <v>83</v>
      </c>
      <c r="X45"/>
      <c r="Y45"/>
      <c r="Z45" t="s">
        <v>88</v>
      </c>
      <c r="AA45" t="s">
        <v>50</v>
      </c>
      <c r="AB45" t="s">
        <v>50</v>
      </c>
      <c r="AC45" t="b">
        <v>1</v>
      </c>
      <c r="AD45"/>
      <c r="AE45">
        <v>25834</v>
      </c>
      <c r="AF45"/>
      <c r="AG45"/>
      <c r="AH45" t="s">
        <v>39</v>
      </c>
      <c r="AI45" s="1">
        <v>42548.5</v>
      </c>
      <c r="AJ45" t="s">
        <v>39</v>
      </c>
      <c r="AK45" t="s">
        <v>39</v>
      </c>
      <c r="AL45"/>
      <c r="AM45" t="s">
        <v>56</v>
      </c>
    </row>
    <row r="46" spans="1:39" ht="14.25" x14ac:dyDescent="0.45">
      <c r="A46" t="s">
        <v>39</v>
      </c>
      <c r="B46">
        <v>499278</v>
      </c>
      <c r="C46" t="s">
        <v>40</v>
      </c>
      <c r="D46" t="s">
        <v>41</v>
      </c>
      <c r="E46" t="s">
        <v>42</v>
      </c>
      <c r="F46" t="s">
        <v>67</v>
      </c>
      <c r="G46" t="s">
        <v>59</v>
      </c>
      <c r="H46">
        <v>2</v>
      </c>
      <c r="I46">
        <v>3</v>
      </c>
      <c r="J46" t="s">
        <v>196</v>
      </c>
      <c r="K46"/>
      <c r="L46" t="s">
        <v>46</v>
      </c>
      <c r="M46" t="s">
        <v>47</v>
      </c>
      <c r="N46" t="s">
        <v>48</v>
      </c>
      <c r="O46">
        <v>10000</v>
      </c>
      <c r="P46"/>
      <c r="Q46">
        <v>593043</v>
      </c>
      <c r="R46"/>
      <c r="S46" t="s">
        <v>50</v>
      </c>
      <c r="T46" t="s">
        <v>50</v>
      </c>
      <c r="U46" t="s">
        <v>51</v>
      </c>
      <c r="V46" t="b">
        <v>1</v>
      </c>
      <c r="W46" t="s">
        <v>63</v>
      </c>
      <c r="X46"/>
      <c r="Y46"/>
      <c r="Z46" t="s">
        <v>80</v>
      </c>
      <c r="AA46" t="s">
        <v>50</v>
      </c>
      <c r="AB46" t="s">
        <v>50</v>
      </c>
      <c r="AC46" t="b">
        <v>1</v>
      </c>
      <c r="AD46" t="s">
        <v>115</v>
      </c>
      <c r="AE46">
        <v>25430</v>
      </c>
      <c r="AF46" t="s">
        <v>113</v>
      </c>
      <c r="AG46" t="s">
        <v>113</v>
      </c>
      <c r="AH46" t="s">
        <v>39</v>
      </c>
      <c r="AI46" s="1">
        <v>42548.5</v>
      </c>
      <c r="AJ46" t="s">
        <v>39</v>
      </c>
      <c r="AK46" t="s">
        <v>39</v>
      </c>
      <c r="AL46" t="s">
        <v>113</v>
      </c>
      <c r="AM46" t="s">
        <v>56</v>
      </c>
    </row>
    <row r="47" spans="1:39" ht="14.25" x14ac:dyDescent="0.45">
      <c r="A47" t="s">
        <v>39</v>
      </c>
      <c r="B47">
        <v>499281</v>
      </c>
      <c r="C47" t="s">
        <v>40</v>
      </c>
      <c r="D47" t="s">
        <v>41</v>
      </c>
      <c r="E47" t="s">
        <v>42</v>
      </c>
      <c r="F47" t="s">
        <v>197</v>
      </c>
      <c r="G47" t="s">
        <v>44</v>
      </c>
      <c r="H47">
        <v>3</v>
      </c>
      <c r="I47">
        <v>2</v>
      </c>
      <c r="J47" t="s">
        <v>198</v>
      </c>
      <c r="K47"/>
      <c r="L47" t="s">
        <v>46</v>
      </c>
      <c r="M47" t="s">
        <v>47</v>
      </c>
      <c r="N47" t="s">
        <v>48</v>
      </c>
      <c r="O47">
        <v>10000</v>
      </c>
      <c r="P47" t="s">
        <v>96</v>
      </c>
      <c r="Q47">
        <v>566291</v>
      </c>
      <c r="R47"/>
      <c r="S47" t="s">
        <v>50</v>
      </c>
      <c r="T47" t="s">
        <v>51</v>
      </c>
      <c r="U47" t="s">
        <v>51</v>
      </c>
      <c r="V47" t="b">
        <v>1</v>
      </c>
      <c r="W47" t="s">
        <v>63</v>
      </c>
      <c r="X47"/>
      <c r="Y47"/>
      <c r="Z47" t="s">
        <v>80</v>
      </c>
      <c r="AA47" t="s">
        <v>92</v>
      </c>
      <c r="AB47" t="s">
        <v>92</v>
      </c>
      <c r="AC47" t="b">
        <v>1</v>
      </c>
      <c r="AD47" t="s">
        <v>115</v>
      </c>
      <c r="AE47">
        <v>25358</v>
      </c>
      <c r="AF47" t="s">
        <v>113</v>
      </c>
      <c r="AG47" t="s">
        <v>113</v>
      </c>
      <c r="AH47" t="s">
        <v>39</v>
      </c>
      <c r="AI47" s="1">
        <v>42548.5</v>
      </c>
      <c r="AJ47" t="s">
        <v>39</v>
      </c>
      <c r="AK47" t="s">
        <v>39</v>
      </c>
      <c r="AL47" t="s">
        <v>113</v>
      </c>
      <c r="AM47" t="s">
        <v>56</v>
      </c>
    </row>
    <row r="48" spans="1:39" ht="14.25" x14ac:dyDescent="0.45">
      <c r="A48" t="s">
        <v>39</v>
      </c>
      <c r="B48">
        <v>586818</v>
      </c>
      <c r="C48" t="s">
        <v>40</v>
      </c>
      <c r="D48" t="s">
        <v>41</v>
      </c>
      <c r="E48" t="s">
        <v>42</v>
      </c>
      <c r="F48" t="s">
        <v>43</v>
      </c>
      <c r="G48" t="s">
        <v>59</v>
      </c>
      <c r="H48">
        <v>3</v>
      </c>
      <c r="I48">
        <v>2</v>
      </c>
      <c r="J48" t="s">
        <v>200</v>
      </c>
      <c r="K48"/>
      <c r="L48" t="s">
        <v>46</v>
      </c>
      <c r="M48" t="s">
        <v>47</v>
      </c>
      <c r="N48" t="s">
        <v>48</v>
      </c>
      <c r="O48">
        <v>10000</v>
      </c>
      <c r="P48" t="s">
        <v>49</v>
      </c>
      <c r="Q48">
        <v>593043</v>
      </c>
      <c r="R48"/>
      <c r="S48" t="s">
        <v>50</v>
      </c>
      <c r="T48" t="s">
        <v>51</v>
      </c>
      <c r="U48" t="s">
        <v>51</v>
      </c>
      <c r="V48" t="b">
        <v>1</v>
      </c>
      <c r="W48" t="s">
        <v>52</v>
      </c>
      <c r="X48"/>
      <c r="Y48"/>
      <c r="Z48" t="s">
        <v>80</v>
      </c>
      <c r="AA48" t="s">
        <v>54</v>
      </c>
      <c r="AB48" t="s">
        <v>55</v>
      </c>
      <c r="AC48" t="b">
        <v>1</v>
      </c>
      <c r="AD48"/>
      <c r="AE48">
        <v>25378</v>
      </c>
      <c r="AF48"/>
      <c r="AG48"/>
      <c r="AH48" t="s">
        <v>39</v>
      </c>
      <c r="AI48" s="1">
        <v>42548.5</v>
      </c>
      <c r="AJ48" t="s">
        <v>39</v>
      </c>
      <c r="AK48" t="s">
        <v>39</v>
      </c>
      <c r="AL48"/>
      <c r="AM48" t="s">
        <v>56</v>
      </c>
    </row>
    <row r="49" spans="1:39" ht="14.25" x14ac:dyDescent="0.45">
      <c r="A49" t="s">
        <v>39</v>
      </c>
      <c r="B49">
        <v>591572</v>
      </c>
      <c r="C49" t="s">
        <v>40</v>
      </c>
      <c r="D49" t="s">
        <v>41</v>
      </c>
      <c r="E49" t="s">
        <v>42</v>
      </c>
      <c r="F49" t="s">
        <v>201</v>
      </c>
      <c r="G49" t="s">
        <v>59</v>
      </c>
      <c r="H49">
        <v>1</v>
      </c>
      <c r="I49">
        <v>2</v>
      </c>
      <c r="J49" t="s">
        <v>202</v>
      </c>
      <c r="K49"/>
      <c r="L49" t="s">
        <v>46</v>
      </c>
      <c r="M49" t="s">
        <v>47</v>
      </c>
      <c r="N49" t="s">
        <v>48</v>
      </c>
      <c r="O49">
        <v>10000</v>
      </c>
      <c r="P49" t="s">
        <v>76</v>
      </c>
      <c r="Q49">
        <v>593043</v>
      </c>
      <c r="R49"/>
      <c r="S49" t="s">
        <v>50</v>
      </c>
      <c r="T49" t="s">
        <v>132</v>
      </c>
      <c r="U49" t="s">
        <v>132</v>
      </c>
      <c r="V49" t="b">
        <v>1</v>
      </c>
      <c r="W49" t="s">
        <v>52</v>
      </c>
      <c r="X49"/>
      <c r="Y49"/>
      <c r="Z49" t="s">
        <v>88</v>
      </c>
      <c r="AA49" t="s">
        <v>50</v>
      </c>
      <c r="AB49" t="s">
        <v>50</v>
      </c>
      <c r="AC49" t="b">
        <v>1</v>
      </c>
      <c r="AD49"/>
      <c r="AE49">
        <v>26010</v>
      </c>
      <c r="AF49"/>
      <c r="AG49"/>
      <c r="AH49" t="s">
        <v>39</v>
      </c>
      <c r="AI49" s="1">
        <v>42548.5</v>
      </c>
      <c r="AJ49" t="s">
        <v>39</v>
      </c>
      <c r="AK49" t="s">
        <v>39</v>
      </c>
      <c r="AL49"/>
      <c r="AM49" t="s">
        <v>56</v>
      </c>
    </row>
    <row r="50" spans="1:39" ht="14.25" x14ac:dyDescent="0.45">
      <c r="A50" t="s">
        <v>39</v>
      </c>
      <c r="B50">
        <v>586903</v>
      </c>
      <c r="C50" t="s">
        <v>40</v>
      </c>
      <c r="D50" t="s">
        <v>41</v>
      </c>
      <c r="E50" t="s">
        <v>42</v>
      </c>
      <c r="F50" t="s">
        <v>67</v>
      </c>
      <c r="G50" t="s">
        <v>59</v>
      </c>
      <c r="H50">
        <v>2</v>
      </c>
      <c r="I50">
        <v>3</v>
      </c>
      <c r="J50" t="s">
        <v>199</v>
      </c>
      <c r="K50"/>
      <c r="L50" t="s">
        <v>46</v>
      </c>
      <c r="M50" t="s">
        <v>47</v>
      </c>
      <c r="N50" t="s">
        <v>48</v>
      </c>
      <c r="O50">
        <v>10000</v>
      </c>
      <c r="P50"/>
      <c r="Q50">
        <v>593043</v>
      </c>
      <c r="R50"/>
      <c r="S50" t="s">
        <v>50</v>
      </c>
      <c r="T50" t="s">
        <v>50</v>
      </c>
      <c r="U50" t="s">
        <v>51</v>
      </c>
      <c r="V50" t="b">
        <v>1</v>
      </c>
      <c r="W50" t="s">
        <v>63</v>
      </c>
      <c r="X50"/>
      <c r="Y50"/>
      <c r="Z50" t="s">
        <v>53</v>
      </c>
      <c r="AA50" t="s">
        <v>50</v>
      </c>
      <c r="AB50" t="s">
        <v>50</v>
      </c>
      <c r="AC50" t="b">
        <v>1</v>
      </c>
      <c r="AD50"/>
      <c r="AE50">
        <v>26329</v>
      </c>
      <c r="AF50"/>
      <c r="AG50"/>
      <c r="AH50" t="s">
        <v>39</v>
      </c>
      <c r="AI50" s="1">
        <v>42548.5</v>
      </c>
      <c r="AJ50" t="s">
        <v>39</v>
      </c>
      <c r="AK50" t="s">
        <v>39</v>
      </c>
      <c r="AL50"/>
      <c r="AM50" t="s">
        <v>56</v>
      </c>
    </row>
    <row r="51" spans="1:39" ht="14.25" x14ac:dyDescent="0.45">
      <c r="A51" t="s">
        <v>39</v>
      </c>
      <c r="B51">
        <v>586895</v>
      </c>
      <c r="C51" t="s">
        <v>40</v>
      </c>
      <c r="D51" t="s">
        <v>41</v>
      </c>
      <c r="E51" t="s">
        <v>42</v>
      </c>
      <c r="F51" t="s">
        <v>157</v>
      </c>
      <c r="G51" t="s">
        <v>59</v>
      </c>
      <c r="H51">
        <v>3</v>
      </c>
      <c r="I51">
        <v>3</v>
      </c>
      <c r="J51" t="s">
        <v>203</v>
      </c>
      <c r="K51"/>
      <c r="L51" t="s">
        <v>46</v>
      </c>
      <c r="M51" t="s">
        <v>47</v>
      </c>
      <c r="N51" t="s">
        <v>143</v>
      </c>
      <c r="O51">
        <v>10000</v>
      </c>
      <c r="P51"/>
      <c r="Q51">
        <v>593043</v>
      </c>
      <c r="R51"/>
      <c r="S51" t="s">
        <v>50</v>
      </c>
      <c r="T51" t="s">
        <v>50</v>
      </c>
      <c r="U51" t="s">
        <v>51</v>
      </c>
      <c r="V51" t="b">
        <v>1</v>
      </c>
      <c r="W51" t="s">
        <v>63</v>
      </c>
      <c r="X51"/>
      <c r="Y51"/>
      <c r="Z51" t="s">
        <v>64</v>
      </c>
      <c r="AA51" t="s">
        <v>50</v>
      </c>
      <c r="AB51" t="s">
        <v>50</v>
      </c>
      <c r="AC51" t="b">
        <v>1</v>
      </c>
      <c r="AD51"/>
      <c r="AE51">
        <v>26413</v>
      </c>
      <c r="AF51"/>
      <c r="AG51"/>
      <c r="AH51" t="s">
        <v>39</v>
      </c>
      <c r="AI51" s="1">
        <v>42548.5</v>
      </c>
      <c r="AJ51" t="s">
        <v>39</v>
      </c>
      <c r="AK51" t="s">
        <v>39</v>
      </c>
      <c r="AL51"/>
      <c r="AM51" t="s">
        <v>56</v>
      </c>
    </row>
    <row r="52" spans="1:39" ht="14.25" x14ac:dyDescent="0.45">
      <c r="A52" t="s">
        <v>39</v>
      </c>
      <c r="B52">
        <v>589328</v>
      </c>
      <c r="C52" t="s">
        <v>40</v>
      </c>
      <c r="D52" t="s">
        <v>41</v>
      </c>
      <c r="E52" t="s">
        <v>42</v>
      </c>
      <c r="F52" t="s">
        <v>204</v>
      </c>
      <c r="G52" t="s">
        <v>44</v>
      </c>
      <c r="H52">
        <v>2</v>
      </c>
      <c r="I52">
        <v>2</v>
      </c>
      <c r="J52" t="s">
        <v>205</v>
      </c>
      <c r="K52"/>
      <c r="L52" t="s">
        <v>46</v>
      </c>
      <c r="M52" t="s">
        <v>47</v>
      </c>
      <c r="N52" t="s">
        <v>143</v>
      </c>
      <c r="O52">
        <v>10000</v>
      </c>
      <c r="P52"/>
      <c r="Q52">
        <v>593043</v>
      </c>
      <c r="R52"/>
      <c r="S52" t="s">
        <v>50</v>
      </c>
      <c r="T52" t="s">
        <v>51</v>
      </c>
      <c r="U52" t="s">
        <v>51</v>
      </c>
      <c r="V52" t="b">
        <v>1</v>
      </c>
      <c r="W52" t="s">
        <v>83</v>
      </c>
      <c r="X52"/>
      <c r="Y52"/>
      <c r="Z52" t="s">
        <v>64</v>
      </c>
      <c r="AA52" t="s">
        <v>92</v>
      </c>
      <c r="AB52" t="s">
        <v>92</v>
      </c>
      <c r="AC52" t="b">
        <v>1</v>
      </c>
      <c r="AD52"/>
      <c r="AE52">
        <v>26783</v>
      </c>
      <c r="AF52"/>
      <c r="AG52"/>
      <c r="AH52" t="s">
        <v>39</v>
      </c>
      <c r="AI52" s="1">
        <v>42548.5</v>
      </c>
      <c r="AJ52" t="s">
        <v>39</v>
      </c>
      <c r="AK52" t="s">
        <v>39</v>
      </c>
      <c r="AL52"/>
      <c r="AM52" t="s">
        <v>56</v>
      </c>
    </row>
    <row r="53" spans="1:39" ht="14.25" x14ac:dyDescent="0.45">
      <c r="A53" t="s">
        <v>39</v>
      </c>
      <c r="B53">
        <v>586624</v>
      </c>
      <c r="C53" t="s">
        <v>40</v>
      </c>
      <c r="D53" t="s">
        <v>41</v>
      </c>
      <c r="E53" t="s">
        <v>42</v>
      </c>
      <c r="F53" t="s">
        <v>206</v>
      </c>
      <c r="G53" t="s">
        <v>44</v>
      </c>
      <c r="H53">
        <v>3</v>
      </c>
      <c r="I53">
        <v>2</v>
      </c>
      <c r="J53" t="s">
        <v>207</v>
      </c>
      <c r="K53"/>
      <c r="L53" t="s">
        <v>46</v>
      </c>
      <c r="M53" t="s">
        <v>47</v>
      </c>
      <c r="N53" t="s">
        <v>48</v>
      </c>
      <c r="O53">
        <v>10000</v>
      </c>
      <c r="P53" t="s">
        <v>180</v>
      </c>
      <c r="Q53">
        <v>593043</v>
      </c>
      <c r="R53"/>
      <c r="S53" t="s">
        <v>50</v>
      </c>
      <c r="T53" t="s">
        <v>51</v>
      </c>
      <c r="U53" t="s">
        <v>51</v>
      </c>
      <c r="V53" t="b">
        <v>1</v>
      </c>
      <c r="W53" t="s">
        <v>63</v>
      </c>
      <c r="X53"/>
      <c r="Y53"/>
      <c r="Z53" t="s">
        <v>80</v>
      </c>
      <c r="AA53" t="s">
        <v>92</v>
      </c>
      <c r="AB53" t="s">
        <v>92</v>
      </c>
      <c r="AC53" t="b">
        <v>1</v>
      </c>
      <c r="AD53"/>
      <c r="AE53">
        <v>26148</v>
      </c>
      <c r="AF53"/>
      <c r="AG53"/>
      <c r="AH53" t="s">
        <v>39</v>
      </c>
      <c r="AI53" s="1">
        <v>42548.5</v>
      </c>
      <c r="AJ53" t="s">
        <v>39</v>
      </c>
      <c r="AK53" t="s">
        <v>39</v>
      </c>
      <c r="AL53"/>
      <c r="AM53" t="s">
        <v>56</v>
      </c>
    </row>
    <row r="54" spans="1:39" ht="14.25" x14ac:dyDescent="0.45">
      <c r="A54" t="s">
        <v>39</v>
      </c>
      <c r="B54">
        <v>447516</v>
      </c>
      <c r="C54" t="s">
        <v>185</v>
      </c>
      <c r="D54" t="s">
        <v>186</v>
      </c>
      <c r="E54" t="s">
        <v>42</v>
      </c>
      <c r="F54"/>
      <c r="G54" t="s">
        <v>44</v>
      </c>
      <c r="H54">
        <v>0</v>
      </c>
      <c r="I54">
        <v>0</v>
      </c>
      <c r="J54" t="s">
        <v>209</v>
      </c>
      <c r="K54" t="s">
        <v>189</v>
      </c>
      <c r="L54" t="s">
        <v>46</v>
      </c>
      <c r="M54" t="s">
        <v>190</v>
      </c>
      <c r="N54" t="s">
        <v>191</v>
      </c>
      <c r="O54">
        <v>80000</v>
      </c>
      <c r="P54" t="s">
        <v>189</v>
      </c>
      <c r="Q54"/>
      <c r="R54"/>
      <c r="S54" t="s">
        <v>50</v>
      </c>
      <c r="T54" t="s">
        <v>51</v>
      </c>
      <c r="U54" t="s">
        <v>51</v>
      </c>
      <c r="V54" t="b">
        <v>1</v>
      </c>
      <c r="W54" t="s">
        <v>192</v>
      </c>
      <c r="X54"/>
      <c r="Y54"/>
      <c r="Z54" t="s">
        <v>210</v>
      </c>
      <c r="AA54" t="s">
        <v>50</v>
      </c>
      <c r="AB54" t="s">
        <v>50</v>
      </c>
      <c r="AC54" t="b">
        <v>1</v>
      </c>
      <c r="AD54"/>
      <c r="AE54"/>
      <c r="AF54" t="s">
        <v>113</v>
      </c>
      <c r="AG54" t="s">
        <v>39</v>
      </c>
      <c r="AH54" t="s">
        <v>39</v>
      </c>
      <c r="AI54" s="1">
        <v>42587.5</v>
      </c>
      <c r="AJ54" t="s">
        <v>113</v>
      </c>
      <c r="AK54" t="s">
        <v>39</v>
      </c>
      <c r="AL54" t="s">
        <v>113</v>
      </c>
      <c r="AM54" t="s">
        <v>193</v>
      </c>
    </row>
    <row r="55" spans="1:39" ht="14.25" x14ac:dyDescent="0.45">
      <c r="A55" t="s">
        <v>39</v>
      </c>
      <c r="B55">
        <v>452307</v>
      </c>
      <c r="C55" t="s">
        <v>40</v>
      </c>
      <c r="D55" t="s">
        <v>41</v>
      </c>
      <c r="E55" t="s">
        <v>42</v>
      </c>
      <c r="F55" t="s">
        <v>211</v>
      </c>
      <c r="G55" t="s">
        <v>117</v>
      </c>
      <c r="H55">
        <v>6</v>
      </c>
      <c r="I55">
        <v>3</v>
      </c>
      <c r="J55" t="s">
        <v>212</v>
      </c>
      <c r="K55" t="s">
        <v>119</v>
      </c>
      <c r="L55" t="s">
        <v>46</v>
      </c>
      <c r="M55" t="s">
        <v>47</v>
      </c>
      <c r="N55" t="s">
        <v>48</v>
      </c>
      <c r="O55">
        <v>10000</v>
      </c>
      <c r="P55" t="s">
        <v>119</v>
      </c>
      <c r="Q55">
        <v>593043</v>
      </c>
      <c r="R55"/>
      <c r="S55" t="s">
        <v>50</v>
      </c>
      <c r="T55" t="s">
        <v>51</v>
      </c>
      <c r="U55" t="s">
        <v>51</v>
      </c>
      <c r="V55" t="b">
        <v>1</v>
      </c>
      <c r="W55" t="s">
        <v>83</v>
      </c>
      <c r="X55"/>
      <c r="Y55"/>
      <c r="Z55" t="s">
        <v>50</v>
      </c>
      <c r="AA55" t="s">
        <v>77</v>
      </c>
      <c r="AB55" t="s">
        <v>120</v>
      </c>
      <c r="AC55" t="b">
        <v>1</v>
      </c>
      <c r="AD55" t="s">
        <v>115</v>
      </c>
      <c r="AE55">
        <v>25516</v>
      </c>
      <c r="AF55" t="s">
        <v>113</v>
      </c>
      <c r="AG55" t="s">
        <v>113</v>
      </c>
      <c r="AH55" t="s">
        <v>39</v>
      </c>
      <c r="AI55" s="1">
        <v>42548.5</v>
      </c>
      <c r="AJ55" t="s">
        <v>39</v>
      </c>
      <c r="AK55" t="s">
        <v>39</v>
      </c>
      <c r="AL55" t="s">
        <v>113</v>
      </c>
      <c r="AM55" t="s">
        <v>56</v>
      </c>
    </row>
    <row r="56" spans="1:39" ht="14.25" x14ac:dyDescent="0.45">
      <c r="A56" t="s">
        <v>39</v>
      </c>
      <c r="B56">
        <v>587158</v>
      </c>
      <c r="C56" t="s">
        <v>40</v>
      </c>
      <c r="D56" t="s">
        <v>57</v>
      </c>
      <c r="E56" t="s">
        <v>42</v>
      </c>
      <c r="F56" t="s">
        <v>213</v>
      </c>
      <c r="G56" t="s">
        <v>44</v>
      </c>
      <c r="H56">
        <v>4</v>
      </c>
      <c r="I56">
        <v>2</v>
      </c>
      <c r="J56" t="s">
        <v>214</v>
      </c>
      <c r="K56"/>
      <c r="L56" t="s">
        <v>46</v>
      </c>
      <c r="M56" t="s">
        <v>47</v>
      </c>
      <c r="N56" t="s">
        <v>48</v>
      </c>
      <c r="O56">
        <v>10000</v>
      </c>
      <c r="P56" t="s">
        <v>76</v>
      </c>
      <c r="Q56">
        <v>593043</v>
      </c>
      <c r="R56"/>
      <c r="S56" t="s">
        <v>50</v>
      </c>
      <c r="T56" t="s">
        <v>71</v>
      </c>
      <c r="U56" t="s">
        <v>71</v>
      </c>
      <c r="V56" t="b">
        <v>1</v>
      </c>
      <c r="W56" t="s">
        <v>63</v>
      </c>
      <c r="X56"/>
      <c r="Y56"/>
      <c r="Z56" t="s">
        <v>80</v>
      </c>
      <c r="AA56" t="s">
        <v>73</v>
      </c>
      <c r="AB56" t="s">
        <v>66</v>
      </c>
      <c r="AC56" t="b">
        <v>1</v>
      </c>
      <c r="AD56"/>
      <c r="AE56">
        <v>25836</v>
      </c>
      <c r="AF56"/>
      <c r="AG56"/>
      <c r="AH56" t="s">
        <v>39</v>
      </c>
      <c r="AI56" s="1">
        <v>42548.5</v>
      </c>
      <c r="AJ56" t="s">
        <v>39</v>
      </c>
      <c r="AK56" t="s">
        <v>39</v>
      </c>
      <c r="AL56"/>
      <c r="AM56" t="s">
        <v>56</v>
      </c>
    </row>
    <row r="57" spans="1:39" ht="14.25" x14ac:dyDescent="0.45">
      <c r="A57" t="s">
        <v>39</v>
      </c>
      <c r="B57">
        <v>490382</v>
      </c>
      <c r="C57" t="s">
        <v>40</v>
      </c>
      <c r="D57" t="s">
        <v>41</v>
      </c>
      <c r="E57" t="s">
        <v>42</v>
      </c>
      <c r="F57" t="s">
        <v>67</v>
      </c>
      <c r="G57" t="s">
        <v>59</v>
      </c>
      <c r="H57">
        <v>4</v>
      </c>
      <c r="I57">
        <v>2</v>
      </c>
      <c r="J57" t="s">
        <v>215</v>
      </c>
      <c r="K57"/>
      <c r="L57" t="s">
        <v>46</v>
      </c>
      <c r="M57" t="s">
        <v>47</v>
      </c>
      <c r="N57" t="s">
        <v>48</v>
      </c>
      <c r="O57">
        <v>10000</v>
      </c>
      <c r="P57"/>
      <c r="Q57">
        <v>593043</v>
      </c>
      <c r="R57"/>
      <c r="S57" t="s">
        <v>50</v>
      </c>
      <c r="T57" t="s">
        <v>51</v>
      </c>
      <c r="U57" t="s">
        <v>51</v>
      </c>
      <c r="V57" t="b">
        <v>1</v>
      </c>
      <c r="W57" t="s">
        <v>63</v>
      </c>
      <c r="X57"/>
      <c r="Y57"/>
      <c r="Z57" t="s">
        <v>64</v>
      </c>
      <c r="AA57" t="s">
        <v>92</v>
      </c>
      <c r="AB57" t="s">
        <v>92</v>
      </c>
      <c r="AC57" t="b">
        <v>1</v>
      </c>
      <c r="AD57"/>
      <c r="AE57">
        <v>25179</v>
      </c>
      <c r="AF57" t="s">
        <v>113</v>
      </c>
      <c r="AG57" t="s">
        <v>113</v>
      </c>
      <c r="AH57" t="s">
        <v>39</v>
      </c>
      <c r="AI57" s="1">
        <v>42548.5</v>
      </c>
      <c r="AJ57" t="s">
        <v>39</v>
      </c>
      <c r="AK57" t="s">
        <v>39</v>
      </c>
      <c r="AL57" t="s">
        <v>113</v>
      </c>
      <c r="AM57" t="s">
        <v>56</v>
      </c>
    </row>
    <row r="58" spans="1:39" ht="14.25" x14ac:dyDescent="0.45">
      <c r="A58" t="s">
        <v>39</v>
      </c>
      <c r="B58">
        <v>557724</v>
      </c>
      <c r="C58" t="s">
        <v>40</v>
      </c>
      <c r="D58" t="s">
        <v>41</v>
      </c>
      <c r="E58" t="s">
        <v>42</v>
      </c>
      <c r="F58" t="s">
        <v>216</v>
      </c>
      <c r="G58" t="s">
        <v>59</v>
      </c>
      <c r="H58">
        <v>1.5</v>
      </c>
      <c r="I58">
        <v>2</v>
      </c>
      <c r="J58" t="s">
        <v>217</v>
      </c>
      <c r="K58"/>
      <c r="L58" t="s">
        <v>46</v>
      </c>
      <c r="M58" t="s">
        <v>47</v>
      </c>
      <c r="N58" t="s">
        <v>143</v>
      </c>
      <c r="O58">
        <v>10000</v>
      </c>
      <c r="P58" t="s">
        <v>129</v>
      </c>
      <c r="Q58">
        <v>593043</v>
      </c>
      <c r="R58"/>
      <c r="S58" t="s">
        <v>50</v>
      </c>
      <c r="T58" t="s">
        <v>51</v>
      </c>
      <c r="U58" t="s">
        <v>51</v>
      </c>
      <c r="V58" t="b">
        <v>1</v>
      </c>
      <c r="W58" t="s">
        <v>52</v>
      </c>
      <c r="X58"/>
      <c r="Y58"/>
      <c r="Z58" t="s">
        <v>88</v>
      </c>
      <c r="AA58" t="s">
        <v>171</v>
      </c>
      <c r="AB58" t="s">
        <v>66</v>
      </c>
      <c r="AC58" t="b">
        <v>1</v>
      </c>
      <c r="AD58"/>
      <c r="AE58">
        <v>25377</v>
      </c>
      <c r="AF58"/>
      <c r="AG58"/>
      <c r="AH58" t="s">
        <v>39</v>
      </c>
      <c r="AI58" s="1">
        <v>42548.5</v>
      </c>
      <c r="AJ58" t="s">
        <v>39</v>
      </c>
      <c r="AK58" t="s">
        <v>39</v>
      </c>
      <c r="AL58"/>
      <c r="AM58" t="s">
        <v>56</v>
      </c>
    </row>
    <row r="59" spans="1:39" ht="14.25" x14ac:dyDescent="0.45">
      <c r="A59" t="s">
        <v>39</v>
      </c>
      <c r="B59">
        <v>638581</v>
      </c>
      <c r="C59" t="s">
        <v>40</v>
      </c>
      <c r="D59" t="s">
        <v>41</v>
      </c>
      <c r="E59" t="s">
        <v>218</v>
      </c>
      <c r="F59" t="s">
        <v>222</v>
      </c>
      <c r="G59" t="s">
        <v>44</v>
      </c>
      <c r="H59">
        <v>0.5</v>
      </c>
      <c r="I59">
        <v>3</v>
      </c>
      <c r="J59" t="s">
        <v>223</v>
      </c>
      <c r="K59"/>
      <c r="L59" t="s">
        <v>46</v>
      </c>
      <c r="M59" t="s">
        <v>47</v>
      </c>
      <c r="N59" t="s">
        <v>48</v>
      </c>
      <c r="O59">
        <v>33000</v>
      </c>
      <c r="P59" t="s">
        <v>96</v>
      </c>
      <c r="Q59">
        <v>596890</v>
      </c>
      <c r="R59"/>
      <c r="S59" t="s">
        <v>50</v>
      </c>
      <c r="T59" t="s">
        <v>51</v>
      </c>
      <c r="U59" t="s">
        <v>51</v>
      </c>
      <c r="V59" t="b">
        <v>1</v>
      </c>
      <c r="W59" t="s">
        <v>72</v>
      </c>
      <c r="X59"/>
      <c r="Y59"/>
      <c r="Z59" t="s">
        <v>80</v>
      </c>
      <c r="AA59" t="s">
        <v>224</v>
      </c>
      <c r="AB59" t="s">
        <v>120</v>
      </c>
      <c r="AC59" t="b">
        <v>1</v>
      </c>
      <c r="AD59"/>
      <c r="AE59">
        <v>27144</v>
      </c>
      <c r="AF59"/>
      <c r="AG59" t="s">
        <v>113</v>
      </c>
      <c r="AH59" t="s">
        <v>39</v>
      </c>
      <c r="AI59" s="1">
        <v>42548.5</v>
      </c>
      <c r="AJ59" t="s">
        <v>39</v>
      </c>
      <c r="AK59" t="s">
        <v>39</v>
      </c>
      <c r="AL59" t="s">
        <v>113</v>
      </c>
      <c r="AM59" t="s">
        <v>56</v>
      </c>
    </row>
    <row r="60" spans="1:39" ht="14.25" x14ac:dyDescent="0.45">
      <c r="A60" t="s">
        <v>39</v>
      </c>
      <c r="B60">
        <v>464784</v>
      </c>
      <c r="C60" t="s">
        <v>40</v>
      </c>
      <c r="D60" t="s">
        <v>41</v>
      </c>
      <c r="E60" t="s">
        <v>218</v>
      </c>
      <c r="F60" t="s">
        <v>219</v>
      </c>
      <c r="G60" t="s">
        <v>44</v>
      </c>
      <c r="H60">
        <v>3</v>
      </c>
      <c r="I60">
        <v>3</v>
      </c>
      <c r="J60" t="s">
        <v>220</v>
      </c>
      <c r="K60"/>
      <c r="L60" t="s">
        <v>46</v>
      </c>
      <c r="M60" t="s">
        <v>47</v>
      </c>
      <c r="N60" t="s">
        <v>48</v>
      </c>
      <c r="O60">
        <v>45000</v>
      </c>
      <c r="P60"/>
      <c r="Q60" t="s">
        <v>221</v>
      </c>
      <c r="R60"/>
      <c r="S60" t="s">
        <v>50</v>
      </c>
      <c r="T60" t="s">
        <v>51</v>
      </c>
      <c r="U60" t="s">
        <v>51</v>
      </c>
      <c r="V60" t="b">
        <v>1</v>
      </c>
      <c r="W60" t="s">
        <v>72</v>
      </c>
      <c r="X60"/>
      <c r="Y60"/>
      <c r="Z60" t="s">
        <v>64</v>
      </c>
      <c r="AA60" t="s">
        <v>92</v>
      </c>
      <c r="AB60" t="s">
        <v>92</v>
      </c>
      <c r="AC60" t="b">
        <v>1</v>
      </c>
      <c r="AD60" t="s">
        <v>115</v>
      </c>
      <c r="AE60">
        <v>27168</v>
      </c>
      <c r="AF60" t="s">
        <v>113</v>
      </c>
      <c r="AG60" t="s">
        <v>113</v>
      </c>
      <c r="AH60" t="s">
        <v>39</v>
      </c>
      <c r="AI60" s="1">
        <v>42548.5</v>
      </c>
      <c r="AJ60" t="s">
        <v>39</v>
      </c>
      <c r="AK60" t="s">
        <v>39</v>
      </c>
      <c r="AL60" t="s">
        <v>113</v>
      </c>
      <c r="AM60" t="s">
        <v>56</v>
      </c>
    </row>
    <row r="61" spans="1:39" ht="14.25" x14ac:dyDescent="0.45">
      <c r="A61" t="s">
        <v>39</v>
      </c>
      <c r="B61">
        <v>638579</v>
      </c>
      <c r="C61" t="s">
        <v>40</v>
      </c>
      <c r="D61" t="s">
        <v>41</v>
      </c>
      <c r="E61" t="s">
        <v>218</v>
      </c>
      <c r="F61" t="s">
        <v>222</v>
      </c>
      <c r="G61" t="s">
        <v>44</v>
      </c>
      <c r="H61">
        <v>5.5</v>
      </c>
      <c r="I61">
        <v>3</v>
      </c>
      <c r="J61" t="s">
        <v>233</v>
      </c>
      <c r="K61"/>
      <c r="L61" t="s">
        <v>46</v>
      </c>
      <c r="M61" t="s">
        <v>47</v>
      </c>
      <c r="N61" t="s">
        <v>48</v>
      </c>
      <c r="O61">
        <v>33000</v>
      </c>
      <c r="P61" t="s">
        <v>96</v>
      </c>
      <c r="Q61">
        <v>596890</v>
      </c>
      <c r="R61"/>
      <c r="S61" t="s">
        <v>50</v>
      </c>
      <c r="T61" t="s">
        <v>51</v>
      </c>
      <c r="U61" t="s">
        <v>51</v>
      </c>
      <c r="V61" t="b">
        <v>1</v>
      </c>
      <c r="W61" t="s">
        <v>72</v>
      </c>
      <c r="X61"/>
      <c r="Y61"/>
      <c r="Z61" t="s">
        <v>88</v>
      </c>
      <c r="AA61" t="s">
        <v>224</v>
      </c>
      <c r="AB61" t="s">
        <v>120</v>
      </c>
      <c r="AC61" t="b">
        <v>1</v>
      </c>
      <c r="AD61"/>
      <c r="AE61">
        <v>27145</v>
      </c>
      <c r="AF61"/>
      <c r="AG61" t="s">
        <v>113</v>
      </c>
      <c r="AH61" t="s">
        <v>39</v>
      </c>
      <c r="AI61" s="1">
        <v>42548.5</v>
      </c>
      <c r="AJ61" t="s">
        <v>39</v>
      </c>
      <c r="AK61" t="s">
        <v>39</v>
      </c>
      <c r="AL61" t="s">
        <v>113</v>
      </c>
      <c r="AM61" t="s">
        <v>56</v>
      </c>
    </row>
    <row r="62" spans="1:39" ht="14.25" x14ac:dyDescent="0.45">
      <c r="A62" t="s">
        <v>39</v>
      </c>
      <c r="B62">
        <v>638580</v>
      </c>
      <c r="C62" t="s">
        <v>40</v>
      </c>
      <c r="D62" t="s">
        <v>41</v>
      </c>
      <c r="E62" t="s">
        <v>218</v>
      </c>
      <c r="F62" t="s">
        <v>225</v>
      </c>
      <c r="G62" t="s">
        <v>44</v>
      </c>
      <c r="H62">
        <v>6</v>
      </c>
      <c r="I62">
        <v>3</v>
      </c>
      <c r="J62" t="s">
        <v>226</v>
      </c>
      <c r="K62"/>
      <c r="L62" t="s">
        <v>46</v>
      </c>
      <c r="M62" t="s">
        <v>47</v>
      </c>
      <c r="N62" t="s">
        <v>48</v>
      </c>
      <c r="O62">
        <v>33000</v>
      </c>
      <c r="P62"/>
      <c r="Q62">
        <v>596890</v>
      </c>
      <c r="R62"/>
      <c r="S62" t="s">
        <v>50</v>
      </c>
      <c r="T62" t="s">
        <v>50</v>
      </c>
      <c r="U62" t="s">
        <v>51</v>
      </c>
      <c r="V62" t="b">
        <v>1</v>
      </c>
      <c r="W62" t="s">
        <v>72</v>
      </c>
      <c r="X62"/>
      <c r="Y62"/>
      <c r="Z62" t="s">
        <v>53</v>
      </c>
      <c r="AA62" t="s">
        <v>140</v>
      </c>
      <c r="AB62" t="s">
        <v>120</v>
      </c>
      <c r="AC62" t="b">
        <v>1</v>
      </c>
      <c r="AD62"/>
      <c r="AE62">
        <v>27124</v>
      </c>
      <c r="AF62"/>
      <c r="AG62" t="s">
        <v>113</v>
      </c>
      <c r="AH62" t="s">
        <v>39</v>
      </c>
      <c r="AI62" s="1">
        <v>42548.5</v>
      </c>
      <c r="AJ62" t="s">
        <v>39</v>
      </c>
      <c r="AK62" t="s">
        <v>39</v>
      </c>
      <c r="AL62" t="s">
        <v>113</v>
      </c>
      <c r="AM62" t="s">
        <v>56</v>
      </c>
    </row>
    <row r="63" spans="1:39" ht="14.25" x14ac:dyDescent="0.45">
      <c r="A63" t="s">
        <v>39</v>
      </c>
      <c r="B63">
        <v>638583</v>
      </c>
      <c r="C63" t="s">
        <v>40</v>
      </c>
      <c r="D63" t="s">
        <v>186</v>
      </c>
      <c r="E63" t="s">
        <v>218</v>
      </c>
      <c r="F63" t="s">
        <v>227</v>
      </c>
      <c r="G63" t="s">
        <v>44</v>
      </c>
      <c r="H63">
        <v>4</v>
      </c>
      <c r="I63">
        <v>3</v>
      </c>
      <c r="J63" t="s">
        <v>228</v>
      </c>
      <c r="K63"/>
      <c r="L63" t="s">
        <v>46</v>
      </c>
      <c r="M63" t="s">
        <v>190</v>
      </c>
      <c r="N63" t="s">
        <v>229</v>
      </c>
      <c r="O63">
        <v>33000</v>
      </c>
      <c r="P63" t="s">
        <v>96</v>
      </c>
      <c r="Q63">
        <v>596890</v>
      </c>
      <c r="R63"/>
      <c r="S63" t="s">
        <v>50</v>
      </c>
      <c r="T63" t="s">
        <v>51</v>
      </c>
      <c r="U63" t="s">
        <v>51</v>
      </c>
      <c r="V63" t="b">
        <v>1</v>
      </c>
      <c r="W63" t="s">
        <v>230</v>
      </c>
      <c r="X63"/>
      <c r="Y63"/>
      <c r="Z63" t="s">
        <v>210</v>
      </c>
      <c r="AA63" t="s">
        <v>77</v>
      </c>
      <c r="AB63" t="s">
        <v>120</v>
      </c>
      <c r="AC63" t="b">
        <v>1</v>
      </c>
      <c r="AD63"/>
      <c r="AE63">
        <v>27165</v>
      </c>
      <c r="AF63"/>
      <c r="AG63" t="s">
        <v>113</v>
      </c>
      <c r="AH63" t="s">
        <v>39</v>
      </c>
      <c r="AI63" s="1">
        <v>42548.5</v>
      </c>
      <c r="AJ63" t="s">
        <v>39</v>
      </c>
      <c r="AK63" t="s">
        <v>39</v>
      </c>
      <c r="AL63" t="s">
        <v>113</v>
      </c>
      <c r="AM63" t="s">
        <v>56</v>
      </c>
    </row>
    <row r="64" spans="1:39" ht="14.25" x14ac:dyDescent="0.45">
      <c r="A64" t="s">
        <v>39</v>
      </c>
      <c r="B64">
        <v>638578</v>
      </c>
      <c r="C64" t="s">
        <v>40</v>
      </c>
      <c r="D64" t="s">
        <v>41</v>
      </c>
      <c r="E64" t="s">
        <v>218</v>
      </c>
      <c r="F64" t="s">
        <v>231</v>
      </c>
      <c r="G64" t="s">
        <v>44</v>
      </c>
      <c r="H64">
        <v>0.5</v>
      </c>
      <c r="I64">
        <v>2</v>
      </c>
      <c r="J64" t="s">
        <v>232</v>
      </c>
      <c r="K64"/>
      <c r="L64" t="s">
        <v>46</v>
      </c>
      <c r="M64" t="s">
        <v>47</v>
      </c>
      <c r="N64" t="s">
        <v>48</v>
      </c>
      <c r="O64">
        <v>33000</v>
      </c>
      <c r="P64" t="s">
        <v>96</v>
      </c>
      <c r="Q64">
        <v>596890</v>
      </c>
      <c r="R64"/>
      <c r="S64" t="s">
        <v>50</v>
      </c>
      <c r="T64" t="s">
        <v>51</v>
      </c>
      <c r="U64" t="s">
        <v>51</v>
      </c>
      <c r="V64" t="b">
        <v>1</v>
      </c>
      <c r="W64" t="s">
        <v>72</v>
      </c>
      <c r="X64"/>
      <c r="Y64"/>
      <c r="Z64" t="s">
        <v>88</v>
      </c>
      <c r="AA64" t="s">
        <v>224</v>
      </c>
      <c r="AB64" t="s">
        <v>120</v>
      </c>
      <c r="AC64" t="b">
        <v>1</v>
      </c>
      <c r="AD64"/>
      <c r="AE64">
        <v>27171</v>
      </c>
      <c r="AF64"/>
      <c r="AG64" t="s">
        <v>113</v>
      </c>
      <c r="AH64" t="s">
        <v>39</v>
      </c>
      <c r="AI64" s="1">
        <v>42548.5</v>
      </c>
      <c r="AJ64" t="s">
        <v>39</v>
      </c>
      <c r="AK64" t="s">
        <v>39</v>
      </c>
      <c r="AL64" t="s">
        <v>113</v>
      </c>
      <c r="AM64" t="s">
        <v>56</v>
      </c>
    </row>
    <row r="65" spans="1:39" ht="14.25" x14ac:dyDescent="0.45">
      <c r="A65" t="s">
        <v>39</v>
      </c>
      <c r="B65">
        <v>656354</v>
      </c>
      <c r="C65" t="s">
        <v>185</v>
      </c>
      <c r="D65" t="s">
        <v>186</v>
      </c>
      <c r="E65" t="s">
        <v>218</v>
      </c>
      <c r="F65"/>
      <c r="G65" t="s">
        <v>311</v>
      </c>
      <c r="H65">
        <v>0</v>
      </c>
      <c r="I65">
        <v>0</v>
      </c>
      <c r="J65" t="s">
        <v>234</v>
      </c>
      <c r="K65"/>
      <c r="L65" t="s">
        <v>46</v>
      </c>
      <c r="M65" t="s">
        <v>190</v>
      </c>
      <c r="N65" t="s">
        <v>191</v>
      </c>
      <c r="O65">
        <v>33000</v>
      </c>
      <c r="P65"/>
      <c r="Q65" t="s">
        <v>221</v>
      </c>
      <c r="R65"/>
      <c r="S65" t="s">
        <v>50</v>
      </c>
      <c r="T65" t="s">
        <v>50</v>
      </c>
      <c r="U65" t="s">
        <v>51</v>
      </c>
      <c r="V65" t="b">
        <v>1</v>
      </c>
      <c r="W65" t="s">
        <v>192</v>
      </c>
      <c r="X65"/>
      <c r="Y65"/>
      <c r="Z65" t="s">
        <v>64</v>
      </c>
      <c r="AA65" t="s">
        <v>50</v>
      </c>
      <c r="AB65" t="s">
        <v>50</v>
      </c>
      <c r="AC65" t="b">
        <v>1</v>
      </c>
      <c r="AD65"/>
      <c r="AE65"/>
      <c r="AF65"/>
      <c r="AG65" t="s">
        <v>39</v>
      </c>
      <c r="AH65" t="s">
        <v>39</v>
      </c>
      <c r="AI65" s="1">
        <v>42587.5</v>
      </c>
      <c r="AJ65"/>
      <c r="AK65" t="s">
        <v>39</v>
      </c>
      <c r="AL65"/>
      <c r="AM65" t="s">
        <v>193</v>
      </c>
    </row>
    <row r="66" spans="1:39" ht="14.25" x14ac:dyDescent="0.45">
      <c r="A66" t="s">
        <v>39</v>
      </c>
      <c r="B66">
        <v>656356</v>
      </c>
      <c r="C66" t="s">
        <v>185</v>
      </c>
      <c r="D66" t="s">
        <v>186</v>
      </c>
      <c r="E66" t="s">
        <v>218</v>
      </c>
      <c r="F66"/>
      <c r="G66" t="s">
        <v>915</v>
      </c>
      <c r="H66">
        <v>0</v>
      </c>
      <c r="I66">
        <v>0</v>
      </c>
      <c r="J66" t="s">
        <v>235</v>
      </c>
      <c r="K66"/>
      <c r="L66" t="s">
        <v>46</v>
      </c>
      <c r="M66" t="s">
        <v>190</v>
      </c>
      <c r="N66" t="s">
        <v>191</v>
      </c>
      <c r="O66">
        <v>33000</v>
      </c>
      <c r="P66"/>
      <c r="Q66" t="s">
        <v>221</v>
      </c>
      <c r="R66"/>
      <c r="S66" t="s">
        <v>50</v>
      </c>
      <c r="T66" t="s">
        <v>50</v>
      </c>
      <c r="U66" t="s">
        <v>51</v>
      </c>
      <c r="V66" t="b">
        <v>1</v>
      </c>
      <c r="W66" t="s">
        <v>192</v>
      </c>
      <c r="X66" t="s">
        <v>916</v>
      </c>
      <c r="Y66"/>
      <c r="Z66" t="s">
        <v>236</v>
      </c>
      <c r="AA66" t="s">
        <v>50</v>
      </c>
      <c r="AB66" t="s">
        <v>50</v>
      </c>
      <c r="AC66" t="b">
        <v>1</v>
      </c>
      <c r="AD66"/>
      <c r="AE66"/>
      <c r="AF66"/>
      <c r="AG66" t="s">
        <v>39</v>
      </c>
      <c r="AH66" t="s">
        <v>39</v>
      </c>
      <c r="AI66" s="1">
        <v>42587.5</v>
      </c>
      <c r="AJ66"/>
      <c r="AK66" t="s">
        <v>39</v>
      </c>
      <c r="AL66"/>
      <c r="AM66" t="s">
        <v>193</v>
      </c>
    </row>
    <row r="67" spans="1:39" ht="14.25" x14ac:dyDescent="0.45">
      <c r="A67" t="s">
        <v>39</v>
      </c>
      <c r="B67">
        <v>638576</v>
      </c>
      <c r="C67" t="s">
        <v>40</v>
      </c>
      <c r="D67" t="s">
        <v>41</v>
      </c>
      <c r="E67" t="s">
        <v>218</v>
      </c>
      <c r="F67" t="s">
        <v>237</v>
      </c>
      <c r="G67" t="s">
        <v>59</v>
      </c>
      <c r="H67">
        <v>1.5</v>
      </c>
      <c r="I67">
        <v>3</v>
      </c>
      <c r="J67" t="s">
        <v>238</v>
      </c>
      <c r="K67"/>
      <c r="L67" t="s">
        <v>46</v>
      </c>
      <c r="M67" t="s">
        <v>47</v>
      </c>
      <c r="N67" t="s">
        <v>48</v>
      </c>
      <c r="O67">
        <v>33000</v>
      </c>
      <c r="P67"/>
      <c r="Q67">
        <v>596890</v>
      </c>
      <c r="R67"/>
      <c r="S67" t="s">
        <v>50</v>
      </c>
      <c r="T67" t="s">
        <v>51</v>
      </c>
      <c r="U67" t="s">
        <v>51</v>
      </c>
      <c r="V67" t="b">
        <v>1</v>
      </c>
      <c r="W67" t="s">
        <v>72</v>
      </c>
      <c r="X67"/>
      <c r="Y67"/>
      <c r="Z67" t="s">
        <v>80</v>
      </c>
      <c r="AA67" t="s">
        <v>77</v>
      </c>
      <c r="AB67" t="s">
        <v>120</v>
      </c>
      <c r="AC67" t="b">
        <v>1</v>
      </c>
      <c r="AD67"/>
      <c r="AE67">
        <v>27208</v>
      </c>
      <c r="AF67"/>
      <c r="AG67" t="s">
        <v>113</v>
      </c>
      <c r="AH67" t="s">
        <v>39</v>
      </c>
      <c r="AI67" s="1">
        <v>42548.5</v>
      </c>
      <c r="AJ67" t="s">
        <v>39</v>
      </c>
      <c r="AK67" t="s">
        <v>39</v>
      </c>
      <c r="AL67" t="s">
        <v>113</v>
      </c>
      <c r="AM67" t="s">
        <v>56</v>
      </c>
    </row>
    <row r="68" spans="1:39" ht="14.25" x14ac:dyDescent="0.45">
      <c r="A68" t="s">
        <v>39</v>
      </c>
      <c r="B68">
        <v>653677</v>
      </c>
      <c r="C68" t="s">
        <v>185</v>
      </c>
      <c r="D68" t="s">
        <v>41</v>
      </c>
      <c r="E68" t="s">
        <v>218</v>
      </c>
      <c r="F68" t="s">
        <v>43</v>
      </c>
      <c r="G68" t="s">
        <v>208</v>
      </c>
      <c r="H68">
        <v>1</v>
      </c>
      <c r="I68">
        <v>2</v>
      </c>
      <c r="J68" t="s">
        <v>239</v>
      </c>
      <c r="K68"/>
      <c r="L68" t="s">
        <v>46</v>
      </c>
      <c r="M68" t="s">
        <v>47</v>
      </c>
      <c r="N68" t="s">
        <v>48</v>
      </c>
      <c r="O68">
        <v>33000</v>
      </c>
      <c r="P68"/>
      <c r="Q68">
        <v>566291</v>
      </c>
      <c r="R68"/>
      <c r="S68" t="s">
        <v>50</v>
      </c>
      <c r="T68" t="s">
        <v>51</v>
      </c>
      <c r="U68" t="s">
        <v>51</v>
      </c>
      <c r="V68" t="b">
        <v>1</v>
      </c>
      <c r="W68" t="s">
        <v>240</v>
      </c>
      <c r="X68"/>
      <c r="Y68"/>
      <c r="Z68" t="s">
        <v>979</v>
      </c>
      <c r="AA68" t="s">
        <v>54</v>
      </c>
      <c r="AB68" t="s">
        <v>55</v>
      </c>
      <c r="AC68" t="b">
        <v>1</v>
      </c>
      <c r="AD68"/>
      <c r="AE68">
        <v>25379</v>
      </c>
      <c r="AF68"/>
      <c r="AG68"/>
      <c r="AH68" t="s">
        <v>39</v>
      </c>
      <c r="AI68" s="1">
        <v>42590.5</v>
      </c>
      <c r="AJ68" t="s">
        <v>39</v>
      </c>
      <c r="AK68" t="s">
        <v>39</v>
      </c>
      <c r="AL68"/>
      <c r="AM68" t="s">
        <v>193</v>
      </c>
    </row>
    <row r="69" spans="1:39" ht="14.25" x14ac:dyDescent="0.45">
      <c r="A69" t="s">
        <v>39</v>
      </c>
      <c r="B69">
        <v>638575</v>
      </c>
      <c r="C69" t="s">
        <v>40</v>
      </c>
      <c r="D69" t="s">
        <v>41</v>
      </c>
      <c r="E69" t="s">
        <v>218</v>
      </c>
      <c r="F69" t="s">
        <v>241</v>
      </c>
      <c r="G69" t="s">
        <v>117</v>
      </c>
      <c r="H69">
        <v>4</v>
      </c>
      <c r="I69">
        <v>3</v>
      </c>
      <c r="J69" t="s">
        <v>242</v>
      </c>
      <c r="K69" t="s">
        <v>243</v>
      </c>
      <c r="L69" t="s">
        <v>46</v>
      </c>
      <c r="M69" t="s">
        <v>47</v>
      </c>
      <c r="N69" t="s">
        <v>117</v>
      </c>
      <c r="O69">
        <v>33000</v>
      </c>
      <c r="P69" t="s">
        <v>243</v>
      </c>
      <c r="Q69">
        <v>596890</v>
      </c>
      <c r="R69"/>
      <c r="S69" t="s">
        <v>50</v>
      </c>
      <c r="T69" t="s">
        <v>50</v>
      </c>
      <c r="U69" t="s">
        <v>51</v>
      </c>
      <c r="V69" t="b">
        <v>1</v>
      </c>
      <c r="W69" t="s">
        <v>72</v>
      </c>
      <c r="X69"/>
      <c r="Y69"/>
      <c r="Z69" t="s">
        <v>80</v>
      </c>
      <c r="AA69" t="s">
        <v>244</v>
      </c>
      <c r="AB69" t="s">
        <v>120</v>
      </c>
      <c r="AC69" t="b">
        <v>1</v>
      </c>
      <c r="AD69"/>
      <c r="AE69">
        <v>27197</v>
      </c>
      <c r="AF69" t="s">
        <v>39</v>
      </c>
      <c r="AG69" t="s">
        <v>113</v>
      </c>
      <c r="AH69" t="s">
        <v>39</v>
      </c>
      <c r="AI69" s="1">
        <v>42548.5</v>
      </c>
      <c r="AJ69" t="s">
        <v>39</v>
      </c>
      <c r="AK69" t="s">
        <v>39</v>
      </c>
      <c r="AL69" t="s">
        <v>113</v>
      </c>
      <c r="AM69" t="s">
        <v>56</v>
      </c>
    </row>
    <row r="70" spans="1:39" ht="14.25" x14ac:dyDescent="0.45">
      <c r="A70" t="s">
        <v>39</v>
      </c>
      <c r="B70">
        <v>636670</v>
      </c>
      <c r="C70" t="s">
        <v>40</v>
      </c>
      <c r="D70" t="s">
        <v>41</v>
      </c>
      <c r="E70" t="s">
        <v>218</v>
      </c>
      <c r="F70" t="s">
        <v>248</v>
      </c>
      <c r="G70" t="s">
        <v>117</v>
      </c>
      <c r="H70">
        <v>0</v>
      </c>
      <c r="I70">
        <v>3</v>
      </c>
      <c r="J70" t="s">
        <v>249</v>
      </c>
      <c r="K70" t="s">
        <v>243</v>
      </c>
      <c r="L70" t="s">
        <v>46</v>
      </c>
      <c r="M70" t="s">
        <v>47</v>
      </c>
      <c r="N70" t="s">
        <v>48</v>
      </c>
      <c r="O70">
        <v>33000</v>
      </c>
      <c r="P70" t="s">
        <v>250</v>
      </c>
      <c r="Q70">
        <v>566291</v>
      </c>
      <c r="R70"/>
      <c r="S70" t="s">
        <v>50</v>
      </c>
      <c r="T70" t="s">
        <v>51</v>
      </c>
      <c r="U70" t="s">
        <v>51</v>
      </c>
      <c r="V70" t="b">
        <v>1</v>
      </c>
      <c r="W70" t="s">
        <v>72</v>
      </c>
      <c r="X70"/>
      <c r="Y70"/>
      <c r="Z70" t="s">
        <v>53</v>
      </c>
      <c r="AA70" t="s">
        <v>247</v>
      </c>
      <c r="AB70" t="s">
        <v>120</v>
      </c>
      <c r="AC70" t="b">
        <v>1</v>
      </c>
      <c r="AD70"/>
      <c r="AE70">
        <v>27190</v>
      </c>
      <c r="AF70" t="s">
        <v>39</v>
      </c>
      <c r="AG70" t="s">
        <v>113</v>
      </c>
      <c r="AH70" t="s">
        <v>39</v>
      </c>
      <c r="AI70" s="1">
        <v>42548.5</v>
      </c>
      <c r="AJ70" t="s">
        <v>39</v>
      </c>
      <c r="AK70" t="s">
        <v>39</v>
      </c>
      <c r="AL70" t="s">
        <v>113</v>
      </c>
      <c r="AM70" t="s">
        <v>56</v>
      </c>
    </row>
    <row r="71" spans="1:39" ht="14.25" x14ac:dyDescent="0.45">
      <c r="A71" t="s">
        <v>39</v>
      </c>
      <c r="B71">
        <v>636671</v>
      </c>
      <c r="C71" t="s">
        <v>40</v>
      </c>
      <c r="D71" t="s">
        <v>57</v>
      </c>
      <c r="E71" t="s">
        <v>218</v>
      </c>
      <c r="F71" t="s">
        <v>251</v>
      </c>
      <c r="G71" t="s">
        <v>208</v>
      </c>
      <c r="H71">
        <v>2</v>
      </c>
      <c r="I71">
        <v>2</v>
      </c>
      <c r="J71" t="s">
        <v>252</v>
      </c>
      <c r="K71"/>
      <c r="L71" t="s">
        <v>46</v>
      </c>
      <c r="M71" t="s">
        <v>47</v>
      </c>
      <c r="N71" t="s">
        <v>48</v>
      </c>
      <c r="O71">
        <v>33000</v>
      </c>
      <c r="P71" t="s">
        <v>96</v>
      </c>
      <c r="Q71">
        <v>566291</v>
      </c>
      <c r="R71"/>
      <c r="S71" t="s">
        <v>50</v>
      </c>
      <c r="T71" t="s">
        <v>50</v>
      </c>
      <c r="U71" t="s">
        <v>71</v>
      </c>
      <c r="V71" t="b">
        <v>1</v>
      </c>
      <c r="W71" t="s">
        <v>240</v>
      </c>
      <c r="X71"/>
      <c r="Y71"/>
      <c r="Z71" t="s">
        <v>979</v>
      </c>
      <c r="AA71" t="s">
        <v>77</v>
      </c>
      <c r="AB71" t="s">
        <v>253</v>
      </c>
      <c r="AC71" t="b">
        <v>1</v>
      </c>
      <c r="AD71"/>
      <c r="AE71">
        <v>26647</v>
      </c>
      <c r="AF71" t="s">
        <v>113</v>
      </c>
      <c r="AG71" t="s">
        <v>113</v>
      </c>
      <c r="AH71" t="s">
        <v>39</v>
      </c>
      <c r="AI71" s="1">
        <v>42548.5</v>
      </c>
      <c r="AJ71" t="s">
        <v>39</v>
      </c>
      <c r="AK71" t="s">
        <v>39</v>
      </c>
      <c r="AL71" t="s">
        <v>113</v>
      </c>
      <c r="AM71" t="s">
        <v>193</v>
      </c>
    </row>
    <row r="72" spans="1:39" ht="14.25" x14ac:dyDescent="0.45">
      <c r="A72" t="s">
        <v>39</v>
      </c>
      <c r="B72">
        <v>636672</v>
      </c>
      <c r="C72" t="s">
        <v>40</v>
      </c>
      <c r="D72" t="s">
        <v>41</v>
      </c>
      <c r="E72" t="s">
        <v>218</v>
      </c>
      <c r="F72" t="s">
        <v>245</v>
      </c>
      <c r="G72" t="s">
        <v>44</v>
      </c>
      <c r="H72">
        <v>0.5</v>
      </c>
      <c r="I72">
        <v>2</v>
      </c>
      <c r="J72" t="s">
        <v>246</v>
      </c>
      <c r="K72"/>
      <c r="L72" t="s">
        <v>46</v>
      </c>
      <c r="M72" t="s">
        <v>47</v>
      </c>
      <c r="N72" t="s">
        <v>48</v>
      </c>
      <c r="O72">
        <v>33000</v>
      </c>
      <c r="P72" t="s">
        <v>96</v>
      </c>
      <c r="Q72">
        <v>566291</v>
      </c>
      <c r="R72"/>
      <c r="S72" t="s">
        <v>50</v>
      </c>
      <c r="T72" t="s">
        <v>51</v>
      </c>
      <c r="U72" t="s">
        <v>51</v>
      </c>
      <c r="V72" t="b">
        <v>1</v>
      </c>
      <c r="W72" t="s">
        <v>72</v>
      </c>
      <c r="X72"/>
      <c r="Y72"/>
      <c r="Z72" t="s">
        <v>53</v>
      </c>
      <c r="AA72" t="s">
        <v>247</v>
      </c>
      <c r="AB72" t="s">
        <v>120</v>
      </c>
      <c r="AC72" t="b">
        <v>1</v>
      </c>
      <c r="AD72"/>
      <c r="AE72">
        <v>27209</v>
      </c>
      <c r="AF72"/>
      <c r="AG72" t="s">
        <v>113</v>
      </c>
      <c r="AH72" t="s">
        <v>39</v>
      </c>
      <c r="AI72" s="1">
        <v>42548.5</v>
      </c>
      <c r="AJ72" t="s">
        <v>39</v>
      </c>
      <c r="AK72" t="s">
        <v>39</v>
      </c>
      <c r="AL72"/>
      <c r="AM72" t="s">
        <v>56</v>
      </c>
    </row>
    <row r="73" spans="1:39" ht="14.25" x14ac:dyDescent="0.45">
      <c r="A73" t="s">
        <v>39</v>
      </c>
      <c r="B73">
        <v>636667</v>
      </c>
      <c r="C73" t="s">
        <v>40</v>
      </c>
      <c r="D73" t="s">
        <v>41</v>
      </c>
      <c r="E73" t="s">
        <v>218</v>
      </c>
      <c r="F73" t="s">
        <v>258</v>
      </c>
      <c r="G73" t="s">
        <v>117</v>
      </c>
      <c r="H73">
        <v>0</v>
      </c>
      <c r="I73">
        <v>3</v>
      </c>
      <c r="J73" t="s">
        <v>259</v>
      </c>
      <c r="K73" t="s">
        <v>243</v>
      </c>
      <c r="L73" t="s">
        <v>46</v>
      </c>
      <c r="M73" t="s">
        <v>47</v>
      </c>
      <c r="N73" t="s">
        <v>48</v>
      </c>
      <c r="O73">
        <v>33000</v>
      </c>
      <c r="P73" t="s">
        <v>243</v>
      </c>
      <c r="Q73">
        <v>566291</v>
      </c>
      <c r="R73"/>
      <c r="S73" t="s">
        <v>50</v>
      </c>
      <c r="T73" t="s">
        <v>50</v>
      </c>
      <c r="U73" t="s">
        <v>51</v>
      </c>
      <c r="V73" t="b">
        <v>1</v>
      </c>
      <c r="W73" t="s">
        <v>72</v>
      </c>
      <c r="X73"/>
      <c r="Y73"/>
      <c r="Z73" t="s">
        <v>53</v>
      </c>
      <c r="AA73" t="s">
        <v>260</v>
      </c>
      <c r="AB73" t="s">
        <v>92</v>
      </c>
      <c r="AC73" t="b">
        <v>1</v>
      </c>
      <c r="AD73"/>
      <c r="AE73">
        <v>27140</v>
      </c>
      <c r="AF73" t="s">
        <v>39</v>
      </c>
      <c r="AG73" t="s">
        <v>113</v>
      </c>
      <c r="AH73" t="s">
        <v>39</v>
      </c>
      <c r="AI73" s="1">
        <v>42548.5</v>
      </c>
      <c r="AJ73" t="s">
        <v>39</v>
      </c>
      <c r="AK73" t="s">
        <v>39</v>
      </c>
      <c r="AL73" t="s">
        <v>113</v>
      </c>
      <c r="AM73" t="s">
        <v>56</v>
      </c>
    </row>
    <row r="74" spans="1:39" ht="14.25" x14ac:dyDescent="0.45">
      <c r="A74" t="s">
        <v>39</v>
      </c>
      <c r="B74">
        <v>636669</v>
      </c>
      <c r="C74" t="s">
        <v>40</v>
      </c>
      <c r="D74" t="s">
        <v>186</v>
      </c>
      <c r="E74" t="s">
        <v>218</v>
      </c>
      <c r="F74" t="s">
        <v>254</v>
      </c>
      <c r="G74" t="s">
        <v>44</v>
      </c>
      <c r="H74">
        <v>5</v>
      </c>
      <c r="I74">
        <v>3</v>
      </c>
      <c r="J74" t="s">
        <v>255</v>
      </c>
      <c r="K74"/>
      <c r="L74" t="s">
        <v>46</v>
      </c>
      <c r="M74" t="s">
        <v>190</v>
      </c>
      <c r="N74" t="s">
        <v>229</v>
      </c>
      <c r="O74">
        <v>33000</v>
      </c>
      <c r="P74" t="s">
        <v>96</v>
      </c>
      <c r="Q74">
        <v>566291</v>
      </c>
      <c r="R74"/>
      <c r="S74" t="s">
        <v>50</v>
      </c>
      <c r="T74" t="s">
        <v>51</v>
      </c>
      <c r="U74" t="s">
        <v>51</v>
      </c>
      <c r="V74" t="b">
        <v>1</v>
      </c>
      <c r="W74" t="s">
        <v>230</v>
      </c>
      <c r="X74"/>
      <c r="Y74"/>
      <c r="Z74" t="s">
        <v>88</v>
      </c>
      <c r="AA74" t="s">
        <v>247</v>
      </c>
      <c r="AB74" t="s">
        <v>120</v>
      </c>
      <c r="AC74" t="b">
        <v>1</v>
      </c>
      <c r="AD74"/>
      <c r="AE74">
        <v>27170</v>
      </c>
      <c r="AF74"/>
      <c r="AG74" t="s">
        <v>113</v>
      </c>
      <c r="AH74" t="s">
        <v>39</v>
      </c>
      <c r="AI74" s="1">
        <v>42548.5</v>
      </c>
      <c r="AJ74" t="s">
        <v>39</v>
      </c>
      <c r="AK74" t="s">
        <v>39</v>
      </c>
      <c r="AL74" t="s">
        <v>113</v>
      </c>
      <c r="AM74" t="s">
        <v>56</v>
      </c>
    </row>
    <row r="75" spans="1:39" ht="14.25" x14ac:dyDescent="0.45">
      <c r="A75" t="s">
        <v>39</v>
      </c>
      <c r="B75">
        <v>636666</v>
      </c>
      <c r="C75" t="s">
        <v>40</v>
      </c>
      <c r="D75" t="s">
        <v>41</v>
      </c>
      <c r="E75" t="s">
        <v>218</v>
      </c>
      <c r="F75" t="s">
        <v>261</v>
      </c>
      <c r="G75" t="s">
        <v>44</v>
      </c>
      <c r="H75">
        <v>1</v>
      </c>
      <c r="I75">
        <v>3</v>
      </c>
      <c r="J75" t="s">
        <v>262</v>
      </c>
      <c r="K75"/>
      <c r="L75" t="s">
        <v>46</v>
      </c>
      <c r="M75" t="s">
        <v>47</v>
      </c>
      <c r="N75" t="s">
        <v>48</v>
      </c>
      <c r="O75">
        <v>33000</v>
      </c>
      <c r="P75" t="s">
        <v>96</v>
      </c>
      <c r="Q75">
        <v>566291</v>
      </c>
      <c r="R75"/>
      <c r="S75" t="s">
        <v>50</v>
      </c>
      <c r="T75" t="s">
        <v>51</v>
      </c>
      <c r="U75" t="s">
        <v>51</v>
      </c>
      <c r="V75" t="b">
        <v>1</v>
      </c>
      <c r="W75" t="s">
        <v>72</v>
      </c>
      <c r="X75"/>
      <c r="Y75"/>
      <c r="Z75" t="s">
        <v>64</v>
      </c>
      <c r="AA75" t="s">
        <v>77</v>
      </c>
      <c r="AB75" t="s">
        <v>120</v>
      </c>
      <c r="AC75" t="b">
        <v>1</v>
      </c>
      <c r="AD75"/>
      <c r="AE75">
        <v>27141</v>
      </c>
      <c r="AF75"/>
      <c r="AG75" t="s">
        <v>113</v>
      </c>
      <c r="AH75" t="s">
        <v>39</v>
      </c>
      <c r="AI75" s="1">
        <v>42548.5</v>
      </c>
      <c r="AJ75" t="s">
        <v>39</v>
      </c>
      <c r="AK75" t="s">
        <v>39</v>
      </c>
      <c r="AL75" t="s">
        <v>113</v>
      </c>
      <c r="AM75" t="s">
        <v>56</v>
      </c>
    </row>
    <row r="76" spans="1:39" ht="14.25" x14ac:dyDescent="0.45">
      <c r="A76" t="s">
        <v>39</v>
      </c>
      <c r="B76">
        <v>636664</v>
      </c>
      <c r="C76" t="s">
        <v>40</v>
      </c>
      <c r="D76" t="s">
        <v>41</v>
      </c>
      <c r="E76" t="s">
        <v>218</v>
      </c>
      <c r="F76" t="s">
        <v>256</v>
      </c>
      <c r="G76" t="s">
        <v>44</v>
      </c>
      <c r="H76">
        <v>1</v>
      </c>
      <c r="I76">
        <v>2</v>
      </c>
      <c r="J76" t="s">
        <v>257</v>
      </c>
      <c r="K76"/>
      <c r="L76" t="s">
        <v>46</v>
      </c>
      <c r="M76" t="s">
        <v>47</v>
      </c>
      <c r="N76" t="s">
        <v>48</v>
      </c>
      <c r="O76">
        <v>33000</v>
      </c>
      <c r="P76" t="s">
        <v>96</v>
      </c>
      <c r="Q76">
        <v>566291</v>
      </c>
      <c r="R76"/>
      <c r="S76" t="s">
        <v>50</v>
      </c>
      <c r="T76" t="s">
        <v>51</v>
      </c>
      <c r="U76" t="s">
        <v>51</v>
      </c>
      <c r="V76" t="b">
        <v>1</v>
      </c>
      <c r="W76" t="s">
        <v>72</v>
      </c>
      <c r="X76"/>
      <c r="Y76"/>
      <c r="Z76" t="s">
        <v>53</v>
      </c>
      <c r="AA76" t="s">
        <v>77</v>
      </c>
      <c r="AB76" t="s">
        <v>120</v>
      </c>
      <c r="AC76" t="b">
        <v>1</v>
      </c>
      <c r="AD76"/>
      <c r="AE76">
        <v>27135</v>
      </c>
      <c r="AF76"/>
      <c r="AG76" t="s">
        <v>113</v>
      </c>
      <c r="AH76" t="s">
        <v>39</v>
      </c>
      <c r="AI76" s="1">
        <v>42548.5</v>
      </c>
      <c r="AJ76" t="s">
        <v>39</v>
      </c>
      <c r="AK76" t="s">
        <v>39</v>
      </c>
      <c r="AL76" t="s">
        <v>113</v>
      </c>
      <c r="AM76" t="s">
        <v>56</v>
      </c>
    </row>
    <row r="77" spans="1:39" ht="14.25" x14ac:dyDescent="0.45">
      <c r="A77" t="s">
        <v>39</v>
      </c>
      <c r="B77">
        <v>636663</v>
      </c>
      <c r="C77" t="s">
        <v>40</v>
      </c>
      <c r="D77" t="s">
        <v>186</v>
      </c>
      <c r="E77" t="s">
        <v>218</v>
      </c>
      <c r="F77" t="s">
        <v>263</v>
      </c>
      <c r="G77" t="s">
        <v>44</v>
      </c>
      <c r="H77">
        <v>3</v>
      </c>
      <c r="I77">
        <v>6</v>
      </c>
      <c r="J77" t="s">
        <v>264</v>
      </c>
      <c r="K77"/>
      <c r="L77" t="s">
        <v>46</v>
      </c>
      <c r="M77" t="s">
        <v>190</v>
      </c>
      <c r="N77" t="s">
        <v>229</v>
      </c>
      <c r="O77">
        <v>33000</v>
      </c>
      <c r="P77" t="s">
        <v>96</v>
      </c>
      <c r="Q77">
        <v>566291</v>
      </c>
      <c r="R77"/>
      <c r="S77" t="s">
        <v>50</v>
      </c>
      <c r="T77" t="s">
        <v>51</v>
      </c>
      <c r="U77" t="s">
        <v>51</v>
      </c>
      <c r="V77" t="b">
        <v>1</v>
      </c>
      <c r="W77" t="s">
        <v>230</v>
      </c>
      <c r="X77"/>
      <c r="Y77"/>
      <c r="Z77" t="s">
        <v>210</v>
      </c>
      <c r="AA77" t="s">
        <v>77</v>
      </c>
      <c r="AB77" t="s">
        <v>120</v>
      </c>
      <c r="AC77" t="b">
        <v>1</v>
      </c>
      <c r="AD77"/>
      <c r="AE77">
        <v>27133</v>
      </c>
      <c r="AF77"/>
      <c r="AG77" t="s">
        <v>113</v>
      </c>
      <c r="AH77" t="s">
        <v>39</v>
      </c>
      <c r="AI77" s="1">
        <v>42548.5</v>
      </c>
      <c r="AJ77" t="s">
        <v>39</v>
      </c>
      <c r="AK77" t="s">
        <v>39</v>
      </c>
      <c r="AL77" t="s">
        <v>113</v>
      </c>
      <c r="AM77" t="s">
        <v>56</v>
      </c>
    </row>
    <row r="78" spans="1:39" ht="14.25" x14ac:dyDescent="0.45">
      <c r="A78" t="s">
        <v>39</v>
      </c>
      <c r="B78">
        <v>672989</v>
      </c>
      <c r="C78" t="s">
        <v>185</v>
      </c>
      <c r="D78" t="s">
        <v>186</v>
      </c>
      <c r="E78" t="s">
        <v>218</v>
      </c>
      <c r="F78"/>
      <c r="G78" t="s">
        <v>44</v>
      </c>
      <c r="H78">
        <v>0</v>
      </c>
      <c r="I78">
        <v>0</v>
      </c>
      <c r="J78" t="s">
        <v>268</v>
      </c>
      <c r="K78"/>
      <c r="L78" t="s">
        <v>46</v>
      </c>
      <c r="M78" t="s">
        <v>190</v>
      </c>
      <c r="N78" t="s">
        <v>191</v>
      </c>
      <c r="O78">
        <v>33000</v>
      </c>
      <c r="P78"/>
      <c r="Q78"/>
      <c r="R78"/>
      <c r="S78" t="s">
        <v>50</v>
      </c>
      <c r="T78" t="s">
        <v>50</v>
      </c>
      <c r="U78" t="s">
        <v>51</v>
      </c>
      <c r="V78" t="b">
        <v>1</v>
      </c>
      <c r="W78" t="s">
        <v>192</v>
      </c>
      <c r="X78"/>
      <c r="Y78"/>
      <c r="Z78" t="s">
        <v>50</v>
      </c>
      <c r="AA78" t="s">
        <v>50</v>
      </c>
      <c r="AB78" t="s">
        <v>50</v>
      </c>
      <c r="AC78" t="b">
        <v>1</v>
      </c>
      <c r="AD78"/>
      <c r="AE78"/>
      <c r="AF78"/>
      <c r="AG78" t="s">
        <v>39</v>
      </c>
      <c r="AH78" t="s">
        <v>39</v>
      </c>
      <c r="AI78" s="1">
        <v>42587.5</v>
      </c>
      <c r="AJ78"/>
      <c r="AK78" t="s">
        <v>39</v>
      </c>
      <c r="AL78"/>
      <c r="AM78" t="s">
        <v>193</v>
      </c>
    </row>
    <row r="79" spans="1:39" ht="14.25" x14ac:dyDescent="0.45">
      <c r="A79" t="s">
        <v>39</v>
      </c>
      <c r="B79">
        <v>636662</v>
      </c>
      <c r="C79" t="s">
        <v>40</v>
      </c>
      <c r="D79" t="s">
        <v>41</v>
      </c>
      <c r="E79" t="s">
        <v>218</v>
      </c>
      <c r="F79" t="s">
        <v>265</v>
      </c>
      <c r="G79" t="s">
        <v>44</v>
      </c>
      <c r="H79">
        <v>1.5</v>
      </c>
      <c r="I79">
        <v>2</v>
      </c>
      <c r="J79" t="s">
        <v>266</v>
      </c>
      <c r="K79"/>
      <c r="L79" t="s">
        <v>46</v>
      </c>
      <c r="M79" t="s">
        <v>47</v>
      </c>
      <c r="N79" t="s">
        <v>48</v>
      </c>
      <c r="O79">
        <v>33000</v>
      </c>
      <c r="P79" t="s">
        <v>96</v>
      </c>
      <c r="Q79">
        <v>566291</v>
      </c>
      <c r="R79"/>
      <c r="S79" t="s">
        <v>50</v>
      </c>
      <c r="T79" t="s">
        <v>51</v>
      </c>
      <c r="U79" t="s">
        <v>51</v>
      </c>
      <c r="V79" t="b">
        <v>1</v>
      </c>
      <c r="W79" t="s">
        <v>83</v>
      </c>
      <c r="X79"/>
      <c r="Y79"/>
      <c r="Z79" t="s">
        <v>80</v>
      </c>
      <c r="AA79" t="s">
        <v>267</v>
      </c>
      <c r="AB79" t="s">
        <v>120</v>
      </c>
      <c r="AC79" t="b">
        <v>1</v>
      </c>
      <c r="AD79"/>
      <c r="AE79">
        <v>27129</v>
      </c>
      <c r="AF79"/>
      <c r="AG79" t="s">
        <v>113</v>
      </c>
      <c r="AH79" t="s">
        <v>39</v>
      </c>
      <c r="AI79" s="1">
        <v>42548.5</v>
      </c>
      <c r="AJ79" t="s">
        <v>39</v>
      </c>
      <c r="AK79" t="s">
        <v>39</v>
      </c>
      <c r="AL79" t="s">
        <v>113</v>
      </c>
      <c r="AM79" t="s">
        <v>56</v>
      </c>
    </row>
    <row r="80" spans="1:39" ht="14.25" x14ac:dyDescent="0.45">
      <c r="A80" t="s">
        <v>39</v>
      </c>
      <c r="B80">
        <v>636658</v>
      </c>
      <c r="C80" t="s">
        <v>40</v>
      </c>
      <c r="D80" t="s">
        <v>41</v>
      </c>
      <c r="E80" t="s">
        <v>218</v>
      </c>
      <c r="F80" t="s">
        <v>269</v>
      </c>
      <c r="G80" t="s">
        <v>44</v>
      </c>
      <c r="H80">
        <v>3</v>
      </c>
      <c r="I80">
        <v>3</v>
      </c>
      <c r="J80" t="s">
        <v>270</v>
      </c>
      <c r="K80"/>
      <c r="L80" t="s">
        <v>46</v>
      </c>
      <c r="M80" t="s">
        <v>47</v>
      </c>
      <c r="N80" t="s">
        <v>48</v>
      </c>
      <c r="O80">
        <v>33000</v>
      </c>
      <c r="P80" t="s">
        <v>96</v>
      </c>
      <c r="Q80">
        <v>566291</v>
      </c>
      <c r="R80"/>
      <c r="S80" t="s">
        <v>50</v>
      </c>
      <c r="T80" t="s">
        <v>51</v>
      </c>
      <c r="U80" t="s">
        <v>51</v>
      </c>
      <c r="V80" t="b">
        <v>1</v>
      </c>
      <c r="W80" t="s">
        <v>72</v>
      </c>
      <c r="X80"/>
      <c r="Y80"/>
      <c r="Z80" t="s">
        <v>53</v>
      </c>
      <c r="AA80" t="s">
        <v>224</v>
      </c>
      <c r="AB80" t="s">
        <v>120</v>
      </c>
      <c r="AC80" t="b">
        <v>1</v>
      </c>
      <c r="AD80"/>
      <c r="AE80">
        <v>27110</v>
      </c>
      <c r="AF80"/>
      <c r="AG80" t="s">
        <v>113</v>
      </c>
      <c r="AH80" t="s">
        <v>39</v>
      </c>
      <c r="AI80" s="1">
        <v>42548.5</v>
      </c>
      <c r="AJ80" t="s">
        <v>39</v>
      </c>
      <c r="AK80" t="s">
        <v>39</v>
      </c>
      <c r="AL80" t="s">
        <v>113</v>
      </c>
      <c r="AM80" t="s">
        <v>56</v>
      </c>
    </row>
    <row r="81" spans="1:39" ht="14.25" x14ac:dyDescent="0.45">
      <c r="A81" t="s">
        <v>39</v>
      </c>
      <c r="B81">
        <v>636657</v>
      </c>
      <c r="C81" t="s">
        <v>40</v>
      </c>
      <c r="D81" t="s">
        <v>41</v>
      </c>
      <c r="E81" t="s">
        <v>218</v>
      </c>
      <c r="F81" t="s">
        <v>271</v>
      </c>
      <c r="G81" t="s">
        <v>44</v>
      </c>
      <c r="H81">
        <v>1</v>
      </c>
      <c r="I81">
        <v>3</v>
      </c>
      <c r="J81" t="s">
        <v>272</v>
      </c>
      <c r="K81"/>
      <c r="L81" t="s">
        <v>46</v>
      </c>
      <c r="M81" t="s">
        <v>47</v>
      </c>
      <c r="N81" t="s">
        <v>48</v>
      </c>
      <c r="O81">
        <v>33000</v>
      </c>
      <c r="P81"/>
      <c r="Q81">
        <v>566291</v>
      </c>
      <c r="R81"/>
      <c r="S81" t="s">
        <v>50</v>
      </c>
      <c r="T81" t="s">
        <v>51</v>
      </c>
      <c r="U81" t="s">
        <v>51</v>
      </c>
      <c r="V81" t="b">
        <v>1</v>
      </c>
      <c r="W81" t="s">
        <v>83</v>
      </c>
      <c r="X81"/>
      <c r="Y81"/>
      <c r="Z81" t="s">
        <v>53</v>
      </c>
      <c r="AA81" t="s">
        <v>77</v>
      </c>
      <c r="AB81" t="s">
        <v>120</v>
      </c>
      <c r="AC81" t="b">
        <v>1</v>
      </c>
      <c r="AD81"/>
      <c r="AE81">
        <v>27082</v>
      </c>
      <c r="AF81"/>
      <c r="AG81" t="s">
        <v>113</v>
      </c>
      <c r="AH81" t="s">
        <v>39</v>
      </c>
      <c r="AI81" s="1">
        <v>42548.5</v>
      </c>
      <c r="AJ81" t="s">
        <v>39</v>
      </c>
      <c r="AK81" t="s">
        <v>39</v>
      </c>
      <c r="AL81" t="s">
        <v>113</v>
      </c>
      <c r="AM81" t="s">
        <v>56</v>
      </c>
    </row>
    <row r="82" spans="1:39" ht="14.25" x14ac:dyDescent="0.45">
      <c r="A82" t="s">
        <v>39</v>
      </c>
      <c r="B82">
        <v>636655</v>
      </c>
      <c r="C82" t="s">
        <v>40</v>
      </c>
      <c r="D82" t="s">
        <v>41</v>
      </c>
      <c r="E82" t="s">
        <v>218</v>
      </c>
      <c r="F82" t="s">
        <v>275</v>
      </c>
      <c r="G82" t="s">
        <v>44</v>
      </c>
      <c r="H82">
        <v>1</v>
      </c>
      <c r="I82">
        <v>3</v>
      </c>
      <c r="J82" t="s">
        <v>276</v>
      </c>
      <c r="K82"/>
      <c r="L82" t="s">
        <v>46</v>
      </c>
      <c r="M82" t="s">
        <v>47</v>
      </c>
      <c r="N82" t="s">
        <v>48</v>
      </c>
      <c r="O82">
        <v>33000</v>
      </c>
      <c r="P82" t="s">
        <v>96</v>
      </c>
      <c r="Q82">
        <v>566291</v>
      </c>
      <c r="R82"/>
      <c r="S82" t="s">
        <v>50</v>
      </c>
      <c r="T82" t="s">
        <v>51</v>
      </c>
      <c r="U82" t="s">
        <v>51</v>
      </c>
      <c r="V82" t="b">
        <v>1</v>
      </c>
      <c r="W82" t="s">
        <v>72</v>
      </c>
      <c r="X82"/>
      <c r="Y82"/>
      <c r="Z82" t="s">
        <v>64</v>
      </c>
      <c r="AA82" t="s">
        <v>77</v>
      </c>
      <c r="AB82" t="s">
        <v>120</v>
      </c>
      <c r="AC82" t="b">
        <v>1</v>
      </c>
      <c r="AD82"/>
      <c r="AE82">
        <v>27080</v>
      </c>
      <c r="AF82"/>
      <c r="AG82" t="s">
        <v>113</v>
      </c>
      <c r="AH82" t="s">
        <v>39</v>
      </c>
      <c r="AI82" s="1">
        <v>42548.5</v>
      </c>
      <c r="AJ82" t="s">
        <v>39</v>
      </c>
      <c r="AK82" t="s">
        <v>39</v>
      </c>
      <c r="AL82" t="s">
        <v>113</v>
      </c>
      <c r="AM82" t="s">
        <v>56</v>
      </c>
    </row>
    <row r="83" spans="1:39" ht="14.25" x14ac:dyDescent="0.45">
      <c r="A83" t="s">
        <v>39</v>
      </c>
      <c r="B83">
        <v>636656</v>
      </c>
      <c r="C83" t="s">
        <v>40</v>
      </c>
      <c r="D83" t="s">
        <v>41</v>
      </c>
      <c r="E83" t="s">
        <v>218</v>
      </c>
      <c r="F83" t="s">
        <v>273</v>
      </c>
      <c r="G83" t="s">
        <v>59</v>
      </c>
      <c r="H83">
        <v>2.5</v>
      </c>
      <c r="I83">
        <v>3</v>
      </c>
      <c r="J83" t="s">
        <v>274</v>
      </c>
      <c r="K83"/>
      <c r="L83" t="s">
        <v>46</v>
      </c>
      <c r="M83" t="s">
        <v>47</v>
      </c>
      <c r="N83" t="s">
        <v>48</v>
      </c>
      <c r="O83">
        <v>33000</v>
      </c>
      <c r="P83"/>
      <c r="Q83">
        <v>566291</v>
      </c>
      <c r="R83"/>
      <c r="S83" t="s">
        <v>50</v>
      </c>
      <c r="T83" t="s">
        <v>51</v>
      </c>
      <c r="U83" t="s">
        <v>51</v>
      </c>
      <c r="V83" t="b">
        <v>1</v>
      </c>
      <c r="W83" t="s">
        <v>72</v>
      </c>
      <c r="X83"/>
      <c r="Y83"/>
      <c r="Z83" t="s">
        <v>88</v>
      </c>
      <c r="AA83" t="s">
        <v>77</v>
      </c>
      <c r="AB83" t="s">
        <v>120</v>
      </c>
      <c r="AC83" t="b">
        <v>1</v>
      </c>
      <c r="AD83"/>
      <c r="AE83">
        <v>27076</v>
      </c>
      <c r="AF83"/>
      <c r="AG83" t="s">
        <v>113</v>
      </c>
      <c r="AH83" t="s">
        <v>39</v>
      </c>
      <c r="AI83" s="1">
        <v>42548.5</v>
      </c>
      <c r="AJ83" t="s">
        <v>39</v>
      </c>
      <c r="AK83" t="s">
        <v>39</v>
      </c>
      <c r="AL83" t="s">
        <v>113</v>
      </c>
      <c r="AM83" t="s">
        <v>56</v>
      </c>
    </row>
    <row r="84" spans="1:39" ht="14.25" x14ac:dyDescent="0.45">
      <c r="A84" t="s">
        <v>39</v>
      </c>
      <c r="B84">
        <v>636653</v>
      </c>
      <c r="C84" t="s">
        <v>40</v>
      </c>
      <c r="D84" t="s">
        <v>41</v>
      </c>
      <c r="E84" t="s">
        <v>218</v>
      </c>
      <c r="F84" t="s">
        <v>279</v>
      </c>
      <c r="G84" t="s">
        <v>44</v>
      </c>
      <c r="H84">
        <v>3</v>
      </c>
      <c r="I84">
        <v>2</v>
      </c>
      <c r="J84" t="s">
        <v>280</v>
      </c>
      <c r="K84"/>
      <c r="L84" t="s">
        <v>46</v>
      </c>
      <c r="M84" t="s">
        <v>47</v>
      </c>
      <c r="N84" t="s">
        <v>48</v>
      </c>
      <c r="O84">
        <v>33000</v>
      </c>
      <c r="P84" t="s">
        <v>96</v>
      </c>
      <c r="Q84">
        <v>566291</v>
      </c>
      <c r="R84"/>
      <c r="S84" t="s">
        <v>50</v>
      </c>
      <c r="T84" t="s">
        <v>51</v>
      </c>
      <c r="U84" t="s">
        <v>51</v>
      </c>
      <c r="V84" t="b">
        <v>1</v>
      </c>
      <c r="W84" t="s">
        <v>72</v>
      </c>
      <c r="X84"/>
      <c r="Y84"/>
      <c r="Z84" t="s">
        <v>88</v>
      </c>
      <c r="AA84" t="s">
        <v>77</v>
      </c>
      <c r="AB84" t="s">
        <v>120</v>
      </c>
      <c r="AC84" t="b">
        <v>1</v>
      </c>
      <c r="AD84"/>
      <c r="AE84">
        <v>27075</v>
      </c>
      <c r="AF84"/>
      <c r="AG84" t="s">
        <v>113</v>
      </c>
      <c r="AH84" t="s">
        <v>39</v>
      </c>
      <c r="AI84" s="1">
        <v>42548.5</v>
      </c>
      <c r="AJ84" t="s">
        <v>39</v>
      </c>
      <c r="AK84" t="s">
        <v>39</v>
      </c>
      <c r="AL84" t="s">
        <v>113</v>
      </c>
      <c r="AM84" t="s">
        <v>56</v>
      </c>
    </row>
    <row r="85" spans="1:39" ht="14.25" x14ac:dyDescent="0.45">
      <c r="A85" t="s">
        <v>39</v>
      </c>
      <c r="B85">
        <v>477042</v>
      </c>
      <c r="C85" t="s">
        <v>185</v>
      </c>
      <c r="D85" t="s">
        <v>186</v>
      </c>
      <c r="E85" t="s">
        <v>218</v>
      </c>
      <c r="F85">
        <v>477042</v>
      </c>
      <c r="G85" t="s">
        <v>311</v>
      </c>
      <c r="H85">
        <v>0</v>
      </c>
      <c r="I85">
        <v>0</v>
      </c>
      <c r="J85" t="s">
        <v>277</v>
      </c>
      <c r="K85" t="s">
        <v>278</v>
      </c>
      <c r="L85" t="s">
        <v>46</v>
      </c>
      <c r="M85" t="s">
        <v>190</v>
      </c>
      <c r="N85" t="s">
        <v>191</v>
      </c>
      <c r="O85">
        <v>80000</v>
      </c>
      <c r="P85" t="s">
        <v>278</v>
      </c>
      <c r="Q85"/>
      <c r="R85"/>
      <c r="S85" t="s">
        <v>50</v>
      </c>
      <c r="T85" t="s">
        <v>51</v>
      </c>
      <c r="U85" t="s">
        <v>51</v>
      </c>
      <c r="V85" t="b">
        <v>1</v>
      </c>
      <c r="W85" t="s">
        <v>192</v>
      </c>
      <c r="X85"/>
      <c r="Y85"/>
      <c r="Z85" t="s">
        <v>80</v>
      </c>
      <c r="AA85" t="s">
        <v>50</v>
      </c>
      <c r="AB85" t="s">
        <v>50</v>
      </c>
      <c r="AC85" t="b">
        <v>1</v>
      </c>
      <c r="AD85"/>
      <c r="AE85"/>
      <c r="AF85" t="s">
        <v>113</v>
      </c>
      <c r="AG85" t="s">
        <v>113</v>
      </c>
      <c r="AH85" t="s">
        <v>39</v>
      </c>
      <c r="AI85" s="1">
        <v>42587.5</v>
      </c>
      <c r="AJ85" t="s">
        <v>39</v>
      </c>
      <c r="AK85" t="s">
        <v>39</v>
      </c>
      <c r="AL85" t="s">
        <v>113</v>
      </c>
      <c r="AM85" t="s">
        <v>193</v>
      </c>
    </row>
    <row r="86" spans="1:39" ht="14.25" x14ac:dyDescent="0.45">
      <c r="A86" t="s">
        <v>39</v>
      </c>
      <c r="B86">
        <v>638593</v>
      </c>
      <c r="C86" t="s">
        <v>40</v>
      </c>
      <c r="D86" t="s">
        <v>41</v>
      </c>
      <c r="E86" t="s">
        <v>218</v>
      </c>
      <c r="F86" t="s">
        <v>281</v>
      </c>
      <c r="G86" t="s">
        <v>44</v>
      </c>
      <c r="H86">
        <v>1</v>
      </c>
      <c r="I86">
        <v>3</v>
      </c>
      <c r="J86" t="s">
        <v>282</v>
      </c>
      <c r="K86"/>
      <c r="L86" t="s">
        <v>46</v>
      </c>
      <c r="M86" t="s">
        <v>47</v>
      </c>
      <c r="N86" t="s">
        <v>48</v>
      </c>
      <c r="O86">
        <v>33000</v>
      </c>
      <c r="P86"/>
      <c r="Q86">
        <v>596890</v>
      </c>
      <c r="R86"/>
      <c r="S86" t="s">
        <v>50</v>
      </c>
      <c r="T86" t="s">
        <v>50</v>
      </c>
      <c r="U86" t="s">
        <v>51</v>
      </c>
      <c r="V86" t="b">
        <v>1</v>
      </c>
      <c r="W86" t="s">
        <v>72</v>
      </c>
      <c r="X86"/>
      <c r="Y86"/>
      <c r="Z86" t="s">
        <v>80</v>
      </c>
      <c r="AA86" t="s">
        <v>66</v>
      </c>
      <c r="AB86" t="s">
        <v>120</v>
      </c>
      <c r="AC86" t="b">
        <v>1</v>
      </c>
      <c r="AD86"/>
      <c r="AE86">
        <v>27207</v>
      </c>
      <c r="AF86"/>
      <c r="AG86" t="s">
        <v>113</v>
      </c>
      <c r="AH86" t="s">
        <v>39</v>
      </c>
      <c r="AI86" s="1">
        <v>42548.5</v>
      </c>
      <c r="AJ86" t="s">
        <v>39</v>
      </c>
      <c r="AK86" t="s">
        <v>39</v>
      </c>
      <c r="AL86" t="s">
        <v>113</v>
      </c>
      <c r="AM86" t="s">
        <v>56</v>
      </c>
    </row>
    <row r="87" spans="1:39" ht="14.25" x14ac:dyDescent="0.45">
      <c r="A87" t="s">
        <v>39</v>
      </c>
      <c r="B87">
        <v>638596</v>
      </c>
      <c r="C87" t="s">
        <v>40</v>
      </c>
      <c r="D87" t="s">
        <v>41</v>
      </c>
      <c r="E87" t="s">
        <v>218</v>
      </c>
      <c r="F87" t="s">
        <v>283</v>
      </c>
      <c r="G87" t="s">
        <v>44</v>
      </c>
      <c r="H87">
        <v>1.5</v>
      </c>
      <c r="I87">
        <v>3</v>
      </c>
      <c r="J87" t="s">
        <v>284</v>
      </c>
      <c r="K87"/>
      <c r="L87" t="s">
        <v>46</v>
      </c>
      <c r="M87" t="s">
        <v>47</v>
      </c>
      <c r="N87" t="s">
        <v>48</v>
      </c>
      <c r="O87">
        <v>33000</v>
      </c>
      <c r="P87" t="s">
        <v>96</v>
      </c>
      <c r="Q87">
        <v>596890</v>
      </c>
      <c r="R87"/>
      <c r="S87" t="s">
        <v>50</v>
      </c>
      <c r="T87" t="s">
        <v>51</v>
      </c>
      <c r="U87" t="s">
        <v>51</v>
      </c>
      <c r="V87" t="b">
        <v>1</v>
      </c>
      <c r="W87" t="s">
        <v>72</v>
      </c>
      <c r="X87"/>
      <c r="Y87"/>
      <c r="Z87" t="s">
        <v>88</v>
      </c>
      <c r="AA87" t="s">
        <v>224</v>
      </c>
      <c r="AB87" t="s">
        <v>111</v>
      </c>
      <c r="AC87" t="b">
        <v>1</v>
      </c>
      <c r="AD87"/>
      <c r="AE87">
        <v>27150</v>
      </c>
      <c r="AF87"/>
      <c r="AG87" t="s">
        <v>113</v>
      </c>
      <c r="AH87" t="s">
        <v>39</v>
      </c>
      <c r="AI87" s="1">
        <v>42548.5</v>
      </c>
      <c r="AJ87" t="s">
        <v>39</v>
      </c>
      <c r="AK87" t="s">
        <v>39</v>
      </c>
      <c r="AL87" t="s">
        <v>113</v>
      </c>
      <c r="AM87" t="s">
        <v>56</v>
      </c>
    </row>
    <row r="88" spans="1:39" ht="14.25" x14ac:dyDescent="0.45">
      <c r="A88" t="s">
        <v>39</v>
      </c>
      <c r="B88">
        <v>636685</v>
      </c>
      <c r="C88" t="s">
        <v>40</v>
      </c>
      <c r="D88" t="s">
        <v>41</v>
      </c>
      <c r="E88" t="s">
        <v>218</v>
      </c>
      <c r="F88" t="s">
        <v>285</v>
      </c>
      <c r="G88" t="s">
        <v>44</v>
      </c>
      <c r="H88">
        <v>3</v>
      </c>
      <c r="I88">
        <v>3</v>
      </c>
      <c r="J88" t="s">
        <v>286</v>
      </c>
      <c r="K88"/>
      <c r="L88" t="s">
        <v>46</v>
      </c>
      <c r="M88" t="s">
        <v>47</v>
      </c>
      <c r="N88" t="s">
        <v>48</v>
      </c>
      <c r="O88">
        <v>33000</v>
      </c>
      <c r="P88" t="s">
        <v>96</v>
      </c>
      <c r="Q88">
        <v>566291</v>
      </c>
      <c r="R88"/>
      <c r="S88" t="s">
        <v>50</v>
      </c>
      <c r="T88" t="s">
        <v>51</v>
      </c>
      <c r="U88" t="s">
        <v>51</v>
      </c>
      <c r="V88" t="b">
        <v>1</v>
      </c>
      <c r="W88" t="s">
        <v>72</v>
      </c>
      <c r="X88"/>
      <c r="Y88"/>
      <c r="Z88" t="s">
        <v>64</v>
      </c>
      <c r="AA88" t="s">
        <v>92</v>
      </c>
      <c r="AB88" t="s">
        <v>92</v>
      </c>
      <c r="AC88" t="b">
        <v>1</v>
      </c>
      <c r="AD88"/>
      <c r="AE88">
        <v>27115</v>
      </c>
      <c r="AF88"/>
      <c r="AG88" t="s">
        <v>113</v>
      </c>
      <c r="AH88" t="s">
        <v>39</v>
      </c>
      <c r="AI88" s="1">
        <v>42548.5</v>
      </c>
      <c r="AJ88" t="s">
        <v>39</v>
      </c>
      <c r="AK88" t="s">
        <v>39</v>
      </c>
      <c r="AL88" t="s">
        <v>113</v>
      </c>
      <c r="AM88" t="s">
        <v>56</v>
      </c>
    </row>
    <row r="89" spans="1:39" ht="14.25" x14ac:dyDescent="0.45">
      <c r="A89" t="s">
        <v>39</v>
      </c>
      <c r="B89">
        <v>638586</v>
      </c>
      <c r="C89" t="s">
        <v>40</v>
      </c>
      <c r="D89" t="s">
        <v>41</v>
      </c>
      <c r="E89" t="s">
        <v>218</v>
      </c>
      <c r="F89" t="s">
        <v>287</v>
      </c>
      <c r="G89" t="s">
        <v>117</v>
      </c>
      <c r="H89">
        <v>0</v>
      </c>
      <c r="I89">
        <v>3</v>
      </c>
      <c r="J89" t="s">
        <v>288</v>
      </c>
      <c r="K89" t="s">
        <v>243</v>
      </c>
      <c r="L89" t="s">
        <v>46</v>
      </c>
      <c r="M89" t="s">
        <v>47</v>
      </c>
      <c r="N89" t="s">
        <v>289</v>
      </c>
      <c r="O89">
        <v>33000</v>
      </c>
      <c r="P89" t="s">
        <v>250</v>
      </c>
      <c r="Q89">
        <v>596890</v>
      </c>
      <c r="R89"/>
      <c r="S89" t="s">
        <v>50</v>
      </c>
      <c r="T89" t="s">
        <v>51</v>
      </c>
      <c r="U89" t="s">
        <v>51</v>
      </c>
      <c r="V89" t="b">
        <v>1</v>
      </c>
      <c r="W89" t="s">
        <v>72</v>
      </c>
      <c r="X89"/>
      <c r="Y89"/>
      <c r="Z89" t="s">
        <v>53</v>
      </c>
      <c r="AA89" t="s">
        <v>290</v>
      </c>
      <c r="AB89" t="s">
        <v>120</v>
      </c>
      <c r="AC89" t="b">
        <v>1</v>
      </c>
      <c r="AD89"/>
      <c r="AE89">
        <v>27201</v>
      </c>
      <c r="AF89" t="s">
        <v>39</v>
      </c>
      <c r="AG89" t="s">
        <v>113</v>
      </c>
      <c r="AH89" t="s">
        <v>39</v>
      </c>
      <c r="AI89" s="1">
        <v>42548.5</v>
      </c>
      <c r="AJ89" t="s">
        <v>39</v>
      </c>
      <c r="AK89" t="s">
        <v>39</v>
      </c>
      <c r="AL89" t="s">
        <v>113</v>
      </c>
      <c r="AM89" t="s">
        <v>56</v>
      </c>
    </row>
    <row r="90" spans="1:39" ht="14.25" x14ac:dyDescent="0.45">
      <c r="A90" t="s">
        <v>39</v>
      </c>
      <c r="B90">
        <v>638588</v>
      </c>
      <c r="C90" t="s">
        <v>40</v>
      </c>
      <c r="D90" t="s">
        <v>41</v>
      </c>
      <c r="E90" t="s">
        <v>218</v>
      </c>
      <c r="F90" t="s">
        <v>291</v>
      </c>
      <c r="G90" t="s">
        <v>44</v>
      </c>
      <c r="H90">
        <v>0</v>
      </c>
      <c r="I90">
        <v>3</v>
      </c>
      <c r="J90" t="s">
        <v>292</v>
      </c>
      <c r="K90"/>
      <c r="L90" t="s">
        <v>46</v>
      </c>
      <c r="M90" t="s">
        <v>47</v>
      </c>
      <c r="N90" t="s">
        <v>143</v>
      </c>
      <c r="O90">
        <v>33000</v>
      </c>
      <c r="P90" t="s">
        <v>96</v>
      </c>
      <c r="Q90">
        <v>596890</v>
      </c>
      <c r="R90"/>
      <c r="S90" t="s">
        <v>50</v>
      </c>
      <c r="T90" t="s">
        <v>51</v>
      </c>
      <c r="U90" t="s">
        <v>51</v>
      </c>
      <c r="V90" t="b">
        <v>1</v>
      </c>
      <c r="W90" t="s">
        <v>72</v>
      </c>
      <c r="X90"/>
      <c r="Y90"/>
      <c r="Z90" t="s">
        <v>64</v>
      </c>
      <c r="AA90" t="s">
        <v>77</v>
      </c>
      <c r="AB90" t="s">
        <v>120</v>
      </c>
      <c r="AC90" t="b">
        <v>1</v>
      </c>
      <c r="AD90"/>
      <c r="AE90">
        <v>27180</v>
      </c>
      <c r="AF90"/>
      <c r="AG90" t="s">
        <v>113</v>
      </c>
      <c r="AH90" t="s">
        <v>39</v>
      </c>
      <c r="AI90" s="1">
        <v>42548.5</v>
      </c>
      <c r="AJ90" t="s">
        <v>39</v>
      </c>
      <c r="AK90" t="s">
        <v>39</v>
      </c>
      <c r="AL90" t="s">
        <v>113</v>
      </c>
      <c r="AM90" t="s">
        <v>56</v>
      </c>
    </row>
    <row r="91" spans="1:39" ht="14.25" x14ac:dyDescent="0.45">
      <c r="A91" t="s">
        <v>39</v>
      </c>
      <c r="B91">
        <v>463992</v>
      </c>
      <c r="C91" t="s">
        <v>40</v>
      </c>
      <c r="D91" t="s">
        <v>41</v>
      </c>
      <c r="E91" t="s">
        <v>218</v>
      </c>
      <c r="F91" t="s">
        <v>293</v>
      </c>
      <c r="G91" t="s">
        <v>44</v>
      </c>
      <c r="H91">
        <v>0</v>
      </c>
      <c r="I91">
        <v>3</v>
      </c>
      <c r="J91" t="s">
        <v>294</v>
      </c>
      <c r="K91" t="s">
        <v>96</v>
      </c>
      <c r="L91" t="s">
        <v>46</v>
      </c>
      <c r="M91" t="s">
        <v>47</v>
      </c>
      <c r="N91" t="s">
        <v>48</v>
      </c>
      <c r="O91">
        <v>33000</v>
      </c>
      <c r="P91" t="s">
        <v>96</v>
      </c>
      <c r="Q91">
        <v>566291</v>
      </c>
      <c r="R91"/>
      <c r="S91" t="s">
        <v>50</v>
      </c>
      <c r="T91" t="s">
        <v>51</v>
      </c>
      <c r="U91" t="s">
        <v>51</v>
      </c>
      <c r="V91" t="b">
        <v>1</v>
      </c>
      <c r="W91" t="s">
        <v>72</v>
      </c>
      <c r="X91"/>
      <c r="Y91"/>
      <c r="Z91" t="s">
        <v>53</v>
      </c>
      <c r="AA91" t="s">
        <v>224</v>
      </c>
      <c r="AB91" t="s">
        <v>295</v>
      </c>
      <c r="AC91" t="b">
        <v>1</v>
      </c>
      <c r="AD91"/>
      <c r="AE91">
        <v>27095</v>
      </c>
      <c r="AF91" t="s">
        <v>113</v>
      </c>
      <c r="AG91" t="s">
        <v>113</v>
      </c>
      <c r="AH91" t="s">
        <v>39</v>
      </c>
      <c r="AI91" s="1">
        <v>42548.5</v>
      </c>
      <c r="AJ91" t="s">
        <v>39</v>
      </c>
      <c r="AK91" t="s">
        <v>39</v>
      </c>
      <c r="AL91" t="s">
        <v>113</v>
      </c>
      <c r="AM91" t="s">
        <v>56</v>
      </c>
    </row>
    <row r="92" spans="1:39" ht="14.25" x14ac:dyDescent="0.45">
      <c r="A92" t="s">
        <v>39</v>
      </c>
      <c r="B92">
        <v>464782</v>
      </c>
      <c r="C92" t="s">
        <v>40</v>
      </c>
      <c r="D92" t="s">
        <v>41</v>
      </c>
      <c r="E92" t="s">
        <v>218</v>
      </c>
      <c r="F92" t="s">
        <v>296</v>
      </c>
      <c r="G92" t="s">
        <v>44</v>
      </c>
      <c r="H92">
        <v>1</v>
      </c>
      <c r="I92">
        <v>2</v>
      </c>
      <c r="J92" t="s">
        <v>297</v>
      </c>
      <c r="K92" t="s">
        <v>96</v>
      </c>
      <c r="L92" t="s">
        <v>46</v>
      </c>
      <c r="M92" t="s">
        <v>47</v>
      </c>
      <c r="N92" t="s">
        <v>48</v>
      </c>
      <c r="O92">
        <v>33000</v>
      </c>
      <c r="P92" t="s">
        <v>96</v>
      </c>
      <c r="Q92">
        <v>566291</v>
      </c>
      <c r="R92"/>
      <c r="S92" t="s">
        <v>50</v>
      </c>
      <c r="T92" t="s">
        <v>51</v>
      </c>
      <c r="U92" t="s">
        <v>51</v>
      </c>
      <c r="V92" t="b">
        <v>1</v>
      </c>
      <c r="W92" t="s">
        <v>72</v>
      </c>
      <c r="X92"/>
      <c r="Y92"/>
      <c r="Z92" t="s">
        <v>53</v>
      </c>
      <c r="AA92" t="s">
        <v>224</v>
      </c>
      <c r="AB92" t="s">
        <v>120</v>
      </c>
      <c r="AC92" t="b">
        <v>1</v>
      </c>
      <c r="AD92"/>
      <c r="AE92">
        <v>27098</v>
      </c>
      <c r="AF92" t="s">
        <v>113</v>
      </c>
      <c r="AG92" t="s">
        <v>113</v>
      </c>
      <c r="AH92" t="s">
        <v>39</v>
      </c>
      <c r="AI92" s="1">
        <v>42548.5</v>
      </c>
      <c r="AJ92" t="s">
        <v>39</v>
      </c>
      <c r="AK92" t="s">
        <v>39</v>
      </c>
      <c r="AL92" t="s">
        <v>113</v>
      </c>
      <c r="AM92" t="s">
        <v>56</v>
      </c>
    </row>
    <row r="93" spans="1:39" ht="14.25" x14ac:dyDescent="0.45">
      <c r="A93" t="s">
        <v>39</v>
      </c>
      <c r="B93">
        <v>464771</v>
      </c>
      <c r="C93" t="s">
        <v>40</v>
      </c>
      <c r="D93" t="s">
        <v>41</v>
      </c>
      <c r="E93" t="s">
        <v>218</v>
      </c>
      <c r="F93" t="s">
        <v>269</v>
      </c>
      <c r="G93" t="s">
        <v>44</v>
      </c>
      <c r="H93">
        <v>1</v>
      </c>
      <c r="I93">
        <v>3</v>
      </c>
      <c r="J93" t="s">
        <v>298</v>
      </c>
      <c r="K93" t="s">
        <v>96</v>
      </c>
      <c r="L93" t="s">
        <v>46</v>
      </c>
      <c r="M93" t="s">
        <v>47</v>
      </c>
      <c r="N93" t="s">
        <v>48</v>
      </c>
      <c r="O93">
        <v>33000</v>
      </c>
      <c r="P93" t="s">
        <v>96</v>
      </c>
      <c r="Q93">
        <v>566291</v>
      </c>
      <c r="R93"/>
      <c r="S93" t="s">
        <v>50</v>
      </c>
      <c r="T93" t="s">
        <v>51</v>
      </c>
      <c r="U93" t="s">
        <v>51</v>
      </c>
      <c r="V93" t="b">
        <v>1</v>
      </c>
      <c r="W93" t="s">
        <v>72</v>
      </c>
      <c r="X93"/>
      <c r="Y93"/>
      <c r="Z93" t="s">
        <v>80</v>
      </c>
      <c r="AA93" t="s">
        <v>224</v>
      </c>
      <c r="AB93" t="s">
        <v>120</v>
      </c>
      <c r="AC93" t="b">
        <v>1</v>
      </c>
      <c r="AD93"/>
      <c r="AE93">
        <v>27108</v>
      </c>
      <c r="AF93" t="s">
        <v>113</v>
      </c>
      <c r="AG93" t="s">
        <v>113</v>
      </c>
      <c r="AH93" t="s">
        <v>39</v>
      </c>
      <c r="AI93" s="1">
        <v>42548.5</v>
      </c>
      <c r="AJ93" t="s">
        <v>39</v>
      </c>
      <c r="AK93" t="s">
        <v>39</v>
      </c>
      <c r="AL93" t="s">
        <v>113</v>
      </c>
      <c r="AM93" t="s">
        <v>56</v>
      </c>
    </row>
    <row r="94" spans="1:39" ht="14.25" x14ac:dyDescent="0.45">
      <c r="A94" t="s">
        <v>39</v>
      </c>
      <c r="B94">
        <v>638573</v>
      </c>
      <c r="C94" t="s">
        <v>40</v>
      </c>
      <c r="D94" t="s">
        <v>41</v>
      </c>
      <c r="E94" t="s">
        <v>218</v>
      </c>
      <c r="F94" t="s">
        <v>304</v>
      </c>
      <c r="G94" t="s">
        <v>44</v>
      </c>
      <c r="H94">
        <v>0</v>
      </c>
      <c r="I94">
        <v>3</v>
      </c>
      <c r="J94" t="s">
        <v>923</v>
      </c>
      <c r="K94"/>
      <c r="L94" t="s">
        <v>46</v>
      </c>
      <c r="M94" t="s">
        <v>47</v>
      </c>
      <c r="N94" t="s">
        <v>48</v>
      </c>
      <c r="O94">
        <v>33000</v>
      </c>
      <c r="P94"/>
      <c r="Q94">
        <v>596890</v>
      </c>
      <c r="R94"/>
      <c r="S94" t="s">
        <v>50</v>
      </c>
      <c r="T94" t="s">
        <v>50</v>
      </c>
      <c r="U94" t="s">
        <v>51</v>
      </c>
      <c r="V94" t="b">
        <v>1</v>
      </c>
      <c r="W94" t="s">
        <v>72</v>
      </c>
      <c r="X94"/>
      <c r="Y94"/>
      <c r="Z94" t="s">
        <v>88</v>
      </c>
      <c r="AA94" t="s">
        <v>244</v>
      </c>
      <c r="AB94" t="s">
        <v>120</v>
      </c>
      <c r="AC94" t="b">
        <v>1</v>
      </c>
      <c r="AD94"/>
      <c r="AE94">
        <v>27193</v>
      </c>
      <c r="AF94"/>
      <c r="AG94" t="s">
        <v>113</v>
      </c>
      <c r="AH94" t="s">
        <v>39</v>
      </c>
      <c r="AI94" s="1">
        <v>42548.5</v>
      </c>
      <c r="AJ94" t="s">
        <v>39</v>
      </c>
      <c r="AK94" t="s">
        <v>39</v>
      </c>
      <c r="AL94" t="s">
        <v>113</v>
      </c>
      <c r="AM94" t="s">
        <v>56</v>
      </c>
    </row>
    <row r="95" spans="1:39" ht="14.25" x14ac:dyDescent="0.45">
      <c r="A95" t="s">
        <v>39</v>
      </c>
      <c r="B95">
        <v>638574</v>
      </c>
      <c r="C95" t="s">
        <v>40</v>
      </c>
      <c r="D95" t="s">
        <v>41</v>
      </c>
      <c r="E95" t="s">
        <v>218</v>
      </c>
      <c r="F95" t="s">
        <v>299</v>
      </c>
      <c r="G95" t="s">
        <v>117</v>
      </c>
      <c r="H95">
        <v>0</v>
      </c>
      <c r="I95">
        <v>3</v>
      </c>
      <c r="J95" t="s">
        <v>300</v>
      </c>
      <c r="K95" t="s">
        <v>243</v>
      </c>
      <c r="L95" t="s">
        <v>46</v>
      </c>
      <c r="M95" t="s">
        <v>47</v>
      </c>
      <c r="N95" t="s">
        <v>301</v>
      </c>
      <c r="O95">
        <v>33000</v>
      </c>
      <c r="P95" t="s">
        <v>243</v>
      </c>
      <c r="Q95">
        <v>596890</v>
      </c>
      <c r="R95"/>
      <c r="S95" t="s">
        <v>50</v>
      </c>
      <c r="T95" t="s">
        <v>50</v>
      </c>
      <c r="U95" t="s">
        <v>51</v>
      </c>
      <c r="V95" t="b">
        <v>1</v>
      </c>
      <c r="W95" t="s">
        <v>72</v>
      </c>
      <c r="X95"/>
      <c r="Y95"/>
      <c r="Z95" t="s">
        <v>53</v>
      </c>
      <c r="AA95" t="s">
        <v>244</v>
      </c>
      <c r="AB95" t="s">
        <v>120</v>
      </c>
      <c r="AC95" t="b">
        <v>1</v>
      </c>
      <c r="AD95"/>
      <c r="AE95">
        <v>27195</v>
      </c>
      <c r="AF95" t="s">
        <v>39</v>
      </c>
      <c r="AG95" t="s">
        <v>113</v>
      </c>
      <c r="AH95" t="s">
        <v>39</v>
      </c>
      <c r="AI95" s="1">
        <v>42548.5</v>
      </c>
      <c r="AJ95" t="s">
        <v>39</v>
      </c>
      <c r="AK95" t="s">
        <v>39</v>
      </c>
      <c r="AL95" t="s">
        <v>113</v>
      </c>
      <c r="AM95" t="s">
        <v>56</v>
      </c>
    </row>
    <row r="96" spans="1:39" ht="14.25" x14ac:dyDescent="0.45">
      <c r="A96" t="s">
        <v>39</v>
      </c>
      <c r="B96">
        <v>636673</v>
      </c>
      <c r="C96" t="s">
        <v>40</v>
      </c>
      <c r="D96" t="s">
        <v>41</v>
      </c>
      <c r="E96" t="s">
        <v>218</v>
      </c>
      <c r="F96" t="s">
        <v>302</v>
      </c>
      <c r="G96" t="s">
        <v>44</v>
      </c>
      <c r="H96">
        <v>1</v>
      </c>
      <c r="I96">
        <v>2</v>
      </c>
      <c r="J96" t="s">
        <v>303</v>
      </c>
      <c r="K96"/>
      <c r="L96" t="s">
        <v>46</v>
      </c>
      <c r="M96" t="s">
        <v>47</v>
      </c>
      <c r="N96" t="s">
        <v>48</v>
      </c>
      <c r="O96">
        <v>33000</v>
      </c>
      <c r="P96" t="s">
        <v>96</v>
      </c>
      <c r="Q96">
        <v>566291</v>
      </c>
      <c r="R96"/>
      <c r="S96" t="s">
        <v>50</v>
      </c>
      <c r="T96" t="s">
        <v>51</v>
      </c>
      <c r="U96" t="s">
        <v>51</v>
      </c>
      <c r="V96" t="b">
        <v>1</v>
      </c>
      <c r="W96" t="s">
        <v>72</v>
      </c>
      <c r="X96"/>
      <c r="Y96"/>
      <c r="Z96" t="s">
        <v>88</v>
      </c>
      <c r="AA96" t="s">
        <v>247</v>
      </c>
      <c r="AB96" t="s">
        <v>120</v>
      </c>
      <c r="AC96" t="b">
        <v>1</v>
      </c>
      <c r="AD96"/>
      <c r="AE96">
        <v>27227</v>
      </c>
      <c r="AF96"/>
      <c r="AG96" t="s">
        <v>113</v>
      </c>
      <c r="AH96" t="s">
        <v>39</v>
      </c>
      <c r="AI96" s="1">
        <v>42548.5</v>
      </c>
      <c r="AJ96" t="s">
        <v>39</v>
      </c>
      <c r="AK96" t="s">
        <v>39</v>
      </c>
      <c r="AL96"/>
      <c r="AM96" t="s">
        <v>56</v>
      </c>
    </row>
    <row r="97" spans="1:39" ht="14.25" x14ac:dyDescent="0.45">
      <c r="A97" t="s">
        <v>39</v>
      </c>
      <c r="B97">
        <v>636674</v>
      </c>
      <c r="C97" t="s">
        <v>40</v>
      </c>
      <c r="D97" t="s">
        <v>41</v>
      </c>
      <c r="E97" t="s">
        <v>218</v>
      </c>
      <c r="F97" t="s">
        <v>306</v>
      </c>
      <c r="G97" t="s">
        <v>44</v>
      </c>
      <c r="H97">
        <v>1</v>
      </c>
      <c r="I97">
        <v>2</v>
      </c>
      <c r="J97" t="s">
        <v>307</v>
      </c>
      <c r="K97"/>
      <c r="L97" t="s">
        <v>46</v>
      </c>
      <c r="M97" t="s">
        <v>47</v>
      </c>
      <c r="N97" t="s">
        <v>48</v>
      </c>
      <c r="O97">
        <v>33000</v>
      </c>
      <c r="P97" t="s">
        <v>96</v>
      </c>
      <c r="Q97">
        <v>566291</v>
      </c>
      <c r="R97"/>
      <c r="S97" t="s">
        <v>50</v>
      </c>
      <c r="T97" t="s">
        <v>51</v>
      </c>
      <c r="U97" t="s">
        <v>51</v>
      </c>
      <c r="V97" t="b">
        <v>1</v>
      </c>
      <c r="W97" t="s">
        <v>72</v>
      </c>
      <c r="X97"/>
      <c r="Y97"/>
      <c r="Z97" t="s">
        <v>64</v>
      </c>
      <c r="AA97" t="s">
        <v>247</v>
      </c>
      <c r="AB97" t="s">
        <v>120</v>
      </c>
      <c r="AC97" t="b">
        <v>1</v>
      </c>
      <c r="AD97"/>
      <c r="AE97">
        <v>27228</v>
      </c>
      <c r="AF97"/>
      <c r="AG97" t="s">
        <v>113</v>
      </c>
      <c r="AH97" t="s">
        <v>39</v>
      </c>
      <c r="AI97" s="1">
        <v>42548.5</v>
      </c>
      <c r="AJ97" t="s">
        <v>39</v>
      </c>
      <c r="AK97" t="s">
        <v>39</v>
      </c>
      <c r="AL97"/>
      <c r="AM97" t="s">
        <v>56</v>
      </c>
    </row>
    <row r="98" spans="1:39" ht="14.25" x14ac:dyDescent="0.45">
      <c r="A98" t="s">
        <v>39</v>
      </c>
      <c r="B98">
        <v>636668</v>
      </c>
      <c r="C98" t="s">
        <v>40</v>
      </c>
      <c r="D98" t="s">
        <v>186</v>
      </c>
      <c r="E98" t="s">
        <v>218</v>
      </c>
      <c r="F98" t="s">
        <v>308</v>
      </c>
      <c r="G98" t="s">
        <v>44</v>
      </c>
      <c r="H98">
        <v>8</v>
      </c>
      <c r="I98">
        <v>3</v>
      </c>
      <c r="J98" t="s">
        <v>309</v>
      </c>
      <c r="K98"/>
      <c r="L98" t="s">
        <v>46</v>
      </c>
      <c r="M98" t="s">
        <v>190</v>
      </c>
      <c r="N98" t="s">
        <v>229</v>
      </c>
      <c r="O98">
        <v>33000</v>
      </c>
      <c r="P98" t="s">
        <v>96</v>
      </c>
      <c r="Q98">
        <v>566291</v>
      </c>
      <c r="R98"/>
      <c r="S98" t="s">
        <v>50</v>
      </c>
      <c r="T98" t="s">
        <v>51</v>
      </c>
      <c r="U98" t="s">
        <v>51</v>
      </c>
      <c r="V98" t="b">
        <v>1</v>
      </c>
      <c r="W98" t="s">
        <v>230</v>
      </c>
      <c r="X98"/>
      <c r="Y98"/>
      <c r="Z98" t="s">
        <v>88</v>
      </c>
      <c r="AA98" t="s">
        <v>247</v>
      </c>
      <c r="AB98" t="s">
        <v>120</v>
      </c>
      <c r="AC98" t="b">
        <v>1</v>
      </c>
      <c r="AD98"/>
      <c r="AE98">
        <v>27163</v>
      </c>
      <c r="AF98"/>
      <c r="AG98" t="s">
        <v>113</v>
      </c>
      <c r="AH98" t="s">
        <v>39</v>
      </c>
      <c r="AI98" s="1">
        <v>42548.5</v>
      </c>
      <c r="AJ98" t="s">
        <v>39</v>
      </c>
      <c r="AK98" t="s">
        <v>39</v>
      </c>
      <c r="AL98" t="s">
        <v>113</v>
      </c>
      <c r="AM98" t="s">
        <v>56</v>
      </c>
    </row>
    <row r="99" spans="1:39" ht="14.25" x14ac:dyDescent="0.45">
      <c r="A99" t="s">
        <v>39</v>
      </c>
      <c r="B99">
        <v>636665</v>
      </c>
      <c r="C99" t="s">
        <v>185</v>
      </c>
      <c r="D99" t="s">
        <v>186</v>
      </c>
      <c r="E99" t="s">
        <v>218</v>
      </c>
      <c r="F99" t="s">
        <v>310</v>
      </c>
      <c r="G99" t="s">
        <v>44</v>
      </c>
      <c r="H99">
        <v>0</v>
      </c>
      <c r="I99">
        <v>0</v>
      </c>
      <c r="J99" t="s">
        <v>312</v>
      </c>
      <c r="K99"/>
      <c r="L99" t="s">
        <v>46</v>
      </c>
      <c r="M99" t="s">
        <v>190</v>
      </c>
      <c r="N99" t="s">
        <v>48</v>
      </c>
      <c r="O99">
        <v>33000</v>
      </c>
      <c r="P99" t="s">
        <v>96</v>
      </c>
      <c r="Q99">
        <v>566291</v>
      </c>
      <c r="R99"/>
      <c r="S99" t="s">
        <v>50</v>
      </c>
      <c r="T99" t="s">
        <v>51</v>
      </c>
      <c r="U99" t="s">
        <v>51</v>
      </c>
      <c r="V99" t="b">
        <v>1</v>
      </c>
      <c r="W99" t="s">
        <v>313</v>
      </c>
      <c r="X99"/>
      <c r="Y99"/>
      <c r="Z99" t="s">
        <v>88</v>
      </c>
      <c r="AA99" t="s">
        <v>66</v>
      </c>
      <c r="AB99" t="s">
        <v>120</v>
      </c>
      <c r="AC99" t="b">
        <v>1</v>
      </c>
      <c r="AD99"/>
      <c r="AE99">
        <v>27138</v>
      </c>
      <c r="AF99"/>
      <c r="AG99" t="s">
        <v>113</v>
      </c>
      <c r="AH99" t="s">
        <v>39</v>
      </c>
      <c r="AI99" s="1">
        <v>42587.5</v>
      </c>
      <c r="AJ99" t="s">
        <v>39</v>
      </c>
      <c r="AK99" t="s">
        <v>39</v>
      </c>
      <c r="AL99" t="s">
        <v>113</v>
      </c>
      <c r="AM99" t="s">
        <v>193</v>
      </c>
    </row>
    <row r="100" spans="1:39" ht="14.25" x14ac:dyDescent="0.45">
      <c r="A100" t="s">
        <v>39</v>
      </c>
      <c r="B100">
        <v>636661</v>
      </c>
      <c r="C100" t="s">
        <v>40</v>
      </c>
      <c r="D100" t="s">
        <v>41</v>
      </c>
      <c r="E100" t="s">
        <v>218</v>
      </c>
      <c r="F100" t="s">
        <v>314</v>
      </c>
      <c r="G100" t="s">
        <v>44</v>
      </c>
      <c r="H100">
        <v>2</v>
      </c>
      <c r="I100">
        <v>3</v>
      </c>
      <c r="J100" t="s">
        <v>315</v>
      </c>
      <c r="K100"/>
      <c r="L100" t="s">
        <v>46</v>
      </c>
      <c r="M100" t="s">
        <v>47</v>
      </c>
      <c r="N100" t="s">
        <v>48</v>
      </c>
      <c r="O100">
        <v>33000</v>
      </c>
      <c r="P100"/>
      <c r="Q100">
        <v>566291</v>
      </c>
      <c r="R100"/>
      <c r="S100" t="s">
        <v>50</v>
      </c>
      <c r="T100" t="s">
        <v>51</v>
      </c>
      <c r="U100" t="s">
        <v>51</v>
      </c>
      <c r="V100" t="b">
        <v>1</v>
      </c>
      <c r="W100" t="s">
        <v>72</v>
      </c>
      <c r="X100"/>
      <c r="Y100"/>
      <c r="Z100" t="s">
        <v>80</v>
      </c>
      <c r="AA100" t="s">
        <v>267</v>
      </c>
      <c r="AB100" t="s">
        <v>120</v>
      </c>
      <c r="AC100" t="b">
        <v>1</v>
      </c>
      <c r="AD100"/>
      <c r="AE100">
        <v>27127</v>
      </c>
      <c r="AF100"/>
      <c r="AG100" t="s">
        <v>113</v>
      </c>
      <c r="AH100" t="s">
        <v>39</v>
      </c>
      <c r="AI100" s="1">
        <v>42548.5</v>
      </c>
      <c r="AJ100" t="s">
        <v>39</v>
      </c>
      <c r="AK100" t="s">
        <v>39</v>
      </c>
      <c r="AL100" t="s">
        <v>113</v>
      </c>
      <c r="AM100" t="s">
        <v>56</v>
      </c>
    </row>
    <row r="101" spans="1:39" ht="14.25" x14ac:dyDescent="0.45">
      <c r="A101" t="s">
        <v>39</v>
      </c>
      <c r="B101">
        <v>636659</v>
      </c>
      <c r="C101" t="s">
        <v>40</v>
      </c>
      <c r="D101" t="s">
        <v>57</v>
      </c>
      <c r="E101" t="s">
        <v>218</v>
      </c>
      <c r="F101" t="s">
        <v>316</v>
      </c>
      <c r="G101" t="s">
        <v>44</v>
      </c>
      <c r="H101">
        <v>2.5</v>
      </c>
      <c r="I101">
        <v>3</v>
      </c>
      <c r="J101" t="s">
        <v>317</v>
      </c>
      <c r="K101"/>
      <c r="L101" t="s">
        <v>46</v>
      </c>
      <c r="M101" t="s">
        <v>47</v>
      </c>
      <c r="N101" t="s">
        <v>48</v>
      </c>
      <c r="O101">
        <v>33000</v>
      </c>
      <c r="P101"/>
      <c r="Q101">
        <v>566291</v>
      </c>
      <c r="R101"/>
      <c r="S101" t="s">
        <v>50</v>
      </c>
      <c r="T101" t="s">
        <v>71</v>
      </c>
      <c r="U101" t="s">
        <v>71</v>
      </c>
      <c r="V101" t="b">
        <v>1</v>
      </c>
      <c r="W101" t="s">
        <v>72</v>
      </c>
      <c r="X101"/>
      <c r="Y101"/>
      <c r="Z101" t="s">
        <v>88</v>
      </c>
      <c r="AA101" t="s">
        <v>318</v>
      </c>
      <c r="AB101" t="s">
        <v>120</v>
      </c>
      <c r="AC101" t="b">
        <v>1</v>
      </c>
      <c r="AD101"/>
      <c r="AE101">
        <v>27113</v>
      </c>
      <c r="AF101"/>
      <c r="AG101" t="s">
        <v>113</v>
      </c>
      <c r="AH101" t="s">
        <v>39</v>
      </c>
      <c r="AI101" s="1">
        <v>42548.5</v>
      </c>
      <c r="AJ101" t="s">
        <v>39</v>
      </c>
      <c r="AK101" t="s">
        <v>39</v>
      </c>
      <c r="AL101" t="s">
        <v>113</v>
      </c>
      <c r="AM101" t="s">
        <v>56</v>
      </c>
    </row>
    <row r="102" spans="1:39" ht="14.25" x14ac:dyDescent="0.45">
      <c r="A102" t="s">
        <v>39</v>
      </c>
      <c r="B102">
        <v>464770</v>
      </c>
      <c r="C102" t="s">
        <v>40</v>
      </c>
      <c r="D102" t="s">
        <v>41</v>
      </c>
      <c r="E102" t="s">
        <v>218</v>
      </c>
      <c r="F102" t="s">
        <v>319</v>
      </c>
      <c r="G102" t="s">
        <v>44</v>
      </c>
      <c r="H102">
        <v>1</v>
      </c>
      <c r="I102">
        <v>2</v>
      </c>
      <c r="J102" t="s">
        <v>320</v>
      </c>
      <c r="K102" t="s">
        <v>96</v>
      </c>
      <c r="L102" t="s">
        <v>46</v>
      </c>
      <c r="M102" t="s">
        <v>47</v>
      </c>
      <c r="N102" t="s">
        <v>48</v>
      </c>
      <c r="O102">
        <v>33000</v>
      </c>
      <c r="P102" t="s">
        <v>96</v>
      </c>
      <c r="Q102">
        <v>566291</v>
      </c>
      <c r="R102"/>
      <c r="S102" t="s">
        <v>50</v>
      </c>
      <c r="T102" t="s">
        <v>51</v>
      </c>
      <c r="U102" t="s">
        <v>51</v>
      </c>
      <c r="V102" t="b">
        <v>1</v>
      </c>
      <c r="W102" t="s">
        <v>72</v>
      </c>
      <c r="X102"/>
      <c r="Y102"/>
      <c r="Z102" t="s">
        <v>53</v>
      </c>
      <c r="AA102" t="s">
        <v>224</v>
      </c>
      <c r="AB102" t="s">
        <v>111</v>
      </c>
      <c r="AC102" t="b">
        <v>1</v>
      </c>
      <c r="AD102"/>
      <c r="AE102">
        <v>27084</v>
      </c>
      <c r="AF102" t="s">
        <v>113</v>
      </c>
      <c r="AG102" t="s">
        <v>113</v>
      </c>
      <c r="AH102" t="s">
        <v>39</v>
      </c>
      <c r="AI102" s="1">
        <v>42548.5</v>
      </c>
      <c r="AJ102" t="s">
        <v>39</v>
      </c>
      <c r="AK102" t="s">
        <v>39</v>
      </c>
      <c r="AL102" t="s">
        <v>113</v>
      </c>
      <c r="AM102" t="s">
        <v>56</v>
      </c>
    </row>
    <row r="103" spans="1:39" ht="14.25" x14ac:dyDescent="0.45">
      <c r="A103" t="s">
        <v>39</v>
      </c>
      <c r="B103">
        <v>636652</v>
      </c>
      <c r="C103" t="s">
        <v>40</v>
      </c>
      <c r="D103" t="s">
        <v>186</v>
      </c>
      <c r="E103" t="s">
        <v>218</v>
      </c>
      <c r="F103" t="s">
        <v>322</v>
      </c>
      <c r="G103" t="s">
        <v>44</v>
      </c>
      <c r="H103">
        <v>5</v>
      </c>
      <c r="I103">
        <v>3</v>
      </c>
      <c r="J103" t="s">
        <v>323</v>
      </c>
      <c r="K103"/>
      <c r="L103" t="s">
        <v>46</v>
      </c>
      <c r="M103" t="s">
        <v>190</v>
      </c>
      <c r="N103" t="s">
        <v>229</v>
      </c>
      <c r="O103">
        <v>33000</v>
      </c>
      <c r="P103" t="s">
        <v>96</v>
      </c>
      <c r="Q103">
        <v>566291</v>
      </c>
      <c r="R103"/>
      <c r="S103" t="s">
        <v>50</v>
      </c>
      <c r="T103" t="s">
        <v>51</v>
      </c>
      <c r="U103" t="s">
        <v>51</v>
      </c>
      <c r="V103" t="b">
        <v>1</v>
      </c>
      <c r="W103" t="s">
        <v>230</v>
      </c>
      <c r="X103"/>
      <c r="Y103"/>
      <c r="Z103" t="s">
        <v>210</v>
      </c>
      <c r="AA103" t="s">
        <v>77</v>
      </c>
      <c r="AB103" t="s">
        <v>120</v>
      </c>
      <c r="AC103" t="b">
        <v>1</v>
      </c>
      <c r="AD103"/>
      <c r="AE103">
        <v>27073</v>
      </c>
      <c r="AF103"/>
      <c r="AG103" t="s">
        <v>113</v>
      </c>
      <c r="AH103" t="s">
        <v>39</v>
      </c>
      <c r="AI103" s="1">
        <v>42548.5</v>
      </c>
      <c r="AJ103" t="s">
        <v>39</v>
      </c>
      <c r="AK103" t="s">
        <v>39</v>
      </c>
      <c r="AL103" t="s">
        <v>113</v>
      </c>
      <c r="AM103" t="s">
        <v>56</v>
      </c>
    </row>
    <row r="104" spans="1:39" ht="14.25" x14ac:dyDescent="0.45">
      <c r="A104" t="s">
        <v>39</v>
      </c>
      <c r="B104">
        <v>636654</v>
      </c>
      <c r="C104" t="s">
        <v>40</v>
      </c>
      <c r="D104" t="s">
        <v>41</v>
      </c>
      <c r="E104" t="s">
        <v>218</v>
      </c>
      <c r="F104" t="s">
        <v>324</v>
      </c>
      <c r="G104" t="s">
        <v>117</v>
      </c>
      <c r="H104">
        <v>0</v>
      </c>
      <c r="I104">
        <v>2</v>
      </c>
      <c r="J104" t="s">
        <v>325</v>
      </c>
      <c r="K104" t="s">
        <v>243</v>
      </c>
      <c r="L104" t="s">
        <v>46</v>
      </c>
      <c r="M104" t="s">
        <v>47</v>
      </c>
      <c r="N104" t="s">
        <v>48</v>
      </c>
      <c r="O104">
        <v>33000</v>
      </c>
      <c r="P104" t="s">
        <v>250</v>
      </c>
      <c r="Q104">
        <v>566291</v>
      </c>
      <c r="R104"/>
      <c r="S104" t="s">
        <v>50</v>
      </c>
      <c r="T104" t="s">
        <v>51</v>
      </c>
      <c r="U104" t="s">
        <v>51</v>
      </c>
      <c r="V104" t="b">
        <v>1</v>
      </c>
      <c r="W104" t="s">
        <v>72</v>
      </c>
      <c r="X104"/>
      <c r="Y104"/>
      <c r="Z104" t="s">
        <v>53</v>
      </c>
      <c r="AA104" t="s">
        <v>77</v>
      </c>
      <c r="AB104" t="s">
        <v>120</v>
      </c>
      <c r="AC104" t="b">
        <v>1</v>
      </c>
      <c r="AD104"/>
      <c r="AE104">
        <v>27078</v>
      </c>
      <c r="AF104" t="s">
        <v>39</v>
      </c>
      <c r="AG104" t="s">
        <v>113</v>
      </c>
      <c r="AH104" t="s">
        <v>39</v>
      </c>
      <c r="AI104" s="1">
        <v>42548.5</v>
      </c>
      <c r="AJ104" t="s">
        <v>39</v>
      </c>
      <c r="AK104" t="s">
        <v>39</v>
      </c>
      <c r="AL104" t="s">
        <v>113</v>
      </c>
      <c r="AM104" t="s">
        <v>56</v>
      </c>
    </row>
    <row r="105" spans="1:39" ht="14.25" x14ac:dyDescent="0.45">
      <c r="A105" t="s">
        <v>39</v>
      </c>
      <c r="B105">
        <v>656355</v>
      </c>
      <c r="C105" t="s">
        <v>185</v>
      </c>
      <c r="D105" t="s">
        <v>186</v>
      </c>
      <c r="E105" t="s">
        <v>218</v>
      </c>
      <c r="F105"/>
      <c r="G105" t="s">
        <v>311</v>
      </c>
      <c r="H105">
        <v>0</v>
      </c>
      <c r="I105">
        <v>0</v>
      </c>
      <c r="J105" t="s">
        <v>321</v>
      </c>
      <c r="K105"/>
      <c r="L105" t="s">
        <v>46</v>
      </c>
      <c r="M105" t="s">
        <v>190</v>
      </c>
      <c r="N105" t="s">
        <v>191</v>
      </c>
      <c r="O105">
        <v>33000</v>
      </c>
      <c r="P105"/>
      <c r="Q105" t="s">
        <v>221</v>
      </c>
      <c r="R105"/>
      <c r="S105" t="s">
        <v>50</v>
      </c>
      <c r="T105" t="s">
        <v>50</v>
      </c>
      <c r="U105" t="s">
        <v>51</v>
      </c>
      <c r="V105" t="b">
        <v>1</v>
      </c>
      <c r="W105" t="s">
        <v>192</v>
      </c>
      <c r="X105"/>
      <c r="Y105"/>
      <c r="Z105" t="s">
        <v>50</v>
      </c>
      <c r="AA105" t="s">
        <v>50</v>
      </c>
      <c r="AB105" t="s">
        <v>50</v>
      </c>
      <c r="AC105" t="b">
        <v>1</v>
      </c>
      <c r="AD105"/>
      <c r="AE105"/>
      <c r="AF105"/>
      <c r="AG105" t="s">
        <v>39</v>
      </c>
      <c r="AH105" t="s">
        <v>39</v>
      </c>
      <c r="AI105" s="1">
        <v>42587.5</v>
      </c>
      <c r="AJ105"/>
      <c r="AK105" t="s">
        <v>39</v>
      </c>
      <c r="AL105"/>
      <c r="AM105" t="s">
        <v>193</v>
      </c>
    </row>
    <row r="106" spans="1:39" ht="14.25" x14ac:dyDescent="0.45">
      <c r="A106" t="s">
        <v>39</v>
      </c>
      <c r="B106">
        <v>684042</v>
      </c>
      <c r="C106"/>
      <c r="D106" t="s">
        <v>41</v>
      </c>
      <c r="E106" t="s">
        <v>218</v>
      </c>
      <c r="F106" t="s">
        <v>949</v>
      </c>
      <c r="G106" t="s">
        <v>208</v>
      </c>
      <c r="H106">
        <v>0.5</v>
      </c>
      <c r="I106">
        <v>2</v>
      </c>
      <c r="J106" t="s">
        <v>950</v>
      </c>
      <c r="K106" t="s">
        <v>951</v>
      </c>
      <c r="L106" t="s">
        <v>46</v>
      </c>
      <c r="M106" t="s">
        <v>47</v>
      </c>
      <c r="N106" t="s">
        <v>48</v>
      </c>
      <c r="O106">
        <v>33000</v>
      </c>
      <c r="P106" t="s">
        <v>951</v>
      </c>
      <c r="Q106">
        <v>596890</v>
      </c>
      <c r="R106"/>
      <c r="S106" t="s">
        <v>50</v>
      </c>
      <c r="T106" t="s">
        <v>51</v>
      </c>
      <c r="U106" t="s">
        <v>51</v>
      </c>
      <c r="V106" t="b">
        <v>1</v>
      </c>
      <c r="W106" t="s">
        <v>240</v>
      </c>
      <c r="X106"/>
      <c r="Y106"/>
      <c r="Z106" t="s">
        <v>979</v>
      </c>
      <c r="AA106" t="s">
        <v>92</v>
      </c>
      <c r="AB106" t="s">
        <v>92</v>
      </c>
      <c r="AC106" t="b">
        <v>1</v>
      </c>
      <c r="AD106"/>
      <c r="AE106">
        <v>27168</v>
      </c>
      <c r="AF106"/>
      <c r="AG106" t="s">
        <v>39</v>
      </c>
      <c r="AH106" t="s">
        <v>39</v>
      </c>
      <c r="AI106" s="1">
        <v>42635.5</v>
      </c>
      <c r="AJ106"/>
      <c r="AK106" t="s">
        <v>39</v>
      </c>
      <c r="AL106"/>
      <c r="AM106" t="s">
        <v>193</v>
      </c>
    </row>
    <row r="107" spans="1:39" ht="14.25" x14ac:dyDescent="0.45">
      <c r="A107" t="s">
        <v>39</v>
      </c>
      <c r="B107">
        <v>638595</v>
      </c>
      <c r="C107" t="s">
        <v>40</v>
      </c>
      <c r="D107" t="s">
        <v>41</v>
      </c>
      <c r="E107" t="s">
        <v>218</v>
      </c>
      <c r="F107" t="s">
        <v>326</v>
      </c>
      <c r="G107" t="s">
        <v>44</v>
      </c>
      <c r="H107">
        <v>0.5</v>
      </c>
      <c r="I107">
        <v>3</v>
      </c>
      <c r="J107" t="s">
        <v>327</v>
      </c>
      <c r="K107"/>
      <c r="L107" t="s">
        <v>46</v>
      </c>
      <c r="M107" t="s">
        <v>47</v>
      </c>
      <c r="N107" t="s">
        <v>48</v>
      </c>
      <c r="O107">
        <v>33000</v>
      </c>
      <c r="P107" t="s">
        <v>96</v>
      </c>
      <c r="Q107">
        <v>596890</v>
      </c>
      <c r="R107"/>
      <c r="S107" t="s">
        <v>50</v>
      </c>
      <c r="T107" t="s">
        <v>51</v>
      </c>
      <c r="U107" t="s">
        <v>51</v>
      </c>
      <c r="V107" t="b">
        <v>1</v>
      </c>
      <c r="W107" t="s">
        <v>72</v>
      </c>
      <c r="X107"/>
      <c r="Y107"/>
      <c r="Z107" t="s">
        <v>88</v>
      </c>
      <c r="AA107" t="s">
        <v>77</v>
      </c>
      <c r="AB107" t="s">
        <v>328</v>
      </c>
      <c r="AC107" t="b">
        <v>1</v>
      </c>
      <c r="AD107"/>
      <c r="AE107">
        <v>27186</v>
      </c>
      <c r="AF107"/>
      <c r="AG107" t="s">
        <v>113</v>
      </c>
      <c r="AH107" t="s">
        <v>39</v>
      </c>
      <c r="AI107" s="1">
        <v>42548.5</v>
      </c>
      <c r="AJ107" t="s">
        <v>39</v>
      </c>
      <c r="AK107" t="s">
        <v>39</v>
      </c>
      <c r="AL107" t="s">
        <v>113</v>
      </c>
      <c r="AM107" t="s">
        <v>56</v>
      </c>
    </row>
    <row r="108" spans="1:39" ht="14.25" x14ac:dyDescent="0.45">
      <c r="A108" t="s">
        <v>39</v>
      </c>
      <c r="B108">
        <v>638592</v>
      </c>
      <c r="C108" t="s">
        <v>40</v>
      </c>
      <c r="D108" t="s">
        <v>41</v>
      </c>
      <c r="E108" t="s">
        <v>218</v>
      </c>
      <c r="F108" t="s">
        <v>329</v>
      </c>
      <c r="G108" t="s">
        <v>44</v>
      </c>
      <c r="H108">
        <v>0.5</v>
      </c>
      <c r="I108">
        <v>3</v>
      </c>
      <c r="J108" t="s">
        <v>330</v>
      </c>
      <c r="K108"/>
      <c r="L108" t="s">
        <v>46</v>
      </c>
      <c r="M108" t="s">
        <v>47</v>
      </c>
      <c r="N108" t="s">
        <v>48</v>
      </c>
      <c r="O108">
        <v>33000</v>
      </c>
      <c r="P108" t="s">
        <v>96</v>
      </c>
      <c r="Q108">
        <v>596890</v>
      </c>
      <c r="R108"/>
      <c r="S108" t="s">
        <v>50</v>
      </c>
      <c r="T108" t="s">
        <v>51</v>
      </c>
      <c r="U108" t="s">
        <v>51</v>
      </c>
      <c r="V108" t="b">
        <v>1</v>
      </c>
      <c r="W108" t="s">
        <v>72</v>
      </c>
      <c r="X108"/>
      <c r="Y108"/>
      <c r="Z108" t="s">
        <v>88</v>
      </c>
      <c r="AA108" t="s">
        <v>331</v>
      </c>
      <c r="AB108" t="s">
        <v>50</v>
      </c>
      <c r="AC108" t="b">
        <v>1</v>
      </c>
      <c r="AD108"/>
      <c r="AE108">
        <v>27200</v>
      </c>
      <c r="AF108"/>
      <c r="AG108" t="s">
        <v>113</v>
      </c>
      <c r="AH108" t="s">
        <v>39</v>
      </c>
      <c r="AI108" s="1">
        <v>42548.5</v>
      </c>
      <c r="AJ108" t="s">
        <v>39</v>
      </c>
      <c r="AK108" t="s">
        <v>39</v>
      </c>
      <c r="AL108" t="s">
        <v>113</v>
      </c>
      <c r="AM108" t="s">
        <v>56</v>
      </c>
    </row>
    <row r="109" spans="1:39" ht="14.25" x14ac:dyDescent="0.45">
      <c r="A109" t="s">
        <v>39</v>
      </c>
      <c r="B109">
        <v>636651</v>
      </c>
      <c r="C109" t="s">
        <v>40</v>
      </c>
      <c r="D109" t="s">
        <v>186</v>
      </c>
      <c r="E109" t="s">
        <v>218</v>
      </c>
      <c r="F109" t="s">
        <v>332</v>
      </c>
      <c r="G109" t="s">
        <v>44</v>
      </c>
      <c r="H109">
        <v>3</v>
      </c>
      <c r="I109">
        <v>8</v>
      </c>
      <c r="J109" t="s">
        <v>333</v>
      </c>
      <c r="K109"/>
      <c r="L109" t="s">
        <v>46</v>
      </c>
      <c r="M109" t="s">
        <v>190</v>
      </c>
      <c r="N109" t="s">
        <v>229</v>
      </c>
      <c r="O109">
        <v>33000</v>
      </c>
      <c r="P109" t="s">
        <v>96</v>
      </c>
      <c r="Q109">
        <v>566291</v>
      </c>
      <c r="R109"/>
      <c r="S109" t="s">
        <v>50</v>
      </c>
      <c r="T109" t="s">
        <v>51</v>
      </c>
      <c r="U109" t="s">
        <v>51</v>
      </c>
      <c r="V109" t="b">
        <v>1</v>
      </c>
      <c r="W109" t="s">
        <v>230</v>
      </c>
      <c r="X109"/>
      <c r="Y109"/>
      <c r="Z109" t="s">
        <v>210</v>
      </c>
      <c r="AA109" t="s">
        <v>77</v>
      </c>
      <c r="AB109" t="s">
        <v>120</v>
      </c>
      <c r="AC109" t="b">
        <v>1</v>
      </c>
      <c r="AD109"/>
      <c r="AE109">
        <v>27071</v>
      </c>
      <c r="AF109"/>
      <c r="AG109" t="s">
        <v>113</v>
      </c>
      <c r="AH109" t="s">
        <v>39</v>
      </c>
      <c r="AI109" s="1">
        <v>42548.5</v>
      </c>
      <c r="AJ109" t="s">
        <v>39</v>
      </c>
      <c r="AK109" t="s">
        <v>39</v>
      </c>
      <c r="AL109" t="s">
        <v>113</v>
      </c>
      <c r="AM109" t="s">
        <v>56</v>
      </c>
    </row>
    <row r="110" spans="1:39" ht="14.25" x14ac:dyDescent="0.45">
      <c r="A110" t="s">
        <v>39</v>
      </c>
      <c r="B110">
        <v>638589</v>
      </c>
      <c r="C110" t="s">
        <v>40</v>
      </c>
      <c r="D110" t="s">
        <v>41</v>
      </c>
      <c r="E110" t="s">
        <v>218</v>
      </c>
      <c r="F110" t="s">
        <v>334</v>
      </c>
      <c r="G110" t="s">
        <v>59</v>
      </c>
      <c r="H110">
        <v>2</v>
      </c>
      <c r="I110">
        <v>3</v>
      </c>
      <c r="J110" t="s">
        <v>335</v>
      </c>
      <c r="K110"/>
      <c r="L110" t="s">
        <v>46</v>
      </c>
      <c r="M110" t="s">
        <v>47</v>
      </c>
      <c r="N110" t="s">
        <v>48</v>
      </c>
      <c r="O110">
        <v>33000</v>
      </c>
      <c r="P110" t="s">
        <v>96</v>
      </c>
      <c r="Q110">
        <v>596890</v>
      </c>
      <c r="R110"/>
      <c r="S110" t="s">
        <v>50</v>
      </c>
      <c r="T110" t="s">
        <v>51</v>
      </c>
      <c r="U110" t="s">
        <v>51</v>
      </c>
      <c r="V110" t="b">
        <v>1</v>
      </c>
      <c r="W110" t="s">
        <v>72</v>
      </c>
      <c r="X110"/>
      <c r="Y110"/>
      <c r="Z110" t="s">
        <v>88</v>
      </c>
      <c r="AA110" t="s">
        <v>77</v>
      </c>
      <c r="AB110" t="s">
        <v>120</v>
      </c>
      <c r="AC110" t="b">
        <v>1</v>
      </c>
      <c r="AD110"/>
      <c r="AE110">
        <v>27238</v>
      </c>
      <c r="AF110"/>
      <c r="AG110" t="s">
        <v>113</v>
      </c>
      <c r="AH110" t="s">
        <v>39</v>
      </c>
      <c r="AI110" s="1">
        <v>42548.5</v>
      </c>
      <c r="AJ110" t="s">
        <v>39</v>
      </c>
      <c r="AK110" t="s">
        <v>39</v>
      </c>
      <c r="AL110" t="s">
        <v>113</v>
      </c>
      <c r="AM110" t="s">
        <v>56</v>
      </c>
    </row>
    <row r="111" spans="1:39" ht="14.25" x14ac:dyDescent="0.45">
      <c r="A111" t="s">
        <v>39</v>
      </c>
      <c r="B111">
        <v>638591</v>
      </c>
      <c r="C111" t="s">
        <v>40</v>
      </c>
      <c r="D111" t="s">
        <v>41</v>
      </c>
      <c r="E111" t="s">
        <v>218</v>
      </c>
      <c r="F111" t="s">
        <v>336</v>
      </c>
      <c r="G111" t="s">
        <v>117</v>
      </c>
      <c r="H111">
        <v>0</v>
      </c>
      <c r="I111">
        <v>3</v>
      </c>
      <c r="J111" t="s">
        <v>337</v>
      </c>
      <c r="K111" t="s">
        <v>243</v>
      </c>
      <c r="L111" t="s">
        <v>46</v>
      </c>
      <c r="M111" t="s">
        <v>47</v>
      </c>
      <c r="N111" t="s">
        <v>48</v>
      </c>
      <c r="O111">
        <v>33000</v>
      </c>
      <c r="P111" t="s">
        <v>250</v>
      </c>
      <c r="Q111">
        <v>596890</v>
      </c>
      <c r="R111"/>
      <c r="S111" t="s">
        <v>50</v>
      </c>
      <c r="T111" t="s">
        <v>51</v>
      </c>
      <c r="U111" t="s">
        <v>51</v>
      </c>
      <c r="V111" t="b">
        <v>1</v>
      </c>
      <c r="W111" t="s">
        <v>72</v>
      </c>
      <c r="X111"/>
      <c r="Y111"/>
      <c r="Z111" t="s">
        <v>53</v>
      </c>
      <c r="AA111" t="s">
        <v>331</v>
      </c>
      <c r="AB111" t="s">
        <v>50</v>
      </c>
      <c r="AC111" t="b">
        <v>1</v>
      </c>
      <c r="AD111"/>
      <c r="AE111">
        <v>25202</v>
      </c>
      <c r="AF111" t="s">
        <v>39</v>
      </c>
      <c r="AG111" t="s">
        <v>113</v>
      </c>
      <c r="AH111" t="s">
        <v>39</v>
      </c>
      <c r="AI111" s="1">
        <v>42548.5</v>
      </c>
      <c r="AJ111" t="s">
        <v>39</v>
      </c>
      <c r="AK111" t="s">
        <v>39</v>
      </c>
      <c r="AL111"/>
      <c r="AM111" t="s">
        <v>56</v>
      </c>
    </row>
    <row r="112" spans="1:39" ht="14.25" x14ac:dyDescent="0.45">
      <c r="A112" t="s">
        <v>39</v>
      </c>
      <c r="B112">
        <v>666116</v>
      </c>
      <c r="C112"/>
      <c r="D112" t="s">
        <v>936</v>
      </c>
      <c r="E112" t="s">
        <v>937</v>
      </c>
      <c r="F112">
        <v>478127</v>
      </c>
      <c r="G112" t="s">
        <v>208</v>
      </c>
      <c r="H112">
        <v>2</v>
      </c>
      <c r="I112">
        <v>1.5</v>
      </c>
      <c r="J112" t="s">
        <v>938</v>
      </c>
      <c r="K112" t="s">
        <v>939</v>
      </c>
      <c r="L112" t="s">
        <v>940</v>
      </c>
      <c r="M112" t="s">
        <v>47</v>
      </c>
      <c r="N112" t="s">
        <v>191</v>
      </c>
      <c r="O112">
        <v>55555</v>
      </c>
      <c r="P112" t="s">
        <v>939</v>
      </c>
      <c r="Q112"/>
      <c r="R112">
        <v>39649</v>
      </c>
      <c r="S112" t="s">
        <v>50</v>
      </c>
      <c r="T112"/>
      <c r="U112" t="s">
        <v>50</v>
      </c>
      <c r="V112" t="b">
        <v>1</v>
      </c>
      <c r="W112" t="s">
        <v>575</v>
      </c>
      <c r="X112"/>
      <c r="Y112" t="s">
        <v>354</v>
      </c>
      <c r="Z112" t="s">
        <v>934</v>
      </c>
      <c r="AA112" t="s">
        <v>50</v>
      </c>
      <c r="AB112" t="s">
        <v>50</v>
      </c>
      <c r="AC112" t="b">
        <v>1</v>
      </c>
      <c r="AD112"/>
      <c r="AE112"/>
      <c r="AF112" t="s">
        <v>113</v>
      </c>
      <c r="AG112" t="s">
        <v>39</v>
      </c>
      <c r="AH112" t="s">
        <v>39</v>
      </c>
      <c r="AI112" s="1">
        <v>42632.5</v>
      </c>
      <c r="AJ112" t="s">
        <v>113</v>
      </c>
      <c r="AK112" t="s">
        <v>113</v>
      </c>
      <c r="AL112" t="s">
        <v>113</v>
      </c>
      <c r="AM112" t="s">
        <v>193</v>
      </c>
    </row>
    <row r="113" spans="1:39" ht="14.25" x14ac:dyDescent="0.45">
      <c r="A113" t="s">
        <v>39</v>
      </c>
      <c r="B113">
        <v>673467</v>
      </c>
      <c r="C113"/>
      <c r="D113" t="s">
        <v>936</v>
      </c>
      <c r="E113" t="s">
        <v>937</v>
      </c>
      <c r="F113">
        <v>26307</v>
      </c>
      <c r="G113" t="s">
        <v>187</v>
      </c>
      <c r="H113">
        <v>1</v>
      </c>
      <c r="I113">
        <v>1.5</v>
      </c>
      <c r="J113" t="s">
        <v>953</v>
      </c>
      <c r="K113" t="s">
        <v>954</v>
      </c>
      <c r="L113" t="s">
        <v>940</v>
      </c>
      <c r="M113" t="s">
        <v>47</v>
      </c>
      <c r="N113" t="s">
        <v>191</v>
      </c>
      <c r="O113">
        <v>55555</v>
      </c>
      <c r="P113" t="s">
        <v>954</v>
      </c>
      <c r="Q113"/>
      <c r="R113">
        <v>40003</v>
      </c>
      <c r="S113" t="s">
        <v>50</v>
      </c>
      <c r="T113"/>
      <c r="U113" t="s">
        <v>50</v>
      </c>
      <c r="V113" t="b">
        <v>1</v>
      </c>
      <c r="W113" t="s">
        <v>352</v>
      </c>
      <c r="X113"/>
      <c r="Y113" t="s">
        <v>354</v>
      </c>
      <c r="Z113" t="s">
        <v>979</v>
      </c>
      <c r="AA113" t="s">
        <v>50</v>
      </c>
      <c r="AB113" t="s">
        <v>50</v>
      </c>
      <c r="AC113" t="b">
        <v>1</v>
      </c>
      <c r="AD113"/>
      <c r="AE113" t="s">
        <v>955</v>
      </c>
      <c r="AF113"/>
      <c r="AG113" t="s">
        <v>39</v>
      </c>
      <c r="AH113" t="s">
        <v>39</v>
      </c>
      <c r="AI113" s="1">
        <v>42635.5</v>
      </c>
      <c r="AJ113"/>
      <c r="AK113" t="s">
        <v>113</v>
      </c>
      <c r="AL113"/>
      <c r="AM113" t="s">
        <v>193</v>
      </c>
    </row>
    <row r="114" spans="1:39" ht="14.25" x14ac:dyDescent="0.45">
      <c r="A114" t="s">
        <v>39</v>
      </c>
      <c r="B114">
        <v>613291</v>
      </c>
      <c r="C114" t="s">
        <v>185</v>
      </c>
      <c r="D114" t="s">
        <v>57</v>
      </c>
      <c r="E114" t="s">
        <v>543</v>
      </c>
      <c r="F114" t="s">
        <v>569</v>
      </c>
      <c r="G114" t="s">
        <v>577</v>
      </c>
      <c r="H114">
        <v>4</v>
      </c>
      <c r="I114">
        <v>2</v>
      </c>
      <c r="J114" t="s">
        <v>570</v>
      </c>
      <c r="K114" t="s">
        <v>546</v>
      </c>
      <c r="L114" t="s">
        <v>46</v>
      </c>
      <c r="M114" t="s">
        <v>47</v>
      </c>
      <c r="N114" t="s">
        <v>48</v>
      </c>
      <c r="O114">
        <v>70000</v>
      </c>
      <c r="P114" t="s">
        <v>571</v>
      </c>
      <c r="Q114">
        <v>602747</v>
      </c>
      <c r="R114"/>
      <c r="S114" t="s">
        <v>50</v>
      </c>
      <c r="T114" t="s">
        <v>62</v>
      </c>
      <c r="U114" t="s">
        <v>62</v>
      </c>
      <c r="V114" t="b">
        <v>1</v>
      </c>
      <c r="W114" t="s">
        <v>492</v>
      </c>
      <c r="X114"/>
      <c r="Y114"/>
      <c r="Z114" t="s">
        <v>979</v>
      </c>
      <c r="AA114" t="s">
        <v>557</v>
      </c>
      <c r="AB114" t="s">
        <v>66</v>
      </c>
      <c r="AC114" t="b">
        <v>1</v>
      </c>
      <c r="AD114"/>
      <c r="AE114">
        <v>23141</v>
      </c>
      <c r="AF114"/>
      <c r="AG114" t="s">
        <v>113</v>
      </c>
      <c r="AH114" t="s">
        <v>39</v>
      </c>
      <c r="AI114" s="1">
        <v>42590.5</v>
      </c>
      <c r="AJ114" t="s">
        <v>39</v>
      </c>
      <c r="AK114" t="s">
        <v>39</v>
      </c>
      <c r="AL114"/>
      <c r="AM114" t="s">
        <v>193</v>
      </c>
    </row>
    <row r="115" spans="1:39" ht="14.25" x14ac:dyDescent="0.45">
      <c r="A115" t="s">
        <v>39</v>
      </c>
      <c r="B115">
        <v>627360</v>
      </c>
      <c r="C115" t="s">
        <v>185</v>
      </c>
      <c r="D115" t="s">
        <v>57</v>
      </c>
      <c r="E115" t="s">
        <v>543</v>
      </c>
      <c r="F115" t="s">
        <v>558</v>
      </c>
      <c r="G115" t="s">
        <v>187</v>
      </c>
      <c r="H115">
        <v>2</v>
      </c>
      <c r="I115">
        <v>2</v>
      </c>
      <c r="J115" t="s">
        <v>559</v>
      </c>
      <c r="K115" t="s">
        <v>546</v>
      </c>
      <c r="L115" t="s">
        <v>46</v>
      </c>
      <c r="M115" t="s">
        <v>47</v>
      </c>
      <c r="N115" t="s">
        <v>48</v>
      </c>
      <c r="O115">
        <v>70000</v>
      </c>
      <c r="P115" t="s">
        <v>556</v>
      </c>
      <c r="Q115">
        <v>602746</v>
      </c>
      <c r="R115"/>
      <c r="S115" t="s">
        <v>50</v>
      </c>
      <c r="T115" t="s">
        <v>62</v>
      </c>
      <c r="U115" t="s">
        <v>62</v>
      </c>
      <c r="V115" t="b">
        <v>1</v>
      </c>
      <c r="W115" t="s">
        <v>492</v>
      </c>
      <c r="X115"/>
      <c r="Y115"/>
      <c r="Z115" t="s">
        <v>979</v>
      </c>
      <c r="AA115" t="s">
        <v>260</v>
      </c>
      <c r="AB115" t="s">
        <v>560</v>
      </c>
      <c r="AC115" t="b">
        <v>1</v>
      </c>
      <c r="AD115"/>
      <c r="AE115">
        <v>26890</v>
      </c>
      <c r="AF115"/>
      <c r="AG115" t="s">
        <v>113</v>
      </c>
      <c r="AH115" t="s">
        <v>39</v>
      </c>
      <c r="AI115" s="1">
        <v>42590.5</v>
      </c>
      <c r="AJ115" t="s">
        <v>39</v>
      </c>
      <c r="AK115" t="s">
        <v>113</v>
      </c>
      <c r="AL115"/>
      <c r="AM115" t="s">
        <v>193</v>
      </c>
    </row>
    <row r="116" spans="1:39" ht="14.25" x14ac:dyDescent="0.45">
      <c r="A116" t="s">
        <v>39</v>
      </c>
      <c r="B116">
        <v>627361</v>
      </c>
      <c r="C116" t="s">
        <v>185</v>
      </c>
      <c r="D116" t="s">
        <v>57</v>
      </c>
      <c r="E116" t="s">
        <v>543</v>
      </c>
      <c r="F116" t="s">
        <v>561</v>
      </c>
      <c r="G116" t="s">
        <v>577</v>
      </c>
      <c r="H116">
        <v>2</v>
      </c>
      <c r="I116">
        <v>2</v>
      </c>
      <c r="J116" t="s">
        <v>562</v>
      </c>
      <c r="K116" t="s">
        <v>546</v>
      </c>
      <c r="L116" t="s">
        <v>46</v>
      </c>
      <c r="M116" t="s">
        <v>47</v>
      </c>
      <c r="N116" t="s">
        <v>48</v>
      </c>
      <c r="O116">
        <v>70000</v>
      </c>
      <c r="P116" t="s">
        <v>563</v>
      </c>
      <c r="Q116">
        <v>602748</v>
      </c>
      <c r="R116"/>
      <c r="S116" t="s">
        <v>50</v>
      </c>
      <c r="T116" t="s">
        <v>62</v>
      </c>
      <c r="U116" t="s">
        <v>62</v>
      </c>
      <c r="V116" t="b">
        <v>1</v>
      </c>
      <c r="W116" t="s">
        <v>492</v>
      </c>
      <c r="X116"/>
      <c r="Y116"/>
      <c r="Z116" t="s">
        <v>979</v>
      </c>
      <c r="AA116" t="s">
        <v>557</v>
      </c>
      <c r="AB116" t="s">
        <v>111</v>
      </c>
      <c r="AC116" t="b">
        <v>1</v>
      </c>
      <c r="AD116"/>
      <c r="AE116">
        <v>26880</v>
      </c>
      <c r="AF116"/>
      <c r="AG116" t="s">
        <v>113</v>
      </c>
      <c r="AH116" t="s">
        <v>39</v>
      </c>
      <c r="AI116" s="1">
        <v>42590.5</v>
      </c>
      <c r="AJ116" t="s">
        <v>39</v>
      </c>
      <c r="AK116" t="s">
        <v>39</v>
      </c>
      <c r="AL116"/>
      <c r="AM116" t="s">
        <v>193</v>
      </c>
    </row>
    <row r="117" spans="1:39" ht="14.25" x14ac:dyDescent="0.45">
      <c r="A117" t="s">
        <v>39</v>
      </c>
      <c r="B117">
        <v>613290</v>
      </c>
      <c r="C117" t="s">
        <v>185</v>
      </c>
      <c r="D117" t="s">
        <v>57</v>
      </c>
      <c r="E117" t="s">
        <v>543</v>
      </c>
      <c r="F117" t="s">
        <v>564</v>
      </c>
      <c r="G117" t="s">
        <v>577</v>
      </c>
      <c r="H117">
        <v>3</v>
      </c>
      <c r="I117">
        <v>2</v>
      </c>
      <c r="J117" t="s">
        <v>565</v>
      </c>
      <c r="K117"/>
      <c r="L117" t="s">
        <v>46</v>
      </c>
      <c r="M117" t="s">
        <v>47</v>
      </c>
      <c r="N117" t="s">
        <v>48</v>
      </c>
      <c r="O117">
        <v>70000</v>
      </c>
      <c r="P117" t="s">
        <v>566</v>
      </c>
      <c r="Q117">
        <v>602748</v>
      </c>
      <c r="R117"/>
      <c r="S117" t="s">
        <v>50</v>
      </c>
      <c r="T117" t="s">
        <v>62</v>
      </c>
      <c r="U117" t="s">
        <v>62</v>
      </c>
      <c r="V117" t="b">
        <v>1</v>
      </c>
      <c r="W117" t="s">
        <v>492</v>
      </c>
      <c r="X117"/>
      <c r="Y117"/>
      <c r="Z117" t="s">
        <v>979</v>
      </c>
      <c r="AA117" t="s">
        <v>557</v>
      </c>
      <c r="AB117" t="s">
        <v>111</v>
      </c>
      <c r="AC117" t="b">
        <v>1</v>
      </c>
      <c r="AD117"/>
      <c r="AE117">
        <v>23208</v>
      </c>
      <c r="AF117"/>
      <c r="AG117" t="s">
        <v>113</v>
      </c>
      <c r="AH117" t="s">
        <v>39</v>
      </c>
      <c r="AI117" s="1">
        <v>42590.5</v>
      </c>
      <c r="AJ117" t="s">
        <v>39</v>
      </c>
      <c r="AK117" t="s">
        <v>39</v>
      </c>
      <c r="AL117"/>
      <c r="AM117" t="s">
        <v>193</v>
      </c>
    </row>
    <row r="118" spans="1:39" ht="14.25" x14ac:dyDescent="0.45">
      <c r="A118" t="s">
        <v>39</v>
      </c>
      <c r="B118">
        <v>613289</v>
      </c>
      <c r="C118" t="s">
        <v>185</v>
      </c>
      <c r="D118" t="s">
        <v>57</v>
      </c>
      <c r="E118" t="s">
        <v>543</v>
      </c>
      <c r="F118" t="s">
        <v>567</v>
      </c>
      <c r="G118" t="s">
        <v>577</v>
      </c>
      <c r="H118">
        <v>3.5</v>
      </c>
      <c r="I118">
        <v>2</v>
      </c>
      <c r="J118" t="s">
        <v>568</v>
      </c>
      <c r="K118" t="s">
        <v>546</v>
      </c>
      <c r="L118" t="s">
        <v>46</v>
      </c>
      <c r="M118" t="s">
        <v>47</v>
      </c>
      <c r="N118" t="s">
        <v>48</v>
      </c>
      <c r="O118">
        <v>70000</v>
      </c>
      <c r="P118" t="s">
        <v>556</v>
      </c>
      <c r="Q118">
        <v>602746</v>
      </c>
      <c r="R118"/>
      <c r="S118" t="s">
        <v>50</v>
      </c>
      <c r="T118" t="s">
        <v>62</v>
      </c>
      <c r="U118" t="s">
        <v>62</v>
      </c>
      <c r="V118" t="b">
        <v>1</v>
      </c>
      <c r="W118" t="s">
        <v>492</v>
      </c>
      <c r="X118"/>
      <c r="Y118"/>
      <c r="Z118" t="s">
        <v>979</v>
      </c>
      <c r="AA118" t="s">
        <v>557</v>
      </c>
      <c r="AB118" t="s">
        <v>66</v>
      </c>
      <c r="AC118" t="b">
        <v>1</v>
      </c>
      <c r="AD118"/>
      <c r="AE118">
        <v>23375</v>
      </c>
      <c r="AF118"/>
      <c r="AG118" t="s">
        <v>113</v>
      </c>
      <c r="AH118" t="s">
        <v>39</v>
      </c>
      <c r="AI118" s="1">
        <v>42590.5</v>
      </c>
      <c r="AJ118" t="s">
        <v>39</v>
      </c>
      <c r="AK118" t="s">
        <v>39</v>
      </c>
      <c r="AL118"/>
      <c r="AM118" t="s">
        <v>193</v>
      </c>
    </row>
    <row r="119" spans="1:39" ht="14.25" x14ac:dyDescent="0.45">
      <c r="A119" t="s">
        <v>39</v>
      </c>
      <c r="B119">
        <v>613288</v>
      </c>
      <c r="C119" t="s">
        <v>185</v>
      </c>
      <c r="D119" t="s">
        <v>57</v>
      </c>
      <c r="E119" t="s">
        <v>543</v>
      </c>
      <c r="F119" t="s">
        <v>554</v>
      </c>
      <c r="G119" t="s">
        <v>577</v>
      </c>
      <c r="H119">
        <v>2.5</v>
      </c>
      <c r="I119">
        <v>2</v>
      </c>
      <c r="J119" t="s">
        <v>555</v>
      </c>
      <c r="K119" t="s">
        <v>546</v>
      </c>
      <c r="L119" t="s">
        <v>46</v>
      </c>
      <c r="M119" t="s">
        <v>47</v>
      </c>
      <c r="N119" t="s">
        <v>48</v>
      </c>
      <c r="O119">
        <v>70000</v>
      </c>
      <c r="P119" t="s">
        <v>556</v>
      </c>
      <c r="Q119">
        <v>602746</v>
      </c>
      <c r="R119"/>
      <c r="S119" t="s">
        <v>50</v>
      </c>
      <c r="T119" t="s">
        <v>62</v>
      </c>
      <c r="U119" t="s">
        <v>62</v>
      </c>
      <c r="V119" t="b">
        <v>1</v>
      </c>
      <c r="W119" t="s">
        <v>492</v>
      </c>
      <c r="X119"/>
      <c r="Y119"/>
      <c r="Z119" t="s">
        <v>979</v>
      </c>
      <c r="AA119" t="s">
        <v>557</v>
      </c>
      <c r="AB119" t="s">
        <v>66</v>
      </c>
      <c r="AC119" t="b">
        <v>1</v>
      </c>
      <c r="AD119"/>
      <c r="AE119">
        <v>25856</v>
      </c>
      <c r="AF119"/>
      <c r="AG119" t="s">
        <v>113</v>
      </c>
      <c r="AH119" t="s">
        <v>39</v>
      </c>
      <c r="AI119" s="1">
        <v>42590.5</v>
      </c>
      <c r="AJ119" t="s">
        <v>39</v>
      </c>
      <c r="AK119" t="s">
        <v>39</v>
      </c>
      <c r="AL119"/>
      <c r="AM119" t="s">
        <v>193</v>
      </c>
    </row>
    <row r="120" spans="1:39" ht="14.25" x14ac:dyDescent="0.45">
      <c r="A120" t="s">
        <v>39</v>
      </c>
      <c r="B120">
        <v>611193</v>
      </c>
      <c r="C120" t="s">
        <v>185</v>
      </c>
      <c r="D120" t="s">
        <v>41</v>
      </c>
      <c r="E120" t="s">
        <v>543</v>
      </c>
      <c r="F120" t="s">
        <v>549</v>
      </c>
      <c r="G120" t="s">
        <v>577</v>
      </c>
      <c r="H120">
        <v>2</v>
      </c>
      <c r="I120">
        <v>2</v>
      </c>
      <c r="J120" t="s">
        <v>550</v>
      </c>
      <c r="K120" t="s">
        <v>546</v>
      </c>
      <c r="L120" t="s">
        <v>46</v>
      </c>
      <c r="M120" t="s">
        <v>47</v>
      </c>
      <c r="N120" t="s">
        <v>48</v>
      </c>
      <c r="O120">
        <v>70000</v>
      </c>
      <c r="P120" t="s">
        <v>547</v>
      </c>
      <c r="Q120">
        <v>602744</v>
      </c>
      <c r="R120"/>
      <c r="S120" t="s">
        <v>50</v>
      </c>
      <c r="T120" t="s">
        <v>51</v>
      </c>
      <c r="U120" t="s">
        <v>51</v>
      </c>
      <c r="V120" t="b">
        <v>1</v>
      </c>
      <c r="W120" t="s">
        <v>492</v>
      </c>
      <c r="X120"/>
      <c r="Y120"/>
      <c r="Z120" t="s">
        <v>979</v>
      </c>
      <c r="AA120" t="s">
        <v>551</v>
      </c>
      <c r="AB120" t="s">
        <v>66</v>
      </c>
      <c r="AC120" t="b">
        <v>1</v>
      </c>
      <c r="AD120"/>
      <c r="AE120">
        <v>26161</v>
      </c>
      <c r="AF120"/>
      <c r="AG120" t="s">
        <v>113</v>
      </c>
      <c r="AH120" t="s">
        <v>39</v>
      </c>
      <c r="AI120" s="1">
        <v>42590.5</v>
      </c>
      <c r="AJ120" t="s">
        <v>39</v>
      </c>
      <c r="AK120" t="s">
        <v>39</v>
      </c>
      <c r="AL120"/>
      <c r="AM120" t="s">
        <v>193</v>
      </c>
    </row>
    <row r="121" spans="1:39" ht="14.25" x14ac:dyDescent="0.45">
      <c r="A121" t="s">
        <v>39</v>
      </c>
      <c r="B121">
        <v>611192</v>
      </c>
      <c r="C121" t="s">
        <v>185</v>
      </c>
      <c r="D121" t="s">
        <v>57</v>
      </c>
      <c r="E121" t="s">
        <v>543</v>
      </c>
      <c r="F121" t="s">
        <v>552</v>
      </c>
      <c r="G121" t="s">
        <v>577</v>
      </c>
      <c r="H121">
        <v>2</v>
      </c>
      <c r="I121">
        <v>2</v>
      </c>
      <c r="J121" t="s">
        <v>553</v>
      </c>
      <c r="K121" t="s">
        <v>546</v>
      </c>
      <c r="L121" t="s">
        <v>46</v>
      </c>
      <c r="M121" t="s">
        <v>47</v>
      </c>
      <c r="N121" t="s">
        <v>48</v>
      </c>
      <c r="O121">
        <v>70000</v>
      </c>
      <c r="P121" t="s">
        <v>547</v>
      </c>
      <c r="Q121">
        <v>602744</v>
      </c>
      <c r="R121"/>
      <c r="S121" t="s">
        <v>50</v>
      </c>
      <c r="T121" t="s">
        <v>62</v>
      </c>
      <c r="U121" t="s">
        <v>62</v>
      </c>
      <c r="V121" t="b">
        <v>1</v>
      </c>
      <c r="W121" t="s">
        <v>492</v>
      </c>
      <c r="X121"/>
      <c r="Y121"/>
      <c r="Z121" t="s">
        <v>979</v>
      </c>
      <c r="AA121" t="s">
        <v>551</v>
      </c>
      <c r="AB121" t="s">
        <v>111</v>
      </c>
      <c r="AC121" t="b">
        <v>1</v>
      </c>
      <c r="AD121"/>
      <c r="AE121">
        <v>26125</v>
      </c>
      <c r="AF121"/>
      <c r="AG121" t="s">
        <v>113</v>
      </c>
      <c r="AH121" t="s">
        <v>39</v>
      </c>
      <c r="AI121" s="1">
        <v>42590.5</v>
      </c>
      <c r="AJ121" t="s">
        <v>39</v>
      </c>
      <c r="AK121" t="s">
        <v>39</v>
      </c>
      <c r="AL121"/>
      <c r="AM121" t="s">
        <v>193</v>
      </c>
    </row>
    <row r="122" spans="1:39" ht="14.25" x14ac:dyDescent="0.45">
      <c r="A122" t="s">
        <v>39</v>
      </c>
      <c r="B122">
        <v>611194</v>
      </c>
      <c r="C122" t="s">
        <v>185</v>
      </c>
      <c r="D122" t="s">
        <v>41</v>
      </c>
      <c r="E122" t="s">
        <v>543</v>
      </c>
      <c r="F122" t="s">
        <v>544</v>
      </c>
      <c r="G122" t="s">
        <v>577</v>
      </c>
      <c r="H122">
        <v>2</v>
      </c>
      <c r="I122">
        <v>2</v>
      </c>
      <c r="J122" t="s">
        <v>545</v>
      </c>
      <c r="K122" t="s">
        <v>546</v>
      </c>
      <c r="L122" t="s">
        <v>46</v>
      </c>
      <c r="M122" t="s">
        <v>47</v>
      </c>
      <c r="N122" t="s">
        <v>48</v>
      </c>
      <c r="O122">
        <v>70000</v>
      </c>
      <c r="P122" t="s">
        <v>547</v>
      </c>
      <c r="Q122">
        <v>602744</v>
      </c>
      <c r="R122"/>
      <c r="S122" t="s">
        <v>50</v>
      </c>
      <c r="T122" t="s">
        <v>51</v>
      </c>
      <c r="U122" t="s">
        <v>51</v>
      </c>
      <c r="V122" t="b">
        <v>1</v>
      </c>
      <c r="W122" t="s">
        <v>492</v>
      </c>
      <c r="X122"/>
      <c r="Y122"/>
      <c r="Z122" t="s">
        <v>979</v>
      </c>
      <c r="AA122" t="s">
        <v>548</v>
      </c>
      <c r="AB122" t="s">
        <v>66</v>
      </c>
      <c r="AC122" t="b">
        <v>1</v>
      </c>
      <c r="AD122"/>
      <c r="AE122">
        <v>26564</v>
      </c>
      <c r="AF122"/>
      <c r="AG122" t="s">
        <v>113</v>
      </c>
      <c r="AH122" t="s">
        <v>39</v>
      </c>
      <c r="AI122" s="1">
        <v>42590.5</v>
      </c>
      <c r="AJ122" t="s">
        <v>39</v>
      </c>
      <c r="AK122" t="s">
        <v>39</v>
      </c>
      <c r="AL122"/>
      <c r="AM122" t="s">
        <v>193</v>
      </c>
    </row>
    <row r="123" spans="1:39" ht="14.25" x14ac:dyDescent="0.45">
      <c r="A123" t="s">
        <v>39</v>
      </c>
      <c r="B123">
        <v>648550</v>
      </c>
      <c r="C123" t="s">
        <v>185</v>
      </c>
      <c r="D123" t="s">
        <v>41</v>
      </c>
      <c r="E123" t="s">
        <v>597</v>
      </c>
      <c r="F123" t="s">
        <v>600</v>
      </c>
      <c r="G123" t="s">
        <v>117</v>
      </c>
      <c r="H123">
        <v>1</v>
      </c>
      <c r="I123">
        <v>2</v>
      </c>
      <c r="J123" t="s">
        <v>601</v>
      </c>
      <c r="K123" t="s">
        <v>924</v>
      </c>
      <c r="L123" t="s">
        <v>341</v>
      </c>
      <c r="M123" t="s">
        <v>47</v>
      </c>
      <c r="N123" t="s">
        <v>48</v>
      </c>
      <c r="O123">
        <v>32000</v>
      </c>
      <c r="P123" t="s">
        <v>924</v>
      </c>
      <c r="Q123">
        <v>620425</v>
      </c>
      <c r="R123"/>
      <c r="S123" t="s">
        <v>50</v>
      </c>
      <c r="T123" t="s">
        <v>399</v>
      </c>
      <c r="U123" t="s">
        <v>399</v>
      </c>
      <c r="V123" t="b">
        <v>1</v>
      </c>
      <c r="W123" t="s">
        <v>240</v>
      </c>
      <c r="X123"/>
      <c r="Y123"/>
      <c r="Z123" t="s">
        <v>80</v>
      </c>
      <c r="AA123" t="s">
        <v>84</v>
      </c>
      <c r="AB123" t="s">
        <v>120</v>
      </c>
      <c r="AC123" t="b">
        <v>0</v>
      </c>
      <c r="AD123"/>
      <c r="AE123"/>
      <c r="AF123" t="s">
        <v>39</v>
      </c>
      <c r="AG123" t="s">
        <v>113</v>
      </c>
      <c r="AH123" t="s">
        <v>39</v>
      </c>
      <c r="AI123" s="1">
        <v>42590.5</v>
      </c>
      <c r="AJ123" t="s">
        <v>39</v>
      </c>
      <c r="AK123" t="s">
        <v>39</v>
      </c>
      <c r="AL123" t="s">
        <v>113</v>
      </c>
      <c r="AM123" t="s">
        <v>193</v>
      </c>
    </row>
    <row r="124" spans="1:39" ht="14.25" x14ac:dyDescent="0.45">
      <c r="A124" t="s">
        <v>39</v>
      </c>
      <c r="B124">
        <v>648552</v>
      </c>
      <c r="C124" t="s">
        <v>185</v>
      </c>
      <c r="D124" t="s">
        <v>41</v>
      </c>
      <c r="E124" t="s">
        <v>597</v>
      </c>
      <c r="F124" t="s">
        <v>602</v>
      </c>
      <c r="G124" t="s">
        <v>577</v>
      </c>
      <c r="H124">
        <v>3</v>
      </c>
      <c r="I124">
        <v>2</v>
      </c>
      <c r="J124" t="s">
        <v>603</v>
      </c>
      <c r="K124"/>
      <c r="L124" t="s">
        <v>341</v>
      </c>
      <c r="M124" t="s">
        <v>47</v>
      </c>
      <c r="N124" t="s">
        <v>380</v>
      </c>
      <c r="O124">
        <v>32000</v>
      </c>
      <c r="P124"/>
      <c r="Q124" t="s">
        <v>604</v>
      </c>
      <c r="R124"/>
      <c r="S124" t="s">
        <v>50</v>
      </c>
      <c r="T124" t="s">
        <v>62</v>
      </c>
      <c r="U124" t="s">
        <v>62</v>
      </c>
      <c r="V124" t="b">
        <v>1</v>
      </c>
      <c r="W124" t="s">
        <v>240</v>
      </c>
      <c r="X124"/>
      <c r="Y124"/>
      <c r="Z124" t="s">
        <v>979</v>
      </c>
      <c r="AA124" t="s">
        <v>92</v>
      </c>
      <c r="AB124" t="s">
        <v>120</v>
      </c>
      <c r="AC124" t="b">
        <v>1</v>
      </c>
      <c r="AD124"/>
      <c r="AE124"/>
      <c r="AF124"/>
      <c r="AG124" t="s">
        <v>113</v>
      </c>
      <c r="AH124" t="s">
        <v>39</v>
      </c>
      <c r="AI124" s="1">
        <v>42590.5</v>
      </c>
      <c r="AJ124" t="s">
        <v>39</v>
      </c>
      <c r="AK124" t="s">
        <v>39</v>
      </c>
      <c r="AL124" t="s">
        <v>113</v>
      </c>
      <c r="AM124" t="s">
        <v>193</v>
      </c>
    </row>
    <row r="125" spans="1:39" ht="14.25" x14ac:dyDescent="0.45">
      <c r="A125" t="s">
        <v>39</v>
      </c>
      <c r="B125">
        <v>648530</v>
      </c>
      <c r="C125" t="s">
        <v>185</v>
      </c>
      <c r="D125" t="s">
        <v>41</v>
      </c>
      <c r="E125" t="s">
        <v>597</v>
      </c>
      <c r="F125" t="s">
        <v>611</v>
      </c>
      <c r="G125" t="s">
        <v>117</v>
      </c>
      <c r="H125">
        <v>1.5</v>
      </c>
      <c r="I125">
        <v>2</v>
      </c>
      <c r="J125" t="s">
        <v>612</v>
      </c>
      <c r="K125" t="s">
        <v>924</v>
      </c>
      <c r="L125" t="s">
        <v>341</v>
      </c>
      <c r="M125" t="s">
        <v>47</v>
      </c>
      <c r="N125" t="s">
        <v>48</v>
      </c>
      <c r="O125">
        <v>32000</v>
      </c>
      <c r="P125" t="s">
        <v>924</v>
      </c>
      <c r="Q125">
        <v>620425</v>
      </c>
      <c r="R125"/>
      <c r="S125" t="s">
        <v>50</v>
      </c>
      <c r="T125" t="s">
        <v>613</v>
      </c>
      <c r="U125" t="s">
        <v>613</v>
      </c>
      <c r="V125" t="b">
        <v>1</v>
      </c>
      <c r="W125" t="s">
        <v>240</v>
      </c>
      <c r="X125"/>
      <c r="Y125"/>
      <c r="Z125" t="s">
        <v>64</v>
      </c>
      <c r="AA125" t="s">
        <v>92</v>
      </c>
      <c r="AB125" t="s">
        <v>120</v>
      </c>
      <c r="AC125" t="b">
        <v>0</v>
      </c>
      <c r="AD125"/>
      <c r="AE125"/>
      <c r="AF125" t="s">
        <v>39</v>
      </c>
      <c r="AG125" t="s">
        <v>113</v>
      </c>
      <c r="AH125" t="s">
        <v>39</v>
      </c>
      <c r="AI125" s="1">
        <v>42590.5</v>
      </c>
      <c r="AJ125" t="s">
        <v>39</v>
      </c>
      <c r="AK125" t="s">
        <v>39</v>
      </c>
      <c r="AL125" t="s">
        <v>113</v>
      </c>
      <c r="AM125" t="s">
        <v>193</v>
      </c>
    </row>
    <row r="126" spans="1:39" ht="14.25" x14ac:dyDescent="0.45">
      <c r="A126" t="s">
        <v>39</v>
      </c>
      <c r="B126">
        <v>651917</v>
      </c>
      <c r="C126" t="s">
        <v>185</v>
      </c>
      <c r="D126" t="s">
        <v>41</v>
      </c>
      <c r="E126" t="s">
        <v>597</v>
      </c>
      <c r="F126" t="s">
        <v>623</v>
      </c>
      <c r="G126" t="s">
        <v>208</v>
      </c>
      <c r="H126">
        <v>3</v>
      </c>
      <c r="I126">
        <v>2</v>
      </c>
      <c r="J126" t="s">
        <v>624</v>
      </c>
      <c r="K126"/>
      <c r="L126" t="s">
        <v>341</v>
      </c>
      <c r="M126" t="s">
        <v>47</v>
      </c>
      <c r="N126" t="s">
        <v>48</v>
      </c>
      <c r="O126">
        <v>32000</v>
      </c>
      <c r="P126"/>
      <c r="Q126">
        <v>620425</v>
      </c>
      <c r="R126"/>
      <c r="S126" t="s">
        <v>50</v>
      </c>
      <c r="T126" t="s">
        <v>402</v>
      </c>
      <c r="U126" t="s">
        <v>402</v>
      </c>
      <c r="V126" t="b">
        <v>1</v>
      </c>
      <c r="W126" t="s">
        <v>240</v>
      </c>
      <c r="X126"/>
      <c r="Y126"/>
      <c r="Z126" t="s">
        <v>979</v>
      </c>
      <c r="AA126" t="s">
        <v>92</v>
      </c>
      <c r="AB126" t="s">
        <v>120</v>
      </c>
      <c r="AC126" t="b">
        <v>1</v>
      </c>
      <c r="AD126"/>
      <c r="AE126"/>
      <c r="AF126"/>
      <c r="AG126" t="s">
        <v>113</v>
      </c>
      <c r="AH126" t="s">
        <v>39</v>
      </c>
      <c r="AI126" s="1">
        <v>42590.5</v>
      </c>
      <c r="AJ126" t="s">
        <v>39</v>
      </c>
      <c r="AK126" t="s">
        <v>39</v>
      </c>
      <c r="AL126" t="s">
        <v>113</v>
      </c>
      <c r="AM126" t="s">
        <v>193</v>
      </c>
    </row>
    <row r="127" spans="1:39" ht="14.25" x14ac:dyDescent="0.45">
      <c r="A127" t="s">
        <v>39</v>
      </c>
      <c r="B127">
        <v>648541</v>
      </c>
      <c r="C127" t="s">
        <v>185</v>
      </c>
      <c r="D127" t="s">
        <v>41</v>
      </c>
      <c r="E127" t="s">
        <v>597</v>
      </c>
      <c r="F127" t="s">
        <v>625</v>
      </c>
      <c r="G127" t="s">
        <v>117</v>
      </c>
      <c r="H127">
        <v>2</v>
      </c>
      <c r="I127">
        <v>2</v>
      </c>
      <c r="J127" t="s">
        <v>626</v>
      </c>
      <c r="K127" t="s">
        <v>924</v>
      </c>
      <c r="L127" t="s">
        <v>341</v>
      </c>
      <c r="M127" t="s">
        <v>47</v>
      </c>
      <c r="N127" t="s">
        <v>48</v>
      </c>
      <c r="O127">
        <v>32000</v>
      </c>
      <c r="P127" t="s">
        <v>924</v>
      </c>
      <c r="Q127">
        <v>620425</v>
      </c>
      <c r="R127"/>
      <c r="S127" t="s">
        <v>50</v>
      </c>
      <c r="T127" t="s">
        <v>399</v>
      </c>
      <c r="U127" t="s">
        <v>399</v>
      </c>
      <c r="V127" t="b">
        <v>1</v>
      </c>
      <c r="W127" t="s">
        <v>240</v>
      </c>
      <c r="X127"/>
      <c r="Y127"/>
      <c r="Z127" t="s">
        <v>64</v>
      </c>
      <c r="AA127" t="s">
        <v>92</v>
      </c>
      <c r="AB127" t="s">
        <v>120</v>
      </c>
      <c r="AC127" t="b">
        <v>0</v>
      </c>
      <c r="AD127"/>
      <c r="AE127"/>
      <c r="AF127" t="s">
        <v>39</v>
      </c>
      <c r="AG127" t="s">
        <v>113</v>
      </c>
      <c r="AH127" t="s">
        <v>39</v>
      </c>
      <c r="AI127" s="1">
        <v>42590.5</v>
      </c>
      <c r="AJ127" t="s">
        <v>39</v>
      </c>
      <c r="AK127" t="s">
        <v>39</v>
      </c>
      <c r="AL127" t="s">
        <v>113</v>
      </c>
      <c r="AM127" t="s">
        <v>193</v>
      </c>
    </row>
    <row r="128" spans="1:39" ht="14.25" x14ac:dyDescent="0.45">
      <c r="A128" t="s">
        <v>39</v>
      </c>
      <c r="B128">
        <v>648547</v>
      </c>
      <c r="C128" t="s">
        <v>185</v>
      </c>
      <c r="D128" t="s">
        <v>41</v>
      </c>
      <c r="E128" t="s">
        <v>597</v>
      </c>
      <c r="F128" t="s">
        <v>621</v>
      </c>
      <c r="G128" t="s">
        <v>117</v>
      </c>
      <c r="H128">
        <v>2.5</v>
      </c>
      <c r="I128">
        <v>2</v>
      </c>
      <c r="J128" t="s">
        <v>622</v>
      </c>
      <c r="K128" t="s">
        <v>924</v>
      </c>
      <c r="L128" t="s">
        <v>341</v>
      </c>
      <c r="M128" t="s">
        <v>47</v>
      </c>
      <c r="N128" t="s">
        <v>48</v>
      </c>
      <c r="O128">
        <v>32000</v>
      </c>
      <c r="P128" t="s">
        <v>924</v>
      </c>
      <c r="Q128">
        <v>620425</v>
      </c>
      <c r="R128"/>
      <c r="S128" t="s">
        <v>50</v>
      </c>
      <c r="T128" t="s">
        <v>402</v>
      </c>
      <c r="U128" t="s">
        <v>402</v>
      </c>
      <c r="V128" t="b">
        <v>1</v>
      </c>
      <c r="W128" t="s">
        <v>240</v>
      </c>
      <c r="X128"/>
      <c r="Y128"/>
      <c r="Z128" t="s">
        <v>64</v>
      </c>
      <c r="AA128" t="s">
        <v>92</v>
      </c>
      <c r="AB128" t="s">
        <v>120</v>
      </c>
      <c r="AC128" t="b">
        <v>0</v>
      </c>
      <c r="AD128"/>
      <c r="AE128"/>
      <c r="AF128" t="s">
        <v>39</v>
      </c>
      <c r="AG128" t="s">
        <v>113</v>
      </c>
      <c r="AH128" t="s">
        <v>39</v>
      </c>
      <c r="AI128" s="1">
        <v>42590.5</v>
      </c>
      <c r="AJ128" t="s">
        <v>39</v>
      </c>
      <c r="AK128" t="s">
        <v>39</v>
      </c>
      <c r="AL128" t="s">
        <v>113</v>
      </c>
      <c r="AM128" t="s">
        <v>193</v>
      </c>
    </row>
    <row r="129" spans="1:39" ht="14.25" x14ac:dyDescent="0.45">
      <c r="A129" t="s">
        <v>39</v>
      </c>
      <c r="B129">
        <v>648544</v>
      </c>
      <c r="C129" t="s">
        <v>185</v>
      </c>
      <c r="D129" t="s">
        <v>41</v>
      </c>
      <c r="E129" t="s">
        <v>597</v>
      </c>
      <c r="F129" t="s">
        <v>605</v>
      </c>
      <c r="G129" t="s">
        <v>117</v>
      </c>
      <c r="H129">
        <v>1.5</v>
      </c>
      <c r="I129">
        <v>2</v>
      </c>
      <c r="J129" t="s">
        <v>606</v>
      </c>
      <c r="K129" t="s">
        <v>924</v>
      </c>
      <c r="L129" t="s">
        <v>341</v>
      </c>
      <c r="M129" t="s">
        <v>47</v>
      </c>
      <c r="N129" t="s">
        <v>48</v>
      </c>
      <c r="O129">
        <v>32000</v>
      </c>
      <c r="P129" t="s">
        <v>924</v>
      </c>
      <c r="Q129">
        <v>620425</v>
      </c>
      <c r="R129"/>
      <c r="S129" t="s">
        <v>50</v>
      </c>
      <c r="T129" t="s">
        <v>402</v>
      </c>
      <c r="U129" t="s">
        <v>402</v>
      </c>
      <c r="V129" t="b">
        <v>1</v>
      </c>
      <c r="W129" t="s">
        <v>240</v>
      </c>
      <c r="X129"/>
      <c r="Y129"/>
      <c r="Z129" t="s">
        <v>64</v>
      </c>
      <c r="AA129" t="s">
        <v>92</v>
      </c>
      <c r="AB129" t="s">
        <v>66</v>
      </c>
      <c r="AC129" t="b">
        <v>0</v>
      </c>
      <c r="AD129"/>
      <c r="AE129"/>
      <c r="AF129" t="s">
        <v>39</v>
      </c>
      <c r="AG129" t="s">
        <v>113</v>
      </c>
      <c r="AH129" t="s">
        <v>39</v>
      </c>
      <c r="AI129" s="1">
        <v>42590.5</v>
      </c>
      <c r="AJ129" t="s">
        <v>39</v>
      </c>
      <c r="AK129" t="s">
        <v>39</v>
      </c>
      <c r="AL129" t="s">
        <v>113</v>
      </c>
      <c r="AM129" t="s">
        <v>193</v>
      </c>
    </row>
    <row r="130" spans="1:39" ht="14.25" x14ac:dyDescent="0.45">
      <c r="A130" t="s">
        <v>39</v>
      </c>
      <c r="B130">
        <v>648548</v>
      </c>
      <c r="C130" t="s">
        <v>185</v>
      </c>
      <c r="D130" t="s">
        <v>41</v>
      </c>
      <c r="E130" t="s">
        <v>597</v>
      </c>
      <c r="F130" t="s">
        <v>619</v>
      </c>
      <c r="G130" t="s">
        <v>117</v>
      </c>
      <c r="H130">
        <v>1.5</v>
      </c>
      <c r="I130">
        <v>2</v>
      </c>
      <c r="J130" t="s">
        <v>620</v>
      </c>
      <c r="K130" t="s">
        <v>924</v>
      </c>
      <c r="L130" t="s">
        <v>341</v>
      </c>
      <c r="M130" t="s">
        <v>47</v>
      </c>
      <c r="N130" t="s">
        <v>48</v>
      </c>
      <c r="O130">
        <v>32000</v>
      </c>
      <c r="P130" t="s">
        <v>924</v>
      </c>
      <c r="Q130">
        <v>620425</v>
      </c>
      <c r="R130"/>
      <c r="S130" t="s">
        <v>50</v>
      </c>
      <c r="T130" t="s">
        <v>402</v>
      </c>
      <c r="U130" t="s">
        <v>402</v>
      </c>
      <c r="V130" t="b">
        <v>1</v>
      </c>
      <c r="W130" t="s">
        <v>240</v>
      </c>
      <c r="X130"/>
      <c r="Y130"/>
      <c r="Z130" t="s">
        <v>64</v>
      </c>
      <c r="AA130" t="s">
        <v>92</v>
      </c>
      <c r="AB130" t="s">
        <v>120</v>
      </c>
      <c r="AC130" t="b">
        <v>0</v>
      </c>
      <c r="AD130"/>
      <c r="AE130"/>
      <c r="AF130" t="s">
        <v>39</v>
      </c>
      <c r="AG130" t="s">
        <v>113</v>
      </c>
      <c r="AH130" t="s">
        <v>39</v>
      </c>
      <c r="AI130" s="1">
        <v>42590.5</v>
      </c>
      <c r="AJ130" t="s">
        <v>39</v>
      </c>
      <c r="AK130" t="s">
        <v>39</v>
      </c>
      <c r="AL130" t="s">
        <v>113</v>
      </c>
      <c r="AM130" t="s">
        <v>193</v>
      </c>
    </row>
    <row r="131" spans="1:39" ht="14.25" x14ac:dyDescent="0.45">
      <c r="A131" t="s">
        <v>39</v>
      </c>
      <c r="B131">
        <v>648553</v>
      </c>
      <c r="C131" t="s">
        <v>185</v>
      </c>
      <c r="D131" t="s">
        <v>57</v>
      </c>
      <c r="E131" t="s">
        <v>597</v>
      </c>
      <c r="F131" t="s">
        <v>617</v>
      </c>
      <c r="G131" t="s">
        <v>117</v>
      </c>
      <c r="H131">
        <v>4</v>
      </c>
      <c r="I131">
        <v>2</v>
      </c>
      <c r="J131" t="s">
        <v>618</v>
      </c>
      <c r="K131" t="s">
        <v>924</v>
      </c>
      <c r="L131" t="s">
        <v>341</v>
      </c>
      <c r="M131" t="s">
        <v>47</v>
      </c>
      <c r="N131" t="s">
        <v>48</v>
      </c>
      <c r="O131">
        <v>32000</v>
      </c>
      <c r="P131" t="s">
        <v>924</v>
      </c>
      <c r="Q131">
        <v>620425</v>
      </c>
      <c r="R131"/>
      <c r="S131" t="s">
        <v>50</v>
      </c>
      <c r="T131" t="s">
        <v>71</v>
      </c>
      <c r="U131" t="s">
        <v>71</v>
      </c>
      <c r="V131" t="b">
        <v>1</v>
      </c>
      <c r="W131" t="s">
        <v>240</v>
      </c>
      <c r="X131"/>
      <c r="Y131"/>
      <c r="Z131" t="s">
        <v>80</v>
      </c>
      <c r="AA131" t="s">
        <v>224</v>
      </c>
      <c r="AB131" t="s">
        <v>120</v>
      </c>
      <c r="AC131" t="b">
        <v>0</v>
      </c>
      <c r="AD131"/>
      <c r="AE131"/>
      <c r="AF131" t="s">
        <v>39</v>
      </c>
      <c r="AG131" t="s">
        <v>113</v>
      </c>
      <c r="AH131" t="s">
        <v>39</v>
      </c>
      <c r="AI131" s="1">
        <v>42590.5</v>
      </c>
      <c r="AJ131" t="s">
        <v>39</v>
      </c>
      <c r="AK131" t="s">
        <v>39</v>
      </c>
      <c r="AL131" t="s">
        <v>113</v>
      </c>
      <c r="AM131" t="s">
        <v>193</v>
      </c>
    </row>
    <row r="132" spans="1:39" ht="14.25" x14ac:dyDescent="0.45">
      <c r="A132" t="s">
        <v>39</v>
      </c>
      <c r="B132">
        <v>648545</v>
      </c>
      <c r="C132" t="s">
        <v>185</v>
      </c>
      <c r="D132" t="s">
        <v>41</v>
      </c>
      <c r="E132" t="s">
        <v>597</v>
      </c>
      <c r="F132" t="s">
        <v>607</v>
      </c>
      <c r="G132" t="s">
        <v>117</v>
      </c>
      <c r="H132">
        <v>1.5</v>
      </c>
      <c r="I132">
        <v>2</v>
      </c>
      <c r="J132" t="s">
        <v>608</v>
      </c>
      <c r="K132" t="s">
        <v>924</v>
      </c>
      <c r="L132" t="s">
        <v>341</v>
      </c>
      <c r="M132" t="s">
        <v>47</v>
      </c>
      <c r="N132" t="s">
        <v>48</v>
      </c>
      <c r="O132">
        <v>32000</v>
      </c>
      <c r="P132" t="s">
        <v>924</v>
      </c>
      <c r="Q132">
        <v>620425</v>
      </c>
      <c r="R132"/>
      <c r="S132" t="s">
        <v>50</v>
      </c>
      <c r="T132" t="s">
        <v>402</v>
      </c>
      <c r="U132" t="s">
        <v>402</v>
      </c>
      <c r="V132" t="b">
        <v>1</v>
      </c>
      <c r="W132" t="s">
        <v>240</v>
      </c>
      <c r="X132"/>
      <c r="Y132"/>
      <c r="Z132" t="s">
        <v>64</v>
      </c>
      <c r="AA132" t="s">
        <v>92</v>
      </c>
      <c r="AB132" t="s">
        <v>120</v>
      </c>
      <c r="AC132" t="b">
        <v>0</v>
      </c>
      <c r="AD132"/>
      <c r="AE132"/>
      <c r="AF132" t="s">
        <v>39</v>
      </c>
      <c r="AG132" t="s">
        <v>113</v>
      </c>
      <c r="AH132" t="s">
        <v>39</v>
      </c>
      <c r="AI132" s="1">
        <v>42590.5</v>
      </c>
      <c r="AJ132" t="s">
        <v>39</v>
      </c>
      <c r="AK132" t="s">
        <v>39</v>
      </c>
      <c r="AL132" t="s">
        <v>113</v>
      </c>
      <c r="AM132" t="s">
        <v>193</v>
      </c>
    </row>
    <row r="133" spans="1:39" ht="14.25" x14ac:dyDescent="0.45">
      <c r="A133" t="s">
        <v>39</v>
      </c>
      <c r="B133">
        <v>648543</v>
      </c>
      <c r="C133" t="s">
        <v>185</v>
      </c>
      <c r="D133" t="s">
        <v>41</v>
      </c>
      <c r="E133" t="s">
        <v>597</v>
      </c>
      <c r="F133" t="s">
        <v>609</v>
      </c>
      <c r="G133" t="s">
        <v>117</v>
      </c>
      <c r="H133">
        <v>1</v>
      </c>
      <c r="I133">
        <v>2</v>
      </c>
      <c r="J133" t="s">
        <v>610</v>
      </c>
      <c r="K133" t="s">
        <v>924</v>
      </c>
      <c r="L133" t="s">
        <v>341</v>
      </c>
      <c r="M133" t="s">
        <v>47</v>
      </c>
      <c r="N133" t="s">
        <v>48</v>
      </c>
      <c r="O133">
        <v>32000</v>
      </c>
      <c r="P133" t="s">
        <v>924</v>
      </c>
      <c r="Q133">
        <v>620425</v>
      </c>
      <c r="R133"/>
      <c r="S133" t="s">
        <v>50</v>
      </c>
      <c r="T133" t="s">
        <v>402</v>
      </c>
      <c r="U133" t="s">
        <v>402</v>
      </c>
      <c r="V133" t="b">
        <v>1</v>
      </c>
      <c r="W133" t="s">
        <v>492</v>
      </c>
      <c r="X133"/>
      <c r="Y133"/>
      <c r="Z133" t="s">
        <v>80</v>
      </c>
      <c r="AA133" t="s">
        <v>92</v>
      </c>
      <c r="AB133" t="s">
        <v>120</v>
      </c>
      <c r="AC133" t="b">
        <v>0</v>
      </c>
      <c r="AD133"/>
      <c r="AE133"/>
      <c r="AF133" t="s">
        <v>39</v>
      </c>
      <c r="AG133" t="s">
        <v>113</v>
      </c>
      <c r="AH133" t="s">
        <v>39</v>
      </c>
      <c r="AI133" s="1">
        <v>42590.5</v>
      </c>
      <c r="AJ133" t="s">
        <v>39</v>
      </c>
      <c r="AK133" t="s">
        <v>39</v>
      </c>
      <c r="AL133" t="s">
        <v>113</v>
      </c>
      <c r="AM133" t="s">
        <v>193</v>
      </c>
    </row>
    <row r="134" spans="1:39" ht="14.25" x14ac:dyDescent="0.45">
      <c r="A134" t="s">
        <v>39</v>
      </c>
      <c r="B134">
        <v>648533</v>
      </c>
      <c r="C134" t="s">
        <v>185</v>
      </c>
      <c r="D134" t="s">
        <v>41</v>
      </c>
      <c r="E134" t="s">
        <v>597</v>
      </c>
      <c r="F134" t="s">
        <v>614</v>
      </c>
      <c r="G134" t="s">
        <v>117</v>
      </c>
      <c r="H134">
        <v>1.5</v>
      </c>
      <c r="I134">
        <v>2</v>
      </c>
      <c r="J134" t="s">
        <v>615</v>
      </c>
      <c r="K134" t="s">
        <v>924</v>
      </c>
      <c r="L134" t="s">
        <v>341</v>
      </c>
      <c r="M134" t="s">
        <v>47</v>
      </c>
      <c r="N134" t="s">
        <v>48</v>
      </c>
      <c r="O134">
        <v>32000</v>
      </c>
      <c r="P134" t="s">
        <v>924</v>
      </c>
      <c r="Q134">
        <v>620425</v>
      </c>
      <c r="R134"/>
      <c r="S134" t="s">
        <v>50</v>
      </c>
      <c r="T134" t="s">
        <v>616</v>
      </c>
      <c r="U134" t="s">
        <v>616</v>
      </c>
      <c r="V134" t="b">
        <v>1</v>
      </c>
      <c r="W134" t="s">
        <v>240</v>
      </c>
      <c r="X134"/>
      <c r="Y134"/>
      <c r="Z134" t="s">
        <v>64</v>
      </c>
      <c r="AA134" t="s">
        <v>92</v>
      </c>
      <c r="AB134" t="s">
        <v>66</v>
      </c>
      <c r="AC134" t="b">
        <v>0</v>
      </c>
      <c r="AD134"/>
      <c r="AE134"/>
      <c r="AF134" t="s">
        <v>39</v>
      </c>
      <c r="AG134" t="s">
        <v>113</v>
      </c>
      <c r="AH134" t="s">
        <v>39</v>
      </c>
      <c r="AI134" s="1">
        <v>42590.5</v>
      </c>
      <c r="AJ134" t="s">
        <v>39</v>
      </c>
      <c r="AK134" t="s">
        <v>39</v>
      </c>
      <c r="AL134" t="s">
        <v>113</v>
      </c>
      <c r="AM134" t="s">
        <v>193</v>
      </c>
    </row>
    <row r="135" spans="1:39" ht="14.25" x14ac:dyDescent="0.45">
      <c r="A135" t="s">
        <v>39</v>
      </c>
      <c r="B135">
        <v>648535</v>
      </c>
      <c r="C135" t="s">
        <v>185</v>
      </c>
      <c r="D135" t="s">
        <v>41</v>
      </c>
      <c r="E135" t="s">
        <v>597</v>
      </c>
      <c r="F135" t="s">
        <v>627</v>
      </c>
      <c r="G135" t="s">
        <v>117</v>
      </c>
      <c r="H135">
        <v>1.5</v>
      </c>
      <c r="I135">
        <v>2</v>
      </c>
      <c r="J135" t="s">
        <v>628</v>
      </c>
      <c r="K135" t="s">
        <v>924</v>
      </c>
      <c r="L135" t="s">
        <v>341</v>
      </c>
      <c r="M135" t="s">
        <v>47</v>
      </c>
      <c r="N135" t="s">
        <v>48</v>
      </c>
      <c r="O135">
        <v>32000</v>
      </c>
      <c r="P135" t="s">
        <v>924</v>
      </c>
      <c r="Q135">
        <v>620425</v>
      </c>
      <c r="R135"/>
      <c r="S135" t="s">
        <v>50</v>
      </c>
      <c r="T135" t="s">
        <v>616</v>
      </c>
      <c r="U135" t="s">
        <v>616</v>
      </c>
      <c r="V135" t="b">
        <v>1</v>
      </c>
      <c r="W135" t="s">
        <v>240</v>
      </c>
      <c r="X135"/>
      <c r="Y135"/>
      <c r="Z135" t="s">
        <v>64</v>
      </c>
      <c r="AA135" t="s">
        <v>92</v>
      </c>
      <c r="AB135" t="s">
        <v>120</v>
      </c>
      <c r="AC135" t="b">
        <v>0</v>
      </c>
      <c r="AD135"/>
      <c r="AE135"/>
      <c r="AF135" t="s">
        <v>39</v>
      </c>
      <c r="AG135" t="s">
        <v>113</v>
      </c>
      <c r="AH135" t="s">
        <v>39</v>
      </c>
      <c r="AI135" s="1">
        <v>42590.5</v>
      </c>
      <c r="AJ135" t="s">
        <v>39</v>
      </c>
      <c r="AK135" t="s">
        <v>39</v>
      </c>
      <c r="AL135" t="s">
        <v>113</v>
      </c>
      <c r="AM135" t="s">
        <v>193</v>
      </c>
    </row>
    <row r="136" spans="1:39" ht="14.25" x14ac:dyDescent="0.45">
      <c r="A136" t="s">
        <v>39</v>
      </c>
      <c r="B136">
        <v>648532</v>
      </c>
      <c r="C136" t="s">
        <v>185</v>
      </c>
      <c r="D136" t="s">
        <v>41</v>
      </c>
      <c r="E136" t="s">
        <v>597</v>
      </c>
      <c r="F136" t="s">
        <v>629</v>
      </c>
      <c r="G136" t="s">
        <v>117</v>
      </c>
      <c r="H136">
        <v>0.5</v>
      </c>
      <c r="I136">
        <v>2</v>
      </c>
      <c r="J136" t="s">
        <v>630</v>
      </c>
      <c r="K136" t="s">
        <v>924</v>
      </c>
      <c r="L136" t="s">
        <v>341</v>
      </c>
      <c r="M136" t="s">
        <v>47</v>
      </c>
      <c r="N136" t="s">
        <v>48</v>
      </c>
      <c r="O136">
        <v>32000</v>
      </c>
      <c r="P136" t="s">
        <v>924</v>
      </c>
      <c r="Q136">
        <v>620425</v>
      </c>
      <c r="R136"/>
      <c r="S136" t="s">
        <v>50</v>
      </c>
      <c r="T136" t="s">
        <v>616</v>
      </c>
      <c r="U136" t="s">
        <v>616</v>
      </c>
      <c r="V136" t="b">
        <v>1</v>
      </c>
      <c r="W136" t="s">
        <v>492</v>
      </c>
      <c r="X136"/>
      <c r="Y136"/>
      <c r="Z136" t="s">
        <v>80</v>
      </c>
      <c r="AA136" t="s">
        <v>92</v>
      </c>
      <c r="AB136" t="s">
        <v>120</v>
      </c>
      <c r="AC136" t="b">
        <v>0</v>
      </c>
      <c r="AD136"/>
      <c r="AE136"/>
      <c r="AF136" t="s">
        <v>39</v>
      </c>
      <c r="AG136" t="s">
        <v>113</v>
      </c>
      <c r="AH136" t="s">
        <v>39</v>
      </c>
      <c r="AI136" s="1">
        <v>42590.5</v>
      </c>
      <c r="AJ136" t="s">
        <v>39</v>
      </c>
      <c r="AK136" t="s">
        <v>39</v>
      </c>
      <c r="AL136" t="s">
        <v>113</v>
      </c>
      <c r="AM136" t="s">
        <v>193</v>
      </c>
    </row>
    <row r="137" spans="1:39" ht="14.25" x14ac:dyDescent="0.45">
      <c r="A137" t="s">
        <v>39</v>
      </c>
      <c r="B137">
        <v>648853</v>
      </c>
      <c r="C137" t="s">
        <v>185</v>
      </c>
      <c r="D137" t="s">
        <v>57</v>
      </c>
      <c r="E137" t="s">
        <v>597</v>
      </c>
      <c r="F137" t="s">
        <v>598</v>
      </c>
      <c r="G137" t="s">
        <v>187</v>
      </c>
      <c r="H137">
        <v>1</v>
      </c>
      <c r="I137">
        <v>2</v>
      </c>
      <c r="J137" t="s">
        <v>599</v>
      </c>
      <c r="K137"/>
      <c r="L137" t="s">
        <v>341</v>
      </c>
      <c r="M137" t="s">
        <v>47</v>
      </c>
      <c r="N137" t="s">
        <v>48</v>
      </c>
      <c r="O137">
        <v>32000</v>
      </c>
      <c r="P137"/>
      <c r="Q137">
        <v>620425</v>
      </c>
      <c r="R137"/>
      <c r="S137" t="s">
        <v>50</v>
      </c>
      <c r="T137" t="s">
        <v>62</v>
      </c>
      <c r="U137" t="s">
        <v>62</v>
      </c>
      <c r="V137" t="b">
        <v>1</v>
      </c>
      <c r="W137" t="s">
        <v>240</v>
      </c>
      <c r="X137"/>
      <c r="Y137"/>
      <c r="Z137" t="s">
        <v>979</v>
      </c>
      <c r="AA137" t="s">
        <v>267</v>
      </c>
      <c r="AB137" t="s">
        <v>120</v>
      </c>
      <c r="AC137" t="b">
        <v>1</v>
      </c>
      <c r="AD137"/>
      <c r="AE137"/>
      <c r="AF137"/>
      <c r="AG137" t="s">
        <v>113</v>
      </c>
      <c r="AH137" t="s">
        <v>39</v>
      </c>
      <c r="AI137" s="1">
        <v>42590.5</v>
      </c>
      <c r="AJ137" t="s">
        <v>39</v>
      </c>
      <c r="AK137" t="s">
        <v>113</v>
      </c>
      <c r="AL137" t="s">
        <v>113</v>
      </c>
      <c r="AM137" t="s">
        <v>193</v>
      </c>
    </row>
    <row r="138" spans="1:39" ht="14.25" x14ac:dyDescent="0.45">
      <c r="A138" t="s">
        <v>39</v>
      </c>
      <c r="B138">
        <v>648538</v>
      </c>
      <c r="C138" t="s">
        <v>185</v>
      </c>
      <c r="D138" t="s">
        <v>41</v>
      </c>
      <c r="E138" t="s">
        <v>597</v>
      </c>
      <c r="F138" t="s">
        <v>631</v>
      </c>
      <c r="G138" t="s">
        <v>117</v>
      </c>
      <c r="H138">
        <v>1.5</v>
      </c>
      <c r="I138">
        <v>2</v>
      </c>
      <c r="J138" t="s">
        <v>632</v>
      </c>
      <c r="K138" t="s">
        <v>924</v>
      </c>
      <c r="L138" t="s">
        <v>341</v>
      </c>
      <c r="M138" t="s">
        <v>47</v>
      </c>
      <c r="N138" t="s">
        <v>48</v>
      </c>
      <c r="O138">
        <v>32000</v>
      </c>
      <c r="P138" t="s">
        <v>924</v>
      </c>
      <c r="Q138">
        <v>620425</v>
      </c>
      <c r="R138"/>
      <c r="S138" t="s">
        <v>50</v>
      </c>
      <c r="T138" t="s">
        <v>399</v>
      </c>
      <c r="U138" t="s">
        <v>399</v>
      </c>
      <c r="V138" t="b">
        <v>1</v>
      </c>
      <c r="W138" t="s">
        <v>240</v>
      </c>
      <c r="X138"/>
      <c r="Y138"/>
      <c r="Z138" t="s">
        <v>64</v>
      </c>
      <c r="AA138" t="s">
        <v>92</v>
      </c>
      <c r="AB138" t="s">
        <v>66</v>
      </c>
      <c r="AC138" t="b">
        <v>0</v>
      </c>
      <c r="AD138"/>
      <c r="AE138"/>
      <c r="AF138" t="s">
        <v>39</v>
      </c>
      <c r="AG138" t="s">
        <v>113</v>
      </c>
      <c r="AH138" t="s">
        <v>39</v>
      </c>
      <c r="AI138" s="1">
        <v>42590.5</v>
      </c>
      <c r="AJ138" t="s">
        <v>39</v>
      </c>
      <c r="AK138" t="s">
        <v>39</v>
      </c>
      <c r="AL138" t="s">
        <v>113</v>
      </c>
      <c r="AM138" t="s">
        <v>193</v>
      </c>
    </row>
    <row r="139" spans="1:39" ht="14.25" x14ac:dyDescent="0.45">
      <c r="A139" t="s">
        <v>39</v>
      </c>
      <c r="B139">
        <v>648551</v>
      </c>
      <c r="C139" t="s">
        <v>185</v>
      </c>
      <c r="D139" t="s">
        <v>41</v>
      </c>
      <c r="E139" t="s">
        <v>597</v>
      </c>
      <c r="F139" t="s">
        <v>647</v>
      </c>
      <c r="G139" t="s">
        <v>311</v>
      </c>
      <c r="H139">
        <v>2</v>
      </c>
      <c r="I139">
        <v>2</v>
      </c>
      <c r="J139" t="s">
        <v>648</v>
      </c>
      <c r="K139"/>
      <c r="L139" t="s">
        <v>341</v>
      </c>
      <c r="M139" t="s">
        <v>47</v>
      </c>
      <c r="N139" t="s">
        <v>48</v>
      </c>
      <c r="O139">
        <v>32000</v>
      </c>
      <c r="P139"/>
      <c r="Q139">
        <v>620425</v>
      </c>
      <c r="R139"/>
      <c r="S139" t="s">
        <v>50</v>
      </c>
      <c r="T139" t="s">
        <v>616</v>
      </c>
      <c r="U139" t="s">
        <v>616</v>
      </c>
      <c r="V139" t="b">
        <v>1</v>
      </c>
      <c r="W139" t="s">
        <v>240</v>
      </c>
      <c r="X139"/>
      <c r="Y139"/>
      <c r="Z139" t="s">
        <v>979</v>
      </c>
      <c r="AA139" t="s">
        <v>92</v>
      </c>
      <c r="AB139" t="s">
        <v>120</v>
      </c>
      <c r="AC139" t="b">
        <v>1</v>
      </c>
      <c r="AD139"/>
      <c r="AE139"/>
      <c r="AF139"/>
      <c r="AG139" t="s">
        <v>113</v>
      </c>
      <c r="AH139" t="s">
        <v>39</v>
      </c>
      <c r="AI139" s="1">
        <v>42590.5</v>
      </c>
      <c r="AJ139" t="s">
        <v>39</v>
      </c>
      <c r="AK139" t="s">
        <v>39</v>
      </c>
      <c r="AL139" t="s">
        <v>113</v>
      </c>
      <c r="AM139" t="s">
        <v>193</v>
      </c>
    </row>
    <row r="140" spans="1:39" ht="14.25" x14ac:dyDescent="0.45">
      <c r="A140" t="s">
        <v>39</v>
      </c>
      <c r="B140">
        <v>648549</v>
      </c>
      <c r="C140" t="s">
        <v>185</v>
      </c>
      <c r="D140" t="s">
        <v>41</v>
      </c>
      <c r="E140" t="s">
        <v>597</v>
      </c>
      <c r="F140" t="s">
        <v>645</v>
      </c>
      <c r="G140" t="s">
        <v>117</v>
      </c>
      <c r="H140">
        <v>2</v>
      </c>
      <c r="I140">
        <v>2</v>
      </c>
      <c r="J140" t="s">
        <v>646</v>
      </c>
      <c r="K140" t="s">
        <v>924</v>
      </c>
      <c r="L140" t="s">
        <v>341</v>
      </c>
      <c r="M140" t="s">
        <v>47</v>
      </c>
      <c r="N140" t="s">
        <v>48</v>
      </c>
      <c r="O140">
        <v>32000</v>
      </c>
      <c r="P140" t="s">
        <v>924</v>
      </c>
      <c r="Q140">
        <v>620425</v>
      </c>
      <c r="R140"/>
      <c r="S140" t="s">
        <v>50</v>
      </c>
      <c r="T140" t="s">
        <v>402</v>
      </c>
      <c r="U140" t="s">
        <v>402</v>
      </c>
      <c r="V140" t="b">
        <v>1</v>
      </c>
      <c r="W140" t="s">
        <v>240</v>
      </c>
      <c r="X140"/>
      <c r="Y140"/>
      <c r="Z140" t="s">
        <v>80</v>
      </c>
      <c r="AA140" t="s">
        <v>84</v>
      </c>
      <c r="AB140" t="s">
        <v>120</v>
      </c>
      <c r="AC140" t="b">
        <v>0</v>
      </c>
      <c r="AD140"/>
      <c r="AE140"/>
      <c r="AF140" t="s">
        <v>39</v>
      </c>
      <c r="AG140" t="s">
        <v>113</v>
      </c>
      <c r="AH140" t="s">
        <v>39</v>
      </c>
      <c r="AI140" s="1">
        <v>42590.5</v>
      </c>
      <c r="AJ140" t="s">
        <v>39</v>
      </c>
      <c r="AK140" t="s">
        <v>39</v>
      </c>
      <c r="AL140" t="s">
        <v>113</v>
      </c>
      <c r="AM140" t="s">
        <v>193</v>
      </c>
    </row>
    <row r="141" spans="1:39" ht="14.25" x14ac:dyDescent="0.45">
      <c r="A141" t="s">
        <v>39</v>
      </c>
      <c r="B141">
        <v>648542</v>
      </c>
      <c r="C141" t="s">
        <v>185</v>
      </c>
      <c r="D141" t="s">
        <v>41</v>
      </c>
      <c r="E141" t="s">
        <v>597</v>
      </c>
      <c r="F141" t="s">
        <v>641</v>
      </c>
      <c r="G141" t="s">
        <v>117</v>
      </c>
      <c r="H141">
        <v>1</v>
      </c>
      <c r="I141">
        <v>2</v>
      </c>
      <c r="J141" t="s">
        <v>642</v>
      </c>
      <c r="K141" t="s">
        <v>924</v>
      </c>
      <c r="L141" t="s">
        <v>341</v>
      </c>
      <c r="M141" t="s">
        <v>47</v>
      </c>
      <c r="N141" t="s">
        <v>48</v>
      </c>
      <c r="O141">
        <v>32000</v>
      </c>
      <c r="P141" t="s">
        <v>924</v>
      </c>
      <c r="Q141">
        <v>620425</v>
      </c>
      <c r="R141"/>
      <c r="S141" t="s">
        <v>50</v>
      </c>
      <c r="T141" t="s">
        <v>399</v>
      </c>
      <c r="U141" t="s">
        <v>399</v>
      </c>
      <c r="V141" t="b">
        <v>1</v>
      </c>
      <c r="W141" t="s">
        <v>240</v>
      </c>
      <c r="X141"/>
      <c r="Y141"/>
      <c r="Z141" t="s">
        <v>64</v>
      </c>
      <c r="AA141" t="s">
        <v>50</v>
      </c>
      <c r="AB141" t="s">
        <v>50</v>
      </c>
      <c r="AC141" t="b">
        <v>0</v>
      </c>
      <c r="AD141"/>
      <c r="AE141"/>
      <c r="AF141" t="s">
        <v>39</v>
      </c>
      <c r="AG141" t="s">
        <v>113</v>
      </c>
      <c r="AH141" t="s">
        <v>39</v>
      </c>
      <c r="AI141" s="1">
        <v>42590.5</v>
      </c>
      <c r="AJ141" t="s">
        <v>39</v>
      </c>
      <c r="AK141" t="s">
        <v>39</v>
      </c>
      <c r="AL141" t="s">
        <v>113</v>
      </c>
      <c r="AM141" t="s">
        <v>193</v>
      </c>
    </row>
    <row r="142" spans="1:39" ht="14.25" x14ac:dyDescent="0.45">
      <c r="A142" t="s">
        <v>39</v>
      </c>
      <c r="B142">
        <v>648546</v>
      </c>
      <c r="C142" t="s">
        <v>185</v>
      </c>
      <c r="D142" t="s">
        <v>41</v>
      </c>
      <c r="E142" t="s">
        <v>597</v>
      </c>
      <c r="F142" t="s">
        <v>643</v>
      </c>
      <c r="G142" t="s">
        <v>117</v>
      </c>
      <c r="H142">
        <v>1</v>
      </c>
      <c r="I142">
        <v>2</v>
      </c>
      <c r="J142" t="s">
        <v>644</v>
      </c>
      <c r="K142" t="s">
        <v>924</v>
      </c>
      <c r="L142" t="s">
        <v>341</v>
      </c>
      <c r="M142" t="s">
        <v>47</v>
      </c>
      <c r="N142" t="s">
        <v>48</v>
      </c>
      <c r="O142">
        <v>32000</v>
      </c>
      <c r="P142" t="s">
        <v>924</v>
      </c>
      <c r="Q142">
        <v>620425</v>
      </c>
      <c r="R142"/>
      <c r="S142" t="s">
        <v>50</v>
      </c>
      <c r="T142" t="s">
        <v>402</v>
      </c>
      <c r="U142" t="s">
        <v>402</v>
      </c>
      <c r="V142" t="b">
        <v>1</v>
      </c>
      <c r="W142" t="s">
        <v>240</v>
      </c>
      <c r="X142"/>
      <c r="Y142"/>
      <c r="Z142" t="s">
        <v>80</v>
      </c>
      <c r="AA142" t="s">
        <v>92</v>
      </c>
      <c r="AB142" t="s">
        <v>120</v>
      </c>
      <c r="AC142" t="b">
        <v>0</v>
      </c>
      <c r="AD142"/>
      <c r="AE142"/>
      <c r="AF142" t="s">
        <v>39</v>
      </c>
      <c r="AG142" t="s">
        <v>113</v>
      </c>
      <c r="AH142" t="s">
        <v>39</v>
      </c>
      <c r="AI142" s="1">
        <v>42590.5</v>
      </c>
      <c r="AJ142" t="s">
        <v>39</v>
      </c>
      <c r="AK142" t="s">
        <v>39</v>
      </c>
      <c r="AL142" t="s">
        <v>113</v>
      </c>
      <c r="AM142" t="s">
        <v>193</v>
      </c>
    </row>
    <row r="143" spans="1:39" ht="14.25" x14ac:dyDescent="0.45">
      <c r="A143" t="s">
        <v>39</v>
      </c>
      <c r="B143">
        <v>648537</v>
      </c>
      <c r="C143" t="s">
        <v>185</v>
      </c>
      <c r="D143" t="s">
        <v>41</v>
      </c>
      <c r="E143" t="s">
        <v>597</v>
      </c>
      <c r="F143" t="s">
        <v>633</v>
      </c>
      <c r="G143" t="s">
        <v>117</v>
      </c>
      <c r="H143">
        <v>0.5</v>
      </c>
      <c r="I143">
        <v>2</v>
      </c>
      <c r="J143" t="s">
        <v>634</v>
      </c>
      <c r="K143" t="s">
        <v>924</v>
      </c>
      <c r="L143" t="s">
        <v>341</v>
      </c>
      <c r="M143" t="s">
        <v>47</v>
      </c>
      <c r="N143" t="s">
        <v>48</v>
      </c>
      <c r="O143">
        <v>32000</v>
      </c>
      <c r="P143" t="s">
        <v>924</v>
      </c>
      <c r="Q143">
        <v>620425</v>
      </c>
      <c r="R143"/>
      <c r="S143" t="s">
        <v>50</v>
      </c>
      <c r="T143" t="s">
        <v>399</v>
      </c>
      <c r="U143" t="s">
        <v>399</v>
      </c>
      <c r="V143" t="b">
        <v>1</v>
      </c>
      <c r="W143" t="s">
        <v>492</v>
      </c>
      <c r="X143"/>
      <c r="Y143"/>
      <c r="Z143" t="s">
        <v>64</v>
      </c>
      <c r="AA143" t="s">
        <v>92</v>
      </c>
      <c r="AB143" t="s">
        <v>120</v>
      </c>
      <c r="AC143" t="b">
        <v>0</v>
      </c>
      <c r="AD143"/>
      <c r="AE143"/>
      <c r="AF143" t="s">
        <v>39</v>
      </c>
      <c r="AG143" t="s">
        <v>113</v>
      </c>
      <c r="AH143" t="s">
        <v>39</v>
      </c>
      <c r="AI143" s="1">
        <v>42590.5</v>
      </c>
      <c r="AJ143" t="s">
        <v>39</v>
      </c>
      <c r="AK143" t="s">
        <v>39</v>
      </c>
      <c r="AL143" t="s">
        <v>113</v>
      </c>
      <c r="AM143" t="s">
        <v>193</v>
      </c>
    </row>
    <row r="144" spans="1:39" ht="14.25" x14ac:dyDescent="0.45">
      <c r="A144" t="s">
        <v>39</v>
      </c>
      <c r="B144">
        <v>648539</v>
      </c>
      <c r="C144" t="s">
        <v>185</v>
      </c>
      <c r="D144" t="s">
        <v>41</v>
      </c>
      <c r="E144" t="s">
        <v>597</v>
      </c>
      <c r="F144" t="s">
        <v>657</v>
      </c>
      <c r="G144" t="s">
        <v>117</v>
      </c>
      <c r="H144">
        <v>1.5</v>
      </c>
      <c r="I144">
        <v>2</v>
      </c>
      <c r="J144" t="s">
        <v>658</v>
      </c>
      <c r="K144" t="s">
        <v>924</v>
      </c>
      <c r="L144" t="s">
        <v>341</v>
      </c>
      <c r="M144" t="s">
        <v>47</v>
      </c>
      <c r="N144" t="s">
        <v>48</v>
      </c>
      <c r="O144">
        <v>32000</v>
      </c>
      <c r="P144" t="s">
        <v>924</v>
      </c>
      <c r="Q144">
        <v>620425</v>
      </c>
      <c r="R144"/>
      <c r="S144" t="s">
        <v>50</v>
      </c>
      <c r="T144" t="s">
        <v>399</v>
      </c>
      <c r="U144" t="s">
        <v>399</v>
      </c>
      <c r="V144" t="b">
        <v>1</v>
      </c>
      <c r="W144" t="s">
        <v>240</v>
      </c>
      <c r="X144"/>
      <c r="Y144"/>
      <c r="Z144" t="s">
        <v>64</v>
      </c>
      <c r="AA144" t="s">
        <v>92</v>
      </c>
      <c r="AB144" t="s">
        <v>120</v>
      </c>
      <c r="AC144" t="b">
        <v>0</v>
      </c>
      <c r="AD144"/>
      <c r="AE144" t="s">
        <v>426</v>
      </c>
      <c r="AF144" t="s">
        <v>39</v>
      </c>
      <c r="AG144" t="s">
        <v>113</v>
      </c>
      <c r="AH144" t="s">
        <v>39</v>
      </c>
      <c r="AI144" s="1">
        <v>42590.5</v>
      </c>
      <c r="AJ144" t="s">
        <v>39</v>
      </c>
      <c r="AK144" t="s">
        <v>39</v>
      </c>
      <c r="AL144" t="s">
        <v>113</v>
      </c>
      <c r="AM144" t="s">
        <v>193</v>
      </c>
    </row>
    <row r="145" spans="1:39" ht="14.25" x14ac:dyDescent="0.45">
      <c r="A145" t="s">
        <v>39</v>
      </c>
      <c r="B145">
        <v>648540</v>
      </c>
      <c r="C145" t="s">
        <v>185</v>
      </c>
      <c r="D145" t="s">
        <v>41</v>
      </c>
      <c r="E145" t="s">
        <v>597</v>
      </c>
      <c r="F145" t="s">
        <v>655</v>
      </c>
      <c r="G145" t="s">
        <v>117</v>
      </c>
      <c r="H145">
        <v>2</v>
      </c>
      <c r="I145">
        <v>2</v>
      </c>
      <c r="J145" t="s">
        <v>656</v>
      </c>
      <c r="K145" t="s">
        <v>924</v>
      </c>
      <c r="L145" t="s">
        <v>341</v>
      </c>
      <c r="M145" t="s">
        <v>47</v>
      </c>
      <c r="N145" t="s">
        <v>48</v>
      </c>
      <c r="O145">
        <v>32000</v>
      </c>
      <c r="P145" t="s">
        <v>924</v>
      </c>
      <c r="Q145">
        <v>620425</v>
      </c>
      <c r="R145"/>
      <c r="S145" t="s">
        <v>50</v>
      </c>
      <c r="T145" t="s">
        <v>399</v>
      </c>
      <c r="U145" t="s">
        <v>399</v>
      </c>
      <c r="V145" t="b">
        <v>1</v>
      </c>
      <c r="W145" t="s">
        <v>240</v>
      </c>
      <c r="X145"/>
      <c r="Y145"/>
      <c r="Z145" t="s">
        <v>64</v>
      </c>
      <c r="AA145" t="s">
        <v>92</v>
      </c>
      <c r="AB145" t="s">
        <v>120</v>
      </c>
      <c r="AC145" t="b">
        <v>0</v>
      </c>
      <c r="AD145"/>
      <c r="AE145"/>
      <c r="AF145" t="s">
        <v>39</v>
      </c>
      <c r="AG145" t="s">
        <v>113</v>
      </c>
      <c r="AH145" t="s">
        <v>39</v>
      </c>
      <c r="AI145" s="1">
        <v>42590.5</v>
      </c>
      <c r="AJ145" t="s">
        <v>39</v>
      </c>
      <c r="AK145" t="s">
        <v>39</v>
      </c>
      <c r="AL145" t="s">
        <v>113</v>
      </c>
      <c r="AM145" t="s">
        <v>193</v>
      </c>
    </row>
    <row r="146" spans="1:39" ht="14.25" x14ac:dyDescent="0.45">
      <c r="A146" t="s">
        <v>39</v>
      </c>
      <c r="B146">
        <v>648529</v>
      </c>
      <c r="C146" t="s">
        <v>185</v>
      </c>
      <c r="D146" t="s">
        <v>41</v>
      </c>
      <c r="E146" t="s">
        <v>597</v>
      </c>
      <c r="F146" t="s">
        <v>651</v>
      </c>
      <c r="G146" t="s">
        <v>117</v>
      </c>
      <c r="H146">
        <v>1.5</v>
      </c>
      <c r="I146">
        <v>2</v>
      </c>
      <c r="J146" t="s">
        <v>652</v>
      </c>
      <c r="K146" t="s">
        <v>924</v>
      </c>
      <c r="L146" t="s">
        <v>341</v>
      </c>
      <c r="M146" t="s">
        <v>47</v>
      </c>
      <c r="N146" t="s">
        <v>48</v>
      </c>
      <c r="O146">
        <v>32000</v>
      </c>
      <c r="P146" t="s">
        <v>924</v>
      </c>
      <c r="Q146">
        <v>620425</v>
      </c>
      <c r="R146"/>
      <c r="S146" t="s">
        <v>50</v>
      </c>
      <c r="T146" t="s">
        <v>613</v>
      </c>
      <c r="U146" t="s">
        <v>613</v>
      </c>
      <c r="V146" t="b">
        <v>1</v>
      </c>
      <c r="W146" t="s">
        <v>240</v>
      </c>
      <c r="X146"/>
      <c r="Y146"/>
      <c r="Z146" t="s">
        <v>64</v>
      </c>
      <c r="AA146" t="s">
        <v>92</v>
      </c>
      <c r="AB146" t="s">
        <v>66</v>
      </c>
      <c r="AC146" t="b">
        <v>0</v>
      </c>
      <c r="AD146"/>
      <c r="AE146"/>
      <c r="AF146" t="s">
        <v>39</v>
      </c>
      <c r="AG146" t="s">
        <v>113</v>
      </c>
      <c r="AH146" t="s">
        <v>39</v>
      </c>
      <c r="AI146" s="1">
        <v>42590.5</v>
      </c>
      <c r="AJ146" t="s">
        <v>39</v>
      </c>
      <c r="AK146" t="s">
        <v>39</v>
      </c>
      <c r="AL146" t="s">
        <v>113</v>
      </c>
      <c r="AM146" t="s">
        <v>193</v>
      </c>
    </row>
    <row r="147" spans="1:39" ht="14.25" x14ac:dyDescent="0.45">
      <c r="A147" t="s">
        <v>39</v>
      </c>
      <c r="B147">
        <v>648531</v>
      </c>
      <c r="C147" t="s">
        <v>185</v>
      </c>
      <c r="D147" t="s">
        <v>41</v>
      </c>
      <c r="E147" t="s">
        <v>597</v>
      </c>
      <c r="F147" t="s">
        <v>653</v>
      </c>
      <c r="G147" t="s">
        <v>117</v>
      </c>
      <c r="H147">
        <v>1.5</v>
      </c>
      <c r="I147">
        <v>2</v>
      </c>
      <c r="J147" t="s">
        <v>654</v>
      </c>
      <c r="K147" t="s">
        <v>924</v>
      </c>
      <c r="L147" t="s">
        <v>341</v>
      </c>
      <c r="M147" t="s">
        <v>47</v>
      </c>
      <c r="N147" t="s">
        <v>48</v>
      </c>
      <c r="O147">
        <v>32000</v>
      </c>
      <c r="P147" t="s">
        <v>924</v>
      </c>
      <c r="Q147">
        <v>620425</v>
      </c>
      <c r="R147"/>
      <c r="S147" t="s">
        <v>50</v>
      </c>
      <c r="T147" t="s">
        <v>613</v>
      </c>
      <c r="U147" t="s">
        <v>613</v>
      </c>
      <c r="V147" t="b">
        <v>1</v>
      </c>
      <c r="W147" t="s">
        <v>240</v>
      </c>
      <c r="X147"/>
      <c r="Y147"/>
      <c r="Z147" t="s">
        <v>64</v>
      </c>
      <c r="AA147" t="s">
        <v>92</v>
      </c>
      <c r="AB147" t="s">
        <v>120</v>
      </c>
      <c r="AC147" t="b">
        <v>0</v>
      </c>
      <c r="AD147"/>
      <c r="AE147"/>
      <c r="AF147" t="s">
        <v>39</v>
      </c>
      <c r="AG147" t="s">
        <v>113</v>
      </c>
      <c r="AH147" t="s">
        <v>39</v>
      </c>
      <c r="AI147" s="1">
        <v>42590.5</v>
      </c>
      <c r="AJ147" t="s">
        <v>39</v>
      </c>
      <c r="AK147" t="s">
        <v>39</v>
      </c>
      <c r="AL147" t="s">
        <v>113</v>
      </c>
      <c r="AM147" t="s">
        <v>193</v>
      </c>
    </row>
    <row r="148" spans="1:39" ht="14.25" x14ac:dyDescent="0.45">
      <c r="A148" t="s">
        <v>39</v>
      </c>
      <c r="B148">
        <v>648528</v>
      </c>
      <c r="C148" t="s">
        <v>185</v>
      </c>
      <c r="D148" t="s">
        <v>41</v>
      </c>
      <c r="E148" t="s">
        <v>597</v>
      </c>
      <c r="F148" t="s">
        <v>649</v>
      </c>
      <c r="G148" t="s">
        <v>117</v>
      </c>
      <c r="H148">
        <v>0.5</v>
      </c>
      <c r="I148">
        <v>2</v>
      </c>
      <c r="J148" t="s">
        <v>650</v>
      </c>
      <c r="K148" t="s">
        <v>924</v>
      </c>
      <c r="L148" t="s">
        <v>341</v>
      </c>
      <c r="M148" t="s">
        <v>47</v>
      </c>
      <c r="N148" t="s">
        <v>48</v>
      </c>
      <c r="O148">
        <v>32000</v>
      </c>
      <c r="P148" t="s">
        <v>924</v>
      </c>
      <c r="Q148">
        <v>620425</v>
      </c>
      <c r="R148"/>
      <c r="S148" t="s">
        <v>50</v>
      </c>
      <c r="T148" t="s">
        <v>613</v>
      </c>
      <c r="U148" t="s">
        <v>613</v>
      </c>
      <c r="V148" t="b">
        <v>1</v>
      </c>
      <c r="W148" t="s">
        <v>492</v>
      </c>
      <c r="X148"/>
      <c r="Y148"/>
      <c r="Z148" t="s">
        <v>64</v>
      </c>
      <c r="AA148" t="s">
        <v>92</v>
      </c>
      <c r="AB148" t="s">
        <v>120</v>
      </c>
      <c r="AC148" t="b">
        <v>0</v>
      </c>
      <c r="AD148"/>
      <c r="AE148"/>
      <c r="AF148" t="s">
        <v>39</v>
      </c>
      <c r="AG148" t="s">
        <v>113</v>
      </c>
      <c r="AH148" t="s">
        <v>39</v>
      </c>
      <c r="AI148" s="1">
        <v>42590.5</v>
      </c>
      <c r="AJ148" t="s">
        <v>39</v>
      </c>
      <c r="AK148" t="s">
        <v>39</v>
      </c>
      <c r="AL148" t="s">
        <v>113</v>
      </c>
      <c r="AM148" t="s">
        <v>193</v>
      </c>
    </row>
    <row r="149" spans="1:39" ht="14.25" x14ac:dyDescent="0.45">
      <c r="A149" t="s">
        <v>39</v>
      </c>
      <c r="B149">
        <v>648534</v>
      </c>
      <c r="C149" t="s">
        <v>185</v>
      </c>
      <c r="D149" t="s">
        <v>41</v>
      </c>
      <c r="E149" t="s">
        <v>597</v>
      </c>
      <c r="F149" t="s">
        <v>639</v>
      </c>
      <c r="G149" t="s">
        <v>117</v>
      </c>
      <c r="H149">
        <v>1.5</v>
      </c>
      <c r="I149">
        <v>2</v>
      </c>
      <c r="J149" t="s">
        <v>640</v>
      </c>
      <c r="K149" t="s">
        <v>924</v>
      </c>
      <c r="L149" t="s">
        <v>341</v>
      </c>
      <c r="M149" t="s">
        <v>47</v>
      </c>
      <c r="N149" t="s">
        <v>48</v>
      </c>
      <c r="O149">
        <v>32000</v>
      </c>
      <c r="P149" t="s">
        <v>924</v>
      </c>
      <c r="Q149">
        <v>620425</v>
      </c>
      <c r="R149"/>
      <c r="S149" t="s">
        <v>50</v>
      </c>
      <c r="T149" t="s">
        <v>616</v>
      </c>
      <c r="U149" t="s">
        <v>616</v>
      </c>
      <c r="V149" t="b">
        <v>1</v>
      </c>
      <c r="W149" t="s">
        <v>240</v>
      </c>
      <c r="X149"/>
      <c r="Y149"/>
      <c r="Z149" t="s">
        <v>64</v>
      </c>
      <c r="AA149" t="s">
        <v>92</v>
      </c>
      <c r="AB149" t="s">
        <v>120</v>
      </c>
      <c r="AC149" t="b">
        <v>0</v>
      </c>
      <c r="AD149"/>
      <c r="AE149"/>
      <c r="AF149" t="s">
        <v>39</v>
      </c>
      <c r="AG149" t="s">
        <v>113</v>
      </c>
      <c r="AH149" t="s">
        <v>39</v>
      </c>
      <c r="AI149" s="1">
        <v>42590.5</v>
      </c>
      <c r="AJ149" t="s">
        <v>39</v>
      </c>
      <c r="AK149" t="s">
        <v>39</v>
      </c>
      <c r="AL149" t="s">
        <v>113</v>
      </c>
      <c r="AM149" t="s">
        <v>193</v>
      </c>
    </row>
    <row r="150" spans="1:39" ht="14.25" x14ac:dyDescent="0.45">
      <c r="A150" t="s">
        <v>39</v>
      </c>
      <c r="B150">
        <v>648536</v>
      </c>
      <c r="C150" t="s">
        <v>185</v>
      </c>
      <c r="D150" t="s">
        <v>41</v>
      </c>
      <c r="E150" t="s">
        <v>597</v>
      </c>
      <c r="F150" t="s">
        <v>635</v>
      </c>
      <c r="G150" t="s">
        <v>117</v>
      </c>
      <c r="H150">
        <v>1</v>
      </c>
      <c r="I150">
        <v>2</v>
      </c>
      <c r="J150" t="s">
        <v>636</v>
      </c>
      <c r="K150" t="s">
        <v>924</v>
      </c>
      <c r="L150" t="s">
        <v>341</v>
      </c>
      <c r="M150" t="s">
        <v>47</v>
      </c>
      <c r="N150" t="s">
        <v>48</v>
      </c>
      <c r="O150">
        <v>32000</v>
      </c>
      <c r="P150" t="s">
        <v>924</v>
      </c>
      <c r="Q150">
        <v>620425</v>
      </c>
      <c r="R150"/>
      <c r="S150" t="s">
        <v>50</v>
      </c>
      <c r="T150" t="s">
        <v>616</v>
      </c>
      <c r="U150" t="s">
        <v>616</v>
      </c>
      <c r="V150" t="b">
        <v>1</v>
      </c>
      <c r="W150" t="s">
        <v>240</v>
      </c>
      <c r="X150"/>
      <c r="Y150"/>
      <c r="Z150" t="s">
        <v>80</v>
      </c>
      <c r="AA150" t="s">
        <v>84</v>
      </c>
      <c r="AB150" t="s">
        <v>120</v>
      </c>
      <c r="AC150" t="b">
        <v>0</v>
      </c>
      <c r="AD150"/>
      <c r="AE150"/>
      <c r="AF150" t="s">
        <v>39</v>
      </c>
      <c r="AG150" t="s">
        <v>113</v>
      </c>
      <c r="AH150" t="s">
        <v>39</v>
      </c>
      <c r="AI150" s="1">
        <v>42590.5</v>
      </c>
      <c r="AJ150" t="s">
        <v>39</v>
      </c>
      <c r="AK150" t="s">
        <v>39</v>
      </c>
      <c r="AL150" t="s">
        <v>113</v>
      </c>
      <c r="AM150" t="s">
        <v>193</v>
      </c>
    </row>
    <row r="151" spans="1:39" ht="14.25" x14ac:dyDescent="0.45">
      <c r="A151" t="s">
        <v>39</v>
      </c>
      <c r="B151">
        <v>649734</v>
      </c>
      <c r="C151" t="s">
        <v>185</v>
      </c>
      <c r="D151" t="s">
        <v>41</v>
      </c>
      <c r="E151" t="s">
        <v>597</v>
      </c>
      <c r="F151" t="s">
        <v>637</v>
      </c>
      <c r="G151" t="s">
        <v>187</v>
      </c>
      <c r="H151">
        <v>1.5</v>
      </c>
      <c r="I151">
        <v>3.5</v>
      </c>
      <c r="J151" t="s">
        <v>638</v>
      </c>
      <c r="K151"/>
      <c r="L151" t="s">
        <v>341</v>
      </c>
      <c r="M151" t="s">
        <v>47</v>
      </c>
      <c r="N151" t="s">
        <v>48</v>
      </c>
      <c r="O151">
        <v>32000</v>
      </c>
      <c r="P151"/>
      <c r="Q151">
        <v>623379</v>
      </c>
      <c r="R151"/>
      <c r="S151" t="s">
        <v>50</v>
      </c>
      <c r="T151" t="s">
        <v>62</v>
      </c>
      <c r="U151" t="s">
        <v>62</v>
      </c>
      <c r="V151" t="b">
        <v>1</v>
      </c>
      <c r="W151" t="s">
        <v>352</v>
      </c>
      <c r="X151"/>
      <c r="Y151"/>
      <c r="Z151" t="s">
        <v>979</v>
      </c>
      <c r="AA151" t="s">
        <v>576</v>
      </c>
      <c r="AB151" t="s">
        <v>66</v>
      </c>
      <c r="AC151" t="b">
        <v>1</v>
      </c>
      <c r="AD151"/>
      <c r="AE151"/>
      <c r="AF151"/>
      <c r="AG151" t="s">
        <v>113</v>
      </c>
      <c r="AH151" t="s">
        <v>39</v>
      </c>
      <c r="AI151" s="1">
        <v>42590.5</v>
      </c>
      <c r="AJ151" t="s">
        <v>39</v>
      </c>
      <c r="AK151" t="s">
        <v>113</v>
      </c>
      <c r="AL151" t="s">
        <v>113</v>
      </c>
      <c r="AM151" t="s">
        <v>193</v>
      </c>
    </row>
    <row r="152" spans="1:39" ht="14.25" x14ac:dyDescent="0.45">
      <c r="A152" t="s">
        <v>39</v>
      </c>
      <c r="B152">
        <v>592758</v>
      </c>
      <c r="C152" t="s">
        <v>185</v>
      </c>
      <c r="D152" t="s">
        <v>41</v>
      </c>
      <c r="E152" t="s">
        <v>659</v>
      </c>
      <c r="F152" t="s">
        <v>660</v>
      </c>
      <c r="G152" t="s">
        <v>187</v>
      </c>
      <c r="H152">
        <v>4</v>
      </c>
      <c r="I152">
        <v>2</v>
      </c>
      <c r="J152" t="s">
        <v>661</v>
      </c>
      <c r="K152"/>
      <c r="L152" t="s">
        <v>46</v>
      </c>
      <c r="M152" t="s">
        <v>47</v>
      </c>
      <c r="N152" t="s">
        <v>48</v>
      </c>
      <c r="O152">
        <v>30000</v>
      </c>
      <c r="P152"/>
      <c r="Q152">
        <v>593046</v>
      </c>
      <c r="R152"/>
      <c r="S152" t="s">
        <v>50</v>
      </c>
      <c r="T152" t="s">
        <v>51</v>
      </c>
      <c r="U152" t="s">
        <v>51</v>
      </c>
      <c r="V152" t="b">
        <v>1</v>
      </c>
      <c r="W152" t="s">
        <v>492</v>
      </c>
      <c r="X152"/>
      <c r="Y152"/>
      <c r="Z152" t="s">
        <v>979</v>
      </c>
      <c r="AA152" t="s">
        <v>92</v>
      </c>
      <c r="AB152" t="s">
        <v>66</v>
      </c>
      <c r="AC152" t="b">
        <v>1</v>
      </c>
      <c r="AD152"/>
      <c r="AE152">
        <v>25907</v>
      </c>
      <c r="AF152"/>
      <c r="AG152" t="s">
        <v>113</v>
      </c>
      <c r="AH152" t="s">
        <v>39</v>
      </c>
      <c r="AI152" s="1">
        <v>42590.5</v>
      </c>
      <c r="AJ152" t="s">
        <v>39</v>
      </c>
      <c r="AK152" t="s">
        <v>113</v>
      </c>
      <c r="AL152"/>
      <c r="AM152" t="s">
        <v>193</v>
      </c>
    </row>
    <row r="153" spans="1:39" ht="14.25" x14ac:dyDescent="0.45">
      <c r="A153" t="s">
        <v>39</v>
      </c>
      <c r="B153">
        <v>592760</v>
      </c>
      <c r="C153" t="s">
        <v>185</v>
      </c>
      <c r="D153" t="s">
        <v>41</v>
      </c>
      <c r="E153" t="s">
        <v>659</v>
      </c>
      <c r="F153" t="s">
        <v>662</v>
      </c>
      <c r="G153" t="s">
        <v>187</v>
      </c>
      <c r="H153">
        <v>3</v>
      </c>
      <c r="I153">
        <v>3</v>
      </c>
      <c r="J153" t="s">
        <v>663</v>
      </c>
      <c r="K153"/>
      <c r="L153" t="s">
        <v>46</v>
      </c>
      <c r="M153" t="s">
        <v>47</v>
      </c>
      <c r="N153" t="s">
        <v>48</v>
      </c>
      <c r="O153">
        <v>30000</v>
      </c>
      <c r="P153"/>
      <c r="Q153">
        <v>593046</v>
      </c>
      <c r="R153"/>
      <c r="S153" t="s">
        <v>50</v>
      </c>
      <c r="T153" t="s">
        <v>51</v>
      </c>
      <c r="U153" t="s">
        <v>51</v>
      </c>
      <c r="V153" t="b">
        <v>1</v>
      </c>
      <c r="W153" t="s">
        <v>492</v>
      </c>
      <c r="X153"/>
      <c r="Y153"/>
      <c r="Z153" t="s">
        <v>979</v>
      </c>
      <c r="AA153" t="s">
        <v>92</v>
      </c>
      <c r="AB153" t="s">
        <v>92</v>
      </c>
      <c r="AC153" t="b">
        <v>1</v>
      </c>
      <c r="AD153"/>
      <c r="AE153">
        <v>25916</v>
      </c>
      <c r="AF153"/>
      <c r="AG153" t="s">
        <v>113</v>
      </c>
      <c r="AH153" t="s">
        <v>39</v>
      </c>
      <c r="AI153" s="1">
        <v>42590.5</v>
      </c>
      <c r="AJ153" t="s">
        <v>39</v>
      </c>
      <c r="AK153" t="s">
        <v>113</v>
      </c>
      <c r="AL153"/>
      <c r="AM153" t="s">
        <v>193</v>
      </c>
    </row>
    <row r="154" spans="1:39" ht="14.25" x14ac:dyDescent="0.45">
      <c r="A154" t="s">
        <v>39</v>
      </c>
      <c r="B154">
        <v>623090</v>
      </c>
      <c r="C154" t="s">
        <v>40</v>
      </c>
      <c r="D154" t="s">
        <v>57</v>
      </c>
      <c r="E154" t="s">
        <v>664</v>
      </c>
      <c r="F154" t="s">
        <v>665</v>
      </c>
      <c r="G154" t="s">
        <v>59</v>
      </c>
      <c r="H154">
        <v>1</v>
      </c>
      <c r="I154">
        <v>2</v>
      </c>
      <c r="J154" t="s">
        <v>666</v>
      </c>
      <c r="K154" t="s">
        <v>667</v>
      </c>
      <c r="L154" t="s">
        <v>341</v>
      </c>
      <c r="M154" t="s">
        <v>47</v>
      </c>
      <c r="N154" t="s">
        <v>48</v>
      </c>
      <c r="O154">
        <v>50000</v>
      </c>
      <c r="P154" t="s">
        <v>667</v>
      </c>
      <c r="Q154">
        <v>602733</v>
      </c>
      <c r="R154"/>
      <c r="S154" t="s">
        <v>50</v>
      </c>
      <c r="T154" t="s">
        <v>50</v>
      </c>
      <c r="U154" t="s">
        <v>62</v>
      </c>
      <c r="V154" t="b">
        <v>1</v>
      </c>
      <c r="W154" t="s">
        <v>83</v>
      </c>
      <c r="X154"/>
      <c r="Y154"/>
      <c r="Z154" t="s">
        <v>64</v>
      </c>
      <c r="AA154" t="s">
        <v>50</v>
      </c>
      <c r="AB154" t="s">
        <v>50</v>
      </c>
      <c r="AC154" t="b">
        <v>1</v>
      </c>
      <c r="AD154"/>
      <c r="AE154"/>
      <c r="AF154"/>
      <c r="AG154" t="s">
        <v>113</v>
      </c>
      <c r="AH154" t="s">
        <v>39</v>
      </c>
      <c r="AI154" s="1">
        <v>42548.5</v>
      </c>
      <c r="AJ154" t="s">
        <v>39</v>
      </c>
      <c r="AK154" t="s">
        <v>39</v>
      </c>
      <c r="AL154"/>
      <c r="AM154" t="s">
        <v>56</v>
      </c>
    </row>
    <row r="155" spans="1:39" ht="14.25" x14ac:dyDescent="0.45">
      <c r="A155" t="s">
        <v>39</v>
      </c>
      <c r="B155">
        <v>623088</v>
      </c>
      <c r="C155" t="s">
        <v>40</v>
      </c>
      <c r="D155" t="s">
        <v>57</v>
      </c>
      <c r="E155" t="s">
        <v>664</v>
      </c>
      <c r="F155" t="s">
        <v>676</v>
      </c>
      <c r="G155" t="s">
        <v>59</v>
      </c>
      <c r="H155">
        <v>2</v>
      </c>
      <c r="I155">
        <v>2</v>
      </c>
      <c r="J155" t="s">
        <v>677</v>
      </c>
      <c r="K155" t="s">
        <v>667</v>
      </c>
      <c r="L155" t="s">
        <v>341</v>
      </c>
      <c r="M155" t="s">
        <v>47</v>
      </c>
      <c r="N155" t="s">
        <v>48</v>
      </c>
      <c r="O155">
        <v>50000</v>
      </c>
      <c r="P155" t="s">
        <v>667</v>
      </c>
      <c r="Q155">
        <v>602732</v>
      </c>
      <c r="R155"/>
      <c r="S155" t="s">
        <v>50</v>
      </c>
      <c r="T155" t="s">
        <v>50</v>
      </c>
      <c r="U155" t="s">
        <v>62</v>
      </c>
      <c r="V155" t="b">
        <v>1</v>
      </c>
      <c r="W155" t="s">
        <v>83</v>
      </c>
      <c r="X155"/>
      <c r="Y155"/>
      <c r="Z155" t="s">
        <v>88</v>
      </c>
      <c r="AA155" t="s">
        <v>50</v>
      </c>
      <c r="AB155" t="s">
        <v>50</v>
      </c>
      <c r="AC155" t="b">
        <v>1</v>
      </c>
      <c r="AD155"/>
      <c r="AE155"/>
      <c r="AF155"/>
      <c r="AG155" t="s">
        <v>113</v>
      </c>
      <c r="AH155" t="s">
        <v>39</v>
      </c>
      <c r="AI155" s="1">
        <v>42548.5</v>
      </c>
      <c r="AJ155" t="s">
        <v>39</v>
      </c>
      <c r="AK155" t="s">
        <v>39</v>
      </c>
      <c r="AL155"/>
      <c r="AM155" t="s">
        <v>56</v>
      </c>
    </row>
    <row r="156" spans="1:39" ht="14.25" x14ac:dyDescent="0.45">
      <c r="A156" t="s">
        <v>39</v>
      </c>
      <c r="B156">
        <v>623089</v>
      </c>
      <c r="C156" t="s">
        <v>40</v>
      </c>
      <c r="D156" t="s">
        <v>57</v>
      </c>
      <c r="E156" t="s">
        <v>664</v>
      </c>
      <c r="F156" t="s">
        <v>980</v>
      </c>
      <c r="G156" t="s">
        <v>59</v>
      </c>
      <c r="H156">
        <v>1</v>
      </c>
      <c r="I156">
        <v>2</v>
      </c>
      <c r="J156" t="s">
        <v>981</v>
      </c>
      <c r="K156" t="s">
        <v>667</v>
      </c>
      <c r="L156" t="s">
        <v>341</v>
      </c>
      <c r="M156" t="s">
        <v>47</v>
      </c>
      <c r="N156" t="s">
        <v>48</v>
      </c>
      <c r="O156">
        <v>50000</v>
      </c>
      <c r="P156" t="s">
        <v>667</v>
      </c>
      <c r="Q156">
        <v>602732</v>
      </c>
      <c r="R156"/>
      <c r="S156" t="s">
        <v>50</v>
      </c>
      <c r="T156" t="s">
        <v>50</v>
      </c>
      <c r="U156" t="s">
        <v>62</v>
      </c>
      <c r="V156" t="b">
        <v>1</v>
      </c>
      <c r="W156" t="s">
        <v>83</v>
      </c>
      <c r="X156"/>
      <c r="Y156"/>
      <c r="Z156" t="s">
        <v>64</v>
      </c>
      <c r="AA156" t="s">
        <v>50</v>
      </c>
      <c r="AB156" t="s">
        <v>50</v>
      </c>
      <c r="AC156" t="b">
        <v>1</v>
      </c>
      <c r="AD156"/>
      <c r="AE156"/>
      <c r="AF156"/>
      <c r="AG156" t="s">
        <v>113</v>
      </c>
      <c r="AH156" t="s">
        <v>39</v>
      </c>
      <c r="AI156" s="1">
        <v>42548.5</v>
      </c>
      <c r="AJ156" t="s">
        <v>39</v>
      </c>
      <c r="AK156" t="s">
        <v>39</v>
      </c>
      <c r="AL156"/>
      <c r="AM156" t="s">
        <v>56</v>
      </c>
    </row>
    <row r="157" spans="1:39" ht="14.25" x14ac:dyDescent="0.45">
      <c r="A157" t="s">
        <v>39</v>
      </c>
      <c r="B157">
        <v>623080</v>
      </c>
      <c r="C157" t="s">
        <v>40</v>
      </c>
      <c r="D157" t="s">
        <v>57</v>
      </c>
      <c r="E157" t="s">
        <v>664</v>
      </c>
      <c r="F157" t="s">
        <v>668</v>
      </c>
      <c r="G157" t="s">
        <v>59</v>
      </c>
      <c r="H157">
        <v>2</v>
      </c>
      <c r="I157">
        <v>2</v>
      </c>
      <c r="J157" t="s">
        <v>669</v>
      </c>
      <c r="K157" t="s">
        <v>667</v>
      </c>
      <c r="L157" t="s">
        <v>341</v>
      </c>
      <c r="M157" t="s">
        <v>47</v>
      </c>
      <c r="N157" t="s">
        <v>48</v>
      </c>
      <c r="O157">
        <v>50000</v>
      </c>
      <c r="P157"/>
      <c r="Q157">
        <v>602732</v>
      </c>
      <c r="R157"/>
      <c r="S157" t="s">
        <v>50</v>
      </c>
      <c r="T157" t="s">
        <v>50</v>
      </c>
      <c r="U157" t="s">
        <v>62</v>
      </c>
      <c r="V157" t="b">
        <v>1</v>
      </c>
      <c r="W157" t="s">
        <v>83</v>
      </c>
      <c r="X157"/>
      <c r="Y157"/>
      <c r="Z157" t="s">
        <v>64</v>
      </c>
      <c r="AA157" t="s">
        <v>50</v>
      </c>
      <c r="AB157" t="s">
        <v>50</v>
      </c>
      <c r="AC157" t="b">
        <v>1</v>
      </c>
      <c r="AD157"/>
      <c r="AE157"/>
      <c r="AF157"/>
      <c r="AG157" t="s">
        <v>113</v>
      </c>
      <c r="AH157" t="s">
        <v>39</v>
      </c>
      <c r="AI157" s="1">
        <v>42548.5</v>
      </c>
      <c r="AJ157" t="s">
        <v>39</v>
      </c>
      <c r="AK157" t="s">
        <v>39</v>
      </c>
      <c r="AL157"/>
      <c r="AM157" t="s">
        <v>56</v>
      </c>
    </row>
    <row r="158" spans="1:39" ht="14.25" x14ac:dyDescent="0.45">
      <c r="A158" t="s">
        <v>39</v>
      </c>
      <c r="B158">
        <v>623084</v>
      </c>
      <c r="C158" t="s">
        <v>40</v>
      </c>
      <c r="D158" t="s">
        <v>57</v>
      </c>
      <c r="E158" t="s">
        <v>664</v>
      </c>
      <c r="F158" t="s">
        <v>672</v>
      </c>
      <c r="G158" t="s">
        <v>59</v>
      </c>
      <c r="H158">
        <v>1</v>
      </c>
      <c r="I158">
        <v>2</v>
      </c>
      <c r="J158" t="s">
        <v>673</v>
      </c>
      <c r="K158" t="s">
        <v>667</v>
      </c>
      <c r="L158" t="s">
        <v>341</v>
      </c>
      <c r="M158" t="s">
        <v>47</v>
      </c>
      <c r="N158" t="s">
        <v>48</v>
      </c>
      <c r="O158">
        <v>50000</v>
      </c>
      <c r="P158"/>
      <c r="Q158">
        <v>602727</v>
      </c>
      <c r="R158"/>
      <c r="S158" t="s">
        <v>50</v>
      </c>
      <c r="T158" t="s">
        <v>50</v>
      </c>
      <c r="U158" t="s">
        <v>62</v>
      </c>
      <c r="V158" t="b">
        <v>1</v>
      </c>
      <c r="W158" t="s">
        <v>83</v>
      </c>
      <c r="X158"/>
      <c r="Y158"/>
      <c r="Z158" t="s">
        <v>64</v>
      </c>
      <c r="AA158" t="s">
        <v>50</v>
      </c>
      <c r="AB158" t="s">
        <v>50</v>
      </c>
      <c r="AC158" t="b">
        <v>1</v>
      </c>
      <c r="AD158"/>
      <c r="AE158"/>
      <c r="AF158"/>
      <c r="AG158" t="s">
        <v>113</v>
      </c>
      <c r="AH158" t="s">
        <v>39</v>
      </c>
      <c r="AI158" s="1">
        <v>42548.5</v>
      </c>
      <c r="AJ158" t="s">
        <v>39</v>
      </c>
      <c r="AK158" t="s">
        <v>39</v>
      </c>
      <c r="AL158"/>
      <c r="AM158" t="s">
        <v>56</v>
      </c>
    </row>
    <row r="159" spans="1:39" ht="14.25" x14ac:dyDescent="0.45">
      <c r="A159" t="s">
        <v>39</v>
      </c>
      <c r="B159">
        <v>623077</v>
      </c>
      <c r="C159" t="s">
        <v>40</v>
      </c>
      <c r="D159" t="s">
        <v>57</v>
      </c>
      <c r="E159" t="s">
        <v>664</v>
      </c>
      <c r="F159" t="s">
        <v>682</v>
      </c>
      <c r="G159" t="s">
        <v>59</v>
      </c>
      <c r="H159">
        <v>0.5</v>
      </c>
      <c r="I159">
        <v>2</v>
      </c>
      <c r="J159" t="s">
        <v>683</v>
      </c>
      <c r="K159" t="s">
        <v>667</v>
      </c>
      <c r="L159" t="s">
        <v>341</v>
      </c>
      <c r="M159" t="s">
        <v>47</v>
      </c>
      <c r="N159" t="s">
        <v>48</v>
      </c>
      <c r="O159">
        <v>50000</v>
      </c>
      <c r="P159" t="s">
        <v>667</v>
      </c>
      <c r="Q159">
        <v>602727</v>
      </c>
      <c r="R159"/>
      <c r="S159" t="s">
        <v>50</v>
      </c>
      <c r="T159" t="s">
        <v>50</v>
      </c>
      <c r="U159" t="s">
        <v>62</v>
      </c>
      <c r="V159" t="b">
        <v>1</v>
      </c>
      <c r="W159" t="s">
        <v>83</v>
      </c>
      <c r="X159"/>
      <c r="Y159"/>
      <c r="Z159" t="s">
        <v>64</v>
      </c>
      <c r="AA159" t="s">
        <v>50</v>
      </c>
      <c r="AB159" t="s">
        <v>50</v>
      </c>
      <c r="AC159" t="b">
        <v>1</v>
      </c>
      <c r="AD159"/>
      <c r="AE159"/>
      <c r="AF159"/>
      <c r="AG159" t="s">
        <v>113</v>
      </c>
      <c r="AH159" t="s">
        <v>39</v>
      </c>
      <c r="AI159" s="1">
        <v>42548.5</v>
      </c>
      <c r="AJ159" t="s">
        <v>39</v>
      </c>
      <c r="AK159" t="s">
        <v>39</v>
      </c>
      <c r="AL159"/>
      <c r="AM159" t="s">
        <v>56</v>
      </c>
    </row>
    <row r="160" spans="1:39" ht="14.25" x14ac:dyDescent="0.45">
      <c r="A160" t="s">
        <v>39</v>
      </c>
      <c r="B160">
        <v>623078</v>
      </c>
      <c r="C160" t="s">
        <v>40</v>
      </c>
      <c r="D160" t="s">
        <v>57</v>
      </c>
      <c r="E160" t="s">
        <v>664</v>
      </c>
      <c r="F160" t="s">
        <v>670</v>
      </c>
      <c r="G160" t="s">
        <v>59</v>
      </c>
      <c r="H160">
        <v>1</v>
      </c>
      <c r="I160">
        <v>2</v>
      </c>
      <c r="J160" t="s">
        <v>671</v>
      </c>
      <c r="K160" t="s">
        <v>667</v>
      </c>
      <c r="L160" t="s">
        <v>341</v>
      </c>
      <c r="M160" t="s">
        <v>47</v>
      </c>
      <c r="N160" t="s">
        <v>48</v>
      </c>
      <c r="O160">
        <v>50000</v>
      </c>
      <c r="P160" t="s">
        <v>667</v>
      </c>
      <c r="Q160">
        <v>602727</v>
      </c>
      <c r="R160"/>
      <c r="S160" t="s">
        <v>50</v>
      </c>
      <c r="T160" t="s">
        <v>50</v>
      </c>
      <c r="U160" t="s">
        <v>71</v>
      </c>
      <c r="V160" t="b">
        <v>1</v>
      </c>
      <c r="W160" t="s">
        <v>83</v>
      </c>
      <c r="X160"/>
      <c r="Y160"/>
      <c r="Z160" t="s">
        <v>80</v>
      </c>
      <c r="AA160" t="s">
        <v>50</v>
      </c>
      <c r="AB160" t="s">
        <v>50</v>
      </c>
      <c r="AC160" t="b">
        <v>1</v>
      </c>
      <c r="AD160"/>
      <c r="AE160"/>
      <c r="AF160"/>
      <c r="AG160" t="s">
        <v>113</v>
      </c>
      <c r="AH160" t="s">
        <v>39</v>
      </c>
      <c r="AI160" s="1">
        <v>42548.5</v>
      </c>
      <c r="AJ160" t="s">
        <v>39</v>
      </c>
      <c r="AK160" t="s">
        <v>39</v>
      </c>
      <c r="AL160"/>
      <c r="AM160" t="s">
        <v>56</v>
      </c>
    </row>
    <row r="161" spans="1:39" ht="14.25" x14ac:dyDescent="0.45">
      <c r="A161" t="s">
        <v>39</v>
      </c>
      <c r="B161">
        <v>623073</v>
      </c>
      <c r="C161" t="s">
        <v>40</v>
      </c>
      <c r="D161" t="s">
        <v>57</v>
      </c>
      <c r="E161" t="s">
        <v>664</v>
      </c>
      <c r="F161" t="s">
        <v>684</v>
      </c>
      <c r="G161" t="s">
        <v>59</v>
      </c>
      <c r="H161">
        <v>2.5</v>
      </c>
      <c r="I161">
        <v>2</v>
      </c>
      <c r="J161" t="s">
        <v>685</v>
      </c>
      <c r="K161" t="s">
        <v>667</v>
      </c>
      <c r="L161" t="s">
        <v>341</v>
      </c>
      <c r="M161" t="s">
        <v>47</v>
      </c>
      <c r="N161" t="s">
        <v>48</v>
      </c>
      <c r="O161">
        <v>50000</v>
      </c>
      <c r="P161" t="s">
        <v>667</v>
      </c>
      <c r="Q161">
        <v>602727</v>
      </c>
      <c r="R161"/>
      <c r="S161" t="s">
        <v>50</v>
      </c>
      <c r="T161" t="s">
        <v>50</v>
      </c>
      <c r="U161" t="s">
        <v>62</v>
      </c>
      <c r="V161" t="b">
        <v>1</v>
      </c>
      <c r="W161" t="s">
        <v>83</v>
      </c>
      <c r="X161"/>
      <c r="Y161"/>
      <c r="Z161" t="s">
        <v>80</v>
      </c>
      <c r="AA161" t="s">
        <v>50</v>
      </c>
      <c r="AB161" t="s">
        <v>50</v>
      </c>
      <c r="AC161" t="b">
        <v>1</v>
      </c>
      <c r="AD161"/>
      <c r="AE161"/>
      <c r="AF161"/>
      <c r="AG161" t="s">
        <v>113</v>
      </c>
      <c r="AH161" t="s">
        <v>39</v>
      </c>
      <c r="AI161" s="1">
        <v>42548.5</v>
      </c>
      <c r="AJ161" t="s">
        <v>39</v>
      </c>
      <c r="AK161" t="s">
        <v>39</v>
      </c>
      <c r="AL161"/>
      <c r="AM161" t="s">
        <v>56</v>
      </c>
    </row>
    <row r="162" spans="1:39" ht="14.25" x14ac:dyDescent="0.45">
      <c r="A162" t="s">
        <v>39</v>
      </c>
      <c r="B162">
        <v>623075</v>
      </c>
      <c r="C162" t="s">
        <v>40</v>
      </c>
      <c r="D162" t="s">
        <v>57</v>
      </c>
      <c r="E162" t="s">
        <v>664</v>
      </c>
      <c r="F162" t="s">
        <v>680</v>
      </c>
      <c r="G162" t="s">
        <v>59</v>
      </c>
      <c r="H162">
        <v>4</v>
      </c>
      <c r="I162">
        <v>2</v>
      </c>
      <c r="J162" t="s">
        <v>681</v>
      </c>
      <c r="K162" t="s">
        <v>667</v>
      </c>
      <c r="L162" t="s">
        <v>341</v>
      </c>
      <c r="M162" t="s">
        <v>47</v>
      </c>
      <c r="N162" t="s">
        <v>48</v>
      </c>
      <c r="O162">
        <v>50000</v>
      </c>
      <c r="P162" t="s">
        <v>667</v>
      </c>
      <c r="Q162">
        <v>602727</v>
      </c>
      <c r="R162"/>
      <c r="S162" t="s">
        <v>50</v>
      </c>
      <c r="T162" t="s">
        <v>50</v>
      </c>
      <c r="U162" t="s">
        <v>62</v>
      </c>
      <c r="V162" t="b">
        <v>1</v>
      </c>
      <c r="W162" t="s">
        <v>83</v>
      </c>
      <c r="X162"/>
      <c r="Y162"/>
      <c r="Z162" t="s">
        <v>64</v>
      </c>
      <c r="AA162" t="s">
        <v>50</v>
      </c>
      <c r="AB162" t="s">
        <v>50</v>
      </c>
      <c r="AC162" t="b">
        <v>1</v>
      </c>
      <c r="AD162"/>
      <c r="AE162"/>
      <c r="AF162"/>
      <c r="AG162" t="s">
        <v>113</v>
      </c>
      <c r="AH162" t="s">
        <v>39</v>
      </c>
      <c r="AI162" s="1">
        <v>42548.5</v>
      </c>
      <c r="AJ162" t="s">
        <v>39</v>
      </c>
      <c r="AK162" t="s">
        <v>39</v>
      </c>
      <c r="AL162"/>
      <c r="AM162" t="s">
        <v>56</v>
      </c>
    </row>
    <row r="163" spans="1:39" ht="14.25" x14ac:dyDescent="0.45">
      <c r="A163" t="s">
        <v>39</v>
      </c>
      <c r="B163">
        <v>623074</v>
      </c>
      <c r="C163" t="s">
        <v>40</v>
      </c>
      <c r="D163" t="s">
        <v>57</v>
      </c>
      <c r="E163" t="s">
        <v>664</v>
      </c>
      <c r="F163" t="s">
        <v>678</v>
      </c>
      <c r="G163" t="s">
        <v>208</v>
      </c>
      <c r="H163">
        <v>4</v>
      </c>
      <c r="I163">
        <v>2</v>
      </c>
      <c r="J163" t="s">
        <v>920</v>
      </c>
      <c r="K163" t="s">
        <v>667</v>
      </c>
      <c r="L163" t="s">
        <v>341</v>
      </c>
      <c r="M163" t="s">
        <v>47</v>
      </c>
      <c r="N163" t="s">
        <v>48</v>
      </c>
      <c r="O163">
        <v>50000</v>
      </c>
      <c r="P163" t="s">
        <v>667</v>
      </c>
      <c r="Q163">
        <v>602727</v>
      </c>
      <c r="R163"/>
      <c r="S163" t="s">
        <v>50</v>
      </c>
      <c r="T163" t="s">
        <v>50</v>
      </c>
      <c r="U163" t="s">
        <v>62</v>
      </c>
      <c r="V163" t="b">
        <v>1</v>
      </c>
      <c r="W163" t="s">
        <v>347</v>
      </c>
      <c r="X163"/>
      <c r="Y163"/>
      <c r="Z163" t="s">
        <v>979</v>
      </c>
      <c r="AA163" t="s">
        <v>50</v>
      </c>
      <c r="AB163" t="s">
        <v>50</v>
      </c>
      <c r="AC163" t="b">
        <v>1</v>
      </c>
      <c r="AD163"/>
      <c r="AE163"/>
      <c r="AF163"/>
      <c r="AG163" t="s">
        <v>113</v>
      </c>
      <c r="AH163" t="s">
        <v>39</v>
      </c>
      <c r="AI163" s="1">
        <v>42548.5</v>
      </c>
      <c r="AJ163" t="s">
        <v>39</v>
      </c>
      <c r="AK163" t="s">
        <v>39</v>
      </c>
      <c r="AL163"/>
      <c r="AM163" t="s">
        <v>193</v>
      </c>
    </row>
    <row r="164" spans="1:39" ht="14.25" x14ac:dyDescent="0.45">
      <c r="A164" t="s">
        <v>39</v>
      </c>
      <c r="B164">
        <v>677976</v>
      </c>
      <c r="C164"/>
      <c r="D164" t="s">
        <v>57</v>
      </c>
      <c r="E164" t="s">
        <v>664</v>
      </c>
      <c r="F164" t="s">
        <v>943</v>
      </c>
      <c r="G164" t="s">
        <v>208</v>
      </c>
      <c r="H164">
        <v>0.5</v>
      </c>
      <c r="I164">
        <v>2</v>
      </c>
      <c r="J164" t="s">
        <v>944</v>
      </c>
      <c r="K164" t="s">
        <v>945</v>
      </c>
      <c r="L164" t="s">
        <v>341</v>
      </c>
      <c r="M164" t="s">
        <v>47</v>
      </c>
      <c r="N164" t="s">
        <v>48</v>
      </c>
      <c r="O164">
        <v>50000</v>
      </c>
      <c r="P164" t="s">
        <v>946</v>
      </c>
      <c r="Q164"/>
      <c r="R164"/>
      <c r="S164" t="s">
        <v>50</v>
      </c>
      <c r="T164" t="s">
        <v>50</v>
      </c>
      <c r="U164" t="s">
        <v>62</v>
      </c>
      <c r="V164" t="b">
        <v>1</v>
      </c>
      <c r="W164" t="s">
        <v>347</v>
      </c>
      <c r="X164"/>
      <c r="Y164"/>
      <c r="Z164" t="s">
        <v>979</v>
      </c>
      <c r="AA164" t="s">
        <v>50</v>
      </c>
      <c r="AB164" t="s">
        <v>50</v>
      </c>
      <c r="AC164" t="b">
        <v>1</v>
      </c>
      <c r="AD164"/>
      <c r="AE164"/>
      <c r="AF164"/>
      <c r="AG164" t="s">
        <v>39</v>
      </c>
      <c r="AH164" t="s">
        <v>39</v>
      </c>
      <c r="AI164" s="1">
        <v>42633.5</v>
      </c>
      <c r="AJ164"/>
      <c r="AK164" t="s">
        <v>39</v>
      </c>
      <c r="AL164"/>
      <c r="AM164" t="s">
        <v>193</v>
      </c>
    </row>
    <row r="165" spans="1:39" ht="14.25" x14ac:dyDescent="0.45">
      <c r="A165" t="s">
        <v>39</v>
      </c>
      <c r="B165">
        <v>623086</v>
      </c>
      <c r="C165" t="s">
        <v>40</v>
      </c>
      <c r="D165" t="s">
        <v>57</v>
      </c>
      <c r="E165" t="s">
        <v>664</v>
      </c>
      <c r="F165" t="s">
        <v>688</v>
      </c>
      <c r="G165" t="s">
        <v>59</v>
      </c>
      <c r="H165">
        <v>2.5</v>
      </c>
      <c r="I165">
        <v>2</v>
      </c>
      <c r="J165" t="s">
        <v>689</v>
      </c>
      <c r="K165" t="s">
        <v>667</v>
      </c>
      <c r="L165" t="s">
        <v>341</v>
      </c>
      <c r="M165" t="s">
        <v>47</v>
      </c>
      <c r="N165" t="s">
        <v>48</v>
      </c>
      <c r="O165">
        <v>50000</v>
      </c>
      <c r="P165" t="s">
        <v>667</v>
      </c>
      <c r="Q165">
        <v>602732</v>
      </c>
      <c r="R165"/>
      <c r="S165" t="s">
        <v>50</v>
      </c>
      <c r="T165" t="s">
        <v>50</v>
      </c>
      <c r="U165" t="s">
        <v>62</v>
      </c>
      <c r="V165" t="b">
        <v>1</v>
      </c>
      <c r="W165" t="s">
        <v>83</v>
      </c>
      <c r="X165"/>
      <c r="Y165"/>
      <c r="Z165" t="s">
        <v>53</v>
      </c>
      <c r="AA165" t="s">
        <v>50</v>
      </c>
      <c r="AB165" t="s">
        <v>50</v>
      </c>
      <c r="AC165" t="b">
        <v>1</v>
      </c>
      <c r="AD165"/>
      <c r="AE165"/>
      <c r="AF165"/>
      <c r="AG165" t="s">
        <v>113</v>
      </c>
      <c r="AH165" t="s">
        <v>39</v>
      </c>
      <c r="AI165" s="1">
        <v>42548.5</v>
      </c>
      <c r="AJ165" t="s">
        <v>39</v>
      </c>
      <c r="AK165" t="s">
        <v>39</v>
      </c>
      <c r="AL165"/>
      <c r="AM165" t="s">
        <v>56</v>
      </c>
    </row>
    <row r="166" spans="1:39" ht="14.25" x14ac:dyDescent="0.45">
      <c r="A166" t="s">
        <v>39</v>
      </c>
      <c r="B166">
        <v>623085</v>
      </c>
      <c r="C166" t="s">
        <v>40</v>
      </c>
      <c r="D166" t="s">
        <v>57</v>
      </c>
      <c r="E166" t="s">
        <v>664</v>
      </c>
      <c r="F166" t="s">
        <v>690</v>
      </c>
      <c r="G166" t="s">
        <v>59</v>
      </c>
      <c r="H166">
        <v>2.5</v>
      </c>
      <c r="I166">
        <v>2</v>
      </c>
      <c r="J166" t="s">
        <v>691</v>
      </c>
      <c r="K166" t="s">
        <v>667</v>
      </c>
      <c r="L166" t="s">
        <v>341</v>
      </c>
      <c r="M166" t="s">
        <v>47</v>
      </c>
      <c r="N166" t="s">
        <v>48</v>
      </c>
      <c r="O166">
        <v>50000</v>
      </c>
      <c r="P166" t="s">
        <v>667</v>
      </c>
      <c r="Q166">
        <v>602732</v>
      </c>
      <c r="R166"/>
      <c r="S166" t="s">
        <v>50</v>
      </c>
      <c r="T166" t="s">
        <v>50</v>
      </c>
      <c r="U166" t="s">
        <v>62</v>
      </c>
      <c r="V166" t="b">
        <v>1</v>
      </c>
      <c r="W166" t="s">
        <v>83</v>
      </c>
      <c r="X166"/>
      <c r="Y166"/>
      <c r="Z166" t="s">
        <v>64</v>
      </c>
      <c r="AA166" t="s">
        <v>50</v>
      </c>
      <c r="AB166" t="s">
        <v>50</v>
      </c>
      <c r="AC166" t="b">
        <v>1</v>
      </c>
      <c r="AD166"/>
      <c r="AE166"/>
      <c r="AF166"/>
      <c r="AG166" t="s">
        <v>113</v>
      </c>
      <c r="AH166" t="s">
        <v>39</v>
      </c>
      <c r="AI166" s="1">
        <v>42548.5</v>
      </c>
      <c r="AJ166" t="s">
        <v>39</v>
      </c>
      <c r="AK166" t="s">
        <v>39</v>
      </c>
      <c r="AL166"/>
      <c r="AM166" t="s">
        <v>56</v>
      </c>
    </row>
    <row r="167" spans="1:39" ht="14.25" x14ac:dyDescent="0.45">
      <c r="A167" t="s">
        <v>39</v>
      </c>
      <c r="B167">
        <v>623076</v>
      </c>
      <c r="C167" t="s">
        <v>40</v>
      </c>
      <c r="D167" t="s">
        <v>57</v>
      </c>
      <c r="E167" t="s">
        <v>664</v>
      </c>
      <c r="F167" t="s">
        <v>686</v>
      </c>
      <c r="G167" t="s">
        <v>59</v>
      </c>
      <c r="H167">
        <v>0.5</v>
      </c>
      <c r="I167">
        <v>2</v>
      </c>
      <c r="J167" t="s">
        <v>687</v>
      </c>
      <c r="K167" t="s">
        <v>667</v>
      </c>
      <c r="L167" t="s">
        <v>341</v>
      </c>
      <c r="M167" t="s">
        <v>47</v>
      </c>
      <c r="N167" t="s">
        <v>48</v>
      </c>
      <c r="O167">
        <v>50000</v>
      </c>
      <c r="P167" t="s">
        <v>667</v>
      </c>
      <c r="Q167">
        <v>602727</v>
      </c>
      <c r="R167"/>
      <c r="S167" t="s">
        <v>50</v>
      </c>
      <c r="T167" t="s">
        <v>50</v>
      </c>
      <c r="U167" t="s">
        <v>62</v>
      </c>
      <c r="V167" t="b">
        <v>1</v>
      </c>
      <c r="W167" t="s">
        <v>83</v>
      </c>
      <c r="X167"/>
      <c r="Y167"/>
      <c r="Z167" t="s">
        <v>53</v>
      </c>
      <c r="AA167" t="s">
        <v>50</v>
      </c>
      <c r="AB167" t="s">
        <v>50</v>
      </c>
      <c r="AC167" t="b">
        <v>1</v>
      </c>
      <c r="AD167"/>
      <c r="AE167"/>
      <c r="AF167"/>
      <c r="AG167" t="s">
        <v>113</v>
      </c>
      <c r="AH167" t="s">
        <v>39</v>
      </c>
      <c r="AI167" s="1">
        <v>42548.5</v>
      </c>
      <c r="AJ167" t="s">
        <v>39</v>
      </c>
      <c r="AK167" t="s">
        <v>39</v>
      </c>
      <c r="AL167"/>
      <c r="AM167" t="s">
        <v>56</v>
      </c>
    </row>
    <row r="168" spans="1:39" ht="14.25" x14ac:dyDescent="0.45">
      <c r="A168" t="s">
        <v>39</v>
      </c>
      <c r="B168">
        <v>623079</v>
      </c>
      <c r="C168" t="s">
        <v>40</v>
      </c>
      <c r="D168" t="s">
        <v>57</v>
      </c>
      <c r="E168" t="s">
        <v>664</v>
      </c>
      <c r="F168" t="s">
        <v>694</v>
      </c>
      <c r="G168" t="s">
        <v>59</v>
      </c>
      <c r="H168">
        <v>3</v>
      </c>
      <c r="I168">
        <v>2</v>
      </c>
      <c r="J168" t="s">
        <v>695</v>
      </c>
      <c r="K168" t="s">
        <v>667</v>
      </c>
      <c r="L168" t="s">
        <v>341</v>
      </c>
      <c r="M168" t="s">
        <v>47</v>
      </c>
      <c r="N168" t="s">
        <v>48</v>
      </c>
      <c r="O168">
        <v>50000</v>
      </c>
      <c r="P168" t="s">
        <v>667</v>
      </c>
      <c r="Q168">
        <v>602727</v>
      </c>
      <c r="R168"/>
      <c r="S168" t="s">
        <v>50</v>
      </c>
      <c r="T168" t="s">
        <v>50</v>
      </c>
      <c r="U168" t="s">
        <v>62</v>
      </c>
      <c r="V168" t="b">
        <v>1</v>
      </c>
      <c r="W168" t="s">
        <v>83</v>
      </c>
      <c r="X168"/>
      <c r="Y168"/>
      <c r="Z168" t="s">
        <v>64</v>
      </c>
      <c r="AA168" t="s">
        <v>50</v>
      </c>
      <c r="AB168" t="s">
        <v>50</v>
      </c>
      <c r="AC168" t="b">
        <v>1</v>
      </c>
      <c r="AD168"/>
      <c r="AE168"/>
      <c r="AF168"/>
      <c r="AG168" t="s">
        <v>113</v>
      </c>
      <c r="AH168" t="s">
        <v>39</v>
      </c>
      <c r="AI168" s="1">
        <v>42548.5</v>
      </c>
      <c r="AJ168" t="s">
        <v>39</v>
      </c>
      <c r="AK168" t="s">
        <v>39</v>
      </c>
      <c r="AL168"/>
      <c r="AM168" t="s">
        <v>56</v>
      </c>
    </row>
    <row r="169" spans="1:39" ht="14.25" x14ac:dyDescent="0.45">
      <c r="A169" t="s">
        <v>39</v>
      </c>
      <c r="B169">
        <v>623082</v>
      </c>
      <c r="C169" t="s">
        <v>40</v>
      </c>
      <c r="D169" t="s">
        <v>57</v>
      </c>
      <c r="E169" t="s">
        <v>664</v>
      </c>
      <c r="F169" t="s">
        <v>699</v>
      </c>
      <c r="G169" t="s">
        <v>59</v>
      </c>
      <c r="H169">
        <v>1</v>
      </c>
      <c r="I169">
        <v>2</v>
      </c>
      <c r="J169" t="s">
        <v>700</v>
      </c>
      <c r="K169" t="s">
        <v>667</v>
      </c>
      <c r="L169" t="s">
        <v>341</v>
      </c>
      <c r="M169" t="s">
        <v>47</v>
      </c>
      <c r="N169" t="s">
        <v>48</v>
      </c>
      <c r="O169">
        <v>50000</v>
      </c>
      <c r="P169"/>
      <c r="Q169">
        <v>602727</v>
      </c>
      <c r="R169"/>
      <c r="S169" t="s">
        <v>50</v>
      </c>
      <c r="T169" t="s">
        <v>50</v>
      </c>
      <c r="U169" t="s">
        <v>62</v>
      </c>
      <c r="V169" t="b">
        <v>1</v>
      </c>
      <c r="W169" t="s">
        <v>83</v>
      </c>
      <c r="X169"/>
      <c r="Y169"/>
      <c r="Z169" t="s">
        <v>64</v>
      </c>
      <c r="AA169" t="s">
        <v>50</v>
      </c>
      <c r="AB169" t="s">
        <v>50</v>
      </c>
      <c r="AC169" t="b">
        <v>1</v>
      </c>
      <c r="AD169"/>
      <c r="AE169"/>
      <c r="AF169"/>
      <c r="AG169" t="s">
        <v>113</v>
      </c>
      <c r="AH169" t="s">
        <v>39</v>
      </c>
      <c r="AI169" s="1">
        <v>42548.5</v>
      </c>
      <c r="AJ169" t="s">
        <v>39</v>
      </c>
      <c r="AK169" t="s">
        <v>39</v>
      </c>
      <c r="AL169"/>
      <c r="AM169" t="s">
        <v>56</v>
      </c>
    </row>
    <row r="170" spans="1:39" ht="14.25" x14ac:dyDescent="0.45">
      <c r="A170" t="s">
        <v>39</v>
      </c>
      <c r="B170">
        <v>673463</v>
      </c>
      <c r="C170" t="s">
        <v>185</v>
      </c>
      <c r="D170" t="s">
        <v>57</v>
      </c>
      <c r="E170" t="s">
        <v>664</v>
      </c>
      <c r="F170" t="s">
        <v>696</v>
      </c>
      <c r="G170" t="s">
        <v>311</v>
      </c>
      <c r="H170">
        <v>4</v>
      </c>
      <c r="I170">
        <v>2</v>
      </c>
      <c r="J170" t="s">
        <v>697</v>
      </c>
      <c r="K170" t="s">
        <v>698</v>
      </c>
      <c r="L170" t="s">
        <v>341</v>
      </c>
      <c r="M170" t="s">
        <v>47</v>
      </c>
      <c r="N170" t="s">
        <v>48</v>
      </c>
      <c r="O170">
        <v>34000</v>
      </c>
      <c r="P170" t="s">
        <v>698</v>
      </c>
      <c r="Q170"/>
      <c r="R170"/>
      <c r="S170" t="s">
        <v>50</v>
      </c>
      <c r="T170" t="s">
        <v>50</v>
      </c>
      <c r="U170" t="s">
        <v>62</v>
      </c>
      <c r="V170" t="b">
        <v>1</v>
      </c>
      <c r="W170" t="s">
        <v>347</v>
      </c>
      <c r="X170"/>
      <c r="Y170"/>
      <c r="Z170" t="s">
        <v>979</v>
      </c>
      <c r="AA170" t="s">
        <v>50</v>
      </c>
      <c r="AB170" t="s">
        <v>50</v>
      </c>
      <c r="AC170" t="b">
        <v>1</v>
      </c>
      <c r="AD170"/>
      <c r="AE170"/>
      <c r="AF170" t="s">
        <v>113</v>
      </c>
      <c r="AG170" t="s">
        <v>39</v>
      </c>
      <c r="AH170" t="s">
        <v>39</v>
      </c>
      <c r="AI170" s="1">
        <v>42590.5</v>
      </c>
      <c r="AJ170" t="s">
        <v>113</v>
      </c>
      <c r="AK170" t="s">
        <v>39</v>
      </c>
      <c r="AL170" t="s">
        <v>113</v>
      </c>
      <c r="AM170" t="s">
        <v>193</v>
      </c>
    </row>
    <row r="171" spans="1:39" ht="14.25" x14ac:dyDescent="0.45">
      <c r="A171" t="s">
        <v>39</v>
      </c>
      <c r="B171">
        <v>623081</v>
      </c>
      <c r="C171" t="s">
        <v>40</v>
      </c>
      <c r="D171" t="s">
        <v>57</v>
      </c>
      <c r="E171" t="s">
        <v>664</v>
      </c>
      <c r="F171" t="s">
        <v>692</v>
      </c>
      <c r="G171" t="s">
        <v>59</v>
      </c>
      <c r="H171">
        <v>0.5</v>
      </c>
      <c r="I171">
        <v>2</v>
      </c>
      <c r="J171" t="s">
        <v>693</v>
      </c>
      <c r="K171" t="s">
        <v>667</v>
      </c>
      <c r="L171" t="s">
        <v>341</v>
      </c>
      <c r="M171" t="s">
        <v>47</v>
      </c>
      <c r="N171" t="s">
        <v>48</v>
      </c>
      <c r="O171">
        <v>50000</v>
      </c>
      <c r="P171"/>
      <c r="Q171">
        <v>602727</v>
      </c>
      <c r="R171"/>
      <c r="S171" t="s">
        <v>50</v>
      </c>
      <c r="T171" t="s">
        <v>50</v>
      </c>
      <c r="U171" t="s">
        <v>62</v>
      </c>
      <c r="V171" t="b">
        <v>1</v>
      </c>
      <c r="W171" t="s">
        <v>83</v>
      </c>
      <c r="X171"/>
      <c r="Y171"/>
      <c r="Z171" t="s">
        <v>64</v>
      </c>
      <c r="AA171" t="s">
        <v>50</v>
      </c>
      <c r="AB171" t="s">
        <v>50</v>
      </c>
      <c r="AC171" t="b">
        <v>1</v>
      </c>
      <c r="AD171"/>
      <c r="AE171"/>
      <c r="AF171"/>
      <c r="AG171" t="s">
        <v>113</v>
      </c>
      <c r="AH171" t="s">
        <v>39</v>
      </c>
      <c r="AI171" s="1">
        <v>42548.5</v>
      </c>
      <c r="AJ171" t="s">
        <v>39</v>
      </c>
      <c r="AK171" t="s">
        <v>39</v>
      </c>
      <c r="AL171"/>
      <c r="AM171" t="s">
        <v>56</v>
      </c>
    </row>
    <row r="172" spans="1:39" ht="14.25" x14ac:dyDescent="0.45">
      <c r="A172" t="s">
        <v>39</v>
      </c>
      <c r="B172">
        <v>623083</v>
      </c>
      <c r="C172" t="s">
        <v>40</v>
      </c>
      <c r="D172" t="s">
        <v>57</v>
      </c>
      <c r="E172" t="s">
        <v>664</v>
      </c>
      <c r="F172" t="s">
        <v>701</v>
      </c>
      <c r="G172" t="s">
        <v>59</v>
      </c>
      <c r="H172">
        <v>1</v>
      </c>
      <c r="I172">
        <v>2</v>
      </c>
      <c r="J172" t="s">
        <v>702</v>
      </c>
      <c r="K172" t="s">
        <v>667</v>
      </c>
      <c r="L172" t="s">
        <v>341</v>
      </c>
      <c r="M172" t="s">
        <v>47</v>
      </c>
      <c r="N172" t="s">
        <v>48</v>
      </c>
      <c r="O172">
        <v>50000</v>
      </c>
      <c r="P172"/>
      <c r="Q172">
        <v>602733</v>
      </c>
      <c r="R172"/>
      <c r="S172" t="s">
        <v>50</v>
      </c>
      <c r="T172" t="s">
        <v>50</v>
      </c>
      <c r="U172" t="s">
        <v>62</v>
      </c>
      <c r="V172" t="b">
        <v>1</v>
      </c>
      <c r="W172" t="s">
        <v>83</v>
      </c>
      <c r="X172"/>
      <c r="Y172"/>
      <c r="Z172" t="s">
        <v>88</v>
      </c>
      <c r="AA172" t="s">
        <v>50</v>
      </c>
      <c r="AB172" t="s">
        <v>50</v>
      </c>
      <c r="AC172" t="b">
        <v>1</v>
      </c>
      <c r="AD172"/>
      <c r="AE172"/>
      <c r="AF172"/>
      <c r="AG172" t="s">
        <v>113</v>
      </c>
      <c r="AH172" t="s">
        <v>39</v>
      </c>
      <c r="AI172" s="1">
        <v>42548.5</v>
      </c>
      <c r="AJ172" t="s">
        <v>39</v>
      </c>
      <c r="AK172" t="s">
        <v>39</v>
      </c>
      <c r="AL172"/>
      <c r="AM172" t="s">
        <v>56</v>
      </c>
    </row>
    <row r="173" spans="1:39" ht="14.25" x14ac:dyDescent="0.45">
      <c r="A173" t="s">
        <v>39</v>
      </c>
      <c r="B173">
        <v>594181</v>
      </c>
      <c r="C173" t="s">
        <v>40</v>
      </c>
      <c r="D173" t="s">
        <v>41</v>
      </c>
      <c r="E173" t="s">
        <v>703</v>
      </c>
      <c r="F173" t="s">
        <v>715</v>
      </c>
      <c r="G173" t="s">
        <v>59</v>
      </c>
      <c r="H173">
        <v>1</v>
      </c>
      <c r="I173">
        <v>2</v>
      </c>
      <c r="J173" t="s">
        <v>716</v>
      </c>
      <c r="K173"/>
      <c r="L173" t="s">
        <v>341</v>
      </c>
      <c r="M173" t="s">
        <v>47</v>
      </c>
      <c r="N173" t="s">
        <v>48</v>
      </c>
      <c r="O173">
        <v>88888</v>
      </c>
      <c r="P173" t="s">
        <v>717</v>
      </c>
      <c r="Q173">
        <v>593047</v>
      </c>
      <c r="R173"/>
      <c r="S173" t="s">
        <v>50</v>
      </c>
      <c r="T173" t="s">
        <v>62</v>
      </c>
      <c r="U173" t="s">
        <v>62</v>
      </c>
      <c r="V173" t="b">
        <v>1</v>
      </c>
      <c r="W173" t="s">
        <v>83</v>
      </c>
      <c r="X173"/>
      <c r="Y173"/>
      <c r="Z173" t="s">
        <v>88</v>
      </c>
      <c r="AA173" t="s">
        <v>576</v>
      </c>
      <c r="AB173" t="s">
        <v>576</v>
      </c>
      <c r="AC173" t="b">
        <v>1</v>
      </c>
      <c r="AD173" t="s">
        <v>709</v>
      </c>
      <c r="AE173"/>
      <c r="AF173"/>
      <c r="AG173"/>
      <c r="AH173" t="s">
        <v>39</v>
      </c>
      <c r="AI173" s="1">
        <v>42548.5</v>
      </c>
      <c r="AJ173" t="s">
        <v>39</v>
      </c>
      <c r="AK173" t="s">
        <v>39</v>
      </c>
      <c r="AL173"/>
      <c r="AM173" t="s">
        <v>56</v>
      </c>
    </row>
    <row r="174" spans="1:39" ht="14.25" x14ac:dyDescent="0.45">
      <c r="A174" t="s">
        <v>39</v>
      </c>
      <c r="B174">
        <v>572514</v>
      </c>
      <c r="C174" t="s">
        <v>40</v>
      </c>
      <c r="D174" t="s">
        <v>57</v>
      </c>
      <c r="E174" t="s">
        <v>703</v>
      </c>
      <c r="F174" t="s">
        <v>720</v>
      </c>
      <c r="G174" t="s">
        <v>59</v>
      </c>
      <c r="H174">
        <v>2</v>
      </c>
      <c r="I174">
        <v>2</v>
      </c>
      <c r="J174" t="s">
        <v>721</v>
      </c>
      <c r="K174" t="s">
        <v>706</v>
      </c>
      <c r="L174" t="s">
        <v>341</v>
      </c>
      <c r="M174" t="s">
        <v>47</v>
      </c>
      <c r="N174" t="s">
        <v>48</v>
      </c>
      <c r="O174">
        <v>31000</v>
      </c>
      <c r="P174" t="s">
        <v>707</v>
      </c>
      <c r="Q174">
        <v>593047</v>
      </c>
      <c r="R174"/>
      <c r="S174" t="s">
        <v>50</v>
      </c>
      <c r="T174" t="s">
        <v>62</v>
      </c>
      <c r="U174" t="s">
        <v>62</v>
      </c>
      <c r="V174" t="b">
        <v>1</v>
      </c>
      <c r="W174" t="s">
        <v>708</v>
      </c>
      <c r="X174"/>
      <c r="Y174"/>
      <c r="Z174" t="s">
        <v>88</v>
      </c>
      <c r="AA174" t="s">
        <v>50</v>
      </c>
      <c r="AB174" t="s">
        <v>50</v>
      </c>
      <c r="AC174" t="b">
        <v>1</v>
      </c>
      <c r="AD174" t="s">
        <v>709</v>
      </c>
      <c r="AE174"/>
      <c r="AF174"/>
      <c r="AG174" t="s">
        <v>113</v>
      </c>
      <c r="AH174" t="s">
        <v>39</v>
      </c>
      <c r="AI174" s="1">
        <v>42548.5</v>
      </c>
      <c r="AJ174" t="s">
        <v>39</v>
      </c>
      <c r="AK174" t="s">
        <v>39</v>
      </c>
      <c r="AL174"/>
      <c r="AM174" t="s">
        <v>56</v>
      </c>
    </row>
    <row r="175" spans="1:39" ht="14.25" x14ac:dyDescent="0.45">
      <c r="A175" t="s">
        <v>39</v>
      </c>
      <c r="B175">
        <v>572513</v>
      </c>
      <c r="C175" t="s">
        <v>185</v>
      </c>
      <c r="D175" t="s">
        <v>41</v>
      </c>
      <c r="E175" t="s">
        <v>703</v>
      </c>
      <c r="F175" t="s">
        <v>722</v>
      </c>
      <c r="G175" t="s">
        <v>59</v>
      </c>
      <c r="H175">
        <v>4</v>
      </c>
      <c r="I175">
        <v>2</v>
      </c>
      <c r="J175" t="s">
        <v>723</v>
      </c>
      <c r="K175" t="s">
        <v>706</v>
      </c>
      <c r="L175" t="s">
        <v>341</v>
      </c>
      <c r="M175" t="s">
        <v>47</v>
      </c>
      <c r="N175" t="s">
        <v>48</v>
      </c>
      <c r="O175">
        <v>31000</v>
      </c>
      <c r="P175" t="s">
        <v>707</v>
      </c>
      <c r="Q175">
        <v>593047</v>
      </c>
      <c r="R175"/>
      <c r="S175" t="s">
        <v>50</v>
      </c>
      <c r="T175" t="s">
        <v>402</v>
      </c>
      <c r="U175" t="s">
        <v>402</v>
      </c>
      <c r="V175" t="b">
        <v>1</v>
      </c>
      <c r="W175" t="s">
        <v>352</v>
      </c>
      <c r="X175"/>
      <c r="Y175"/>
      <c r="Z175" t="s">
        <v>64</v>
      </c>
      <c r="AA175" t="s">
        <v>576</v>
      </c>
      <c r="AB175" t="s">
        <v>576</v>
      </c>
      <c r="AC175" t="b">
        <v>1</v>
      </c>
      <c r="AD175" t="s">
        <v>709</v>
      </c>
      <c r="AE175" t="s">
        <v>724</v>
      </c>
      <c r="AF175"/>
      <c r="AG175" t="s">
        <v>113</v>
      </c>
      <c r="AH175" t="s">
        <v>39</v>
      </c>
      <c r="AI175" s="1">
        <v>42590.5</v>
      </c>
      <c r="AJ175" t="s">
        <v>39</v>
      </c>
      <c r="AK175" t="s">
        <v>39</v>
      </c>
      <c r="AL175"/>
      <c r="AM175" t="s">
        <v>193</v>
      </c>
    </row>
    <row r="176" spans="1:39" ht="14.25" x14ac:dyDescent="0.45">
      <c r="A176" t="s">
        <v>39</v>
      </c>
      <c r="B176">
        <v>538656</v>
      </c>
      <c r="C176" t="s">
        <v>40</v>
      </c>
      <c r="D176" t="s">
        <v>57</v>
      </c>
      <c r="E176" t="s">
        <v>703</v>
      </c>
      <c r="F176" t="s">
        <v>718</v>
      </c>
      <c r="G176" t="s">
        <v>59</v>
      </c>
      <c r="H176">
        <v>4.5</v>
      </c>
      <c r="I176">
        <v>2</v>
      </c>
      <c r="J176" t="s">
        <v>719</v>
      </c>
      <c r="K176" t="s">
        <v>706</v>
      </c>
      <c r="L176" t="s">
        <v>341</v>
      </c>
      <c r="M176" t="s">
        <v>47</v>
      </c>
      <c r="N176" t="s">
        <v>48</v>
      </c>
      <c r="O176">
        <v>31000</v>
      </c>
      <c r="P176" t="s">
        <v>707</v>
      </c>
      <c r="Q176">
        <v>593047</v>
      </c>
      <c r="R176"/>
      <c r="S176" t="s">
        <v>50</v>
      </c>
      <c r="T176" t="s">
        <v>62</v>
      </c>
      <c r="U176" t="s">
        <v>62</v>
      </c>
      <c r="V176" t="b">
        <v>1</v>
      </c>
      <c r="W176" t="s">
        <v>708</v>
      </c>
      <c r="X176"/>
      <c r="Y176"/>
      <c r="Z176" t="s">
        <v>88</v>
      </c>
      <c r="AA176" t="s">
        <v>50</v>
      </c>
      <c r="AB176" t="s">
        <v>50</v>
      </c>
      <c r="AC176" t="b">
        <v>1</v>
      </c>
      <c r="AD176" t="s">
        <v>709</v>
      </c>
      <c r="AE176"/>
      <c r="AF176"/>
      <c r="AG176" t="s">
        <v>113</v>
      </c>
      <c r="AH176" t="s">
        <v>39</v>
      </c>
      <c r="AI176" s="1">
        <v>42548.5</v>
      </c>
      <c r="AJ176" t="s">
        <v>39</v>
      </c>
      <c r="AK176" t="s">
        <v>39</v>
      </c>
      <c r="AL176"/>
      <c r="AM176" t="s">
        <v>56</v>
      </c>
    </row>
    <row r="177" spans="1:39" ht="14.25" x14ac:dyDescent="0.45">
      <c r="A177" t="s">
        <v>39</v>
      </c>
      <c r="B177">
        <v>588986</v>
      </c>
      <c r="C177" t="s">
        <v>40</v>
      </c>
      <c r="D177" t="s">
        <v>57</v>
      </c>
      <c r="E177" t="s">
        <v>703</v>
      </c>
      <c r="F177" t="s">
        <v>711</v>
      </c>
      <c r="G177" t="s">
        <v>59</v>
      </c>
      <c r="H177">
        <v>1</v>
      </c>
      <c r="I177">
        <v>2</v>
      </c>
      <c r="J177" t="s">
        <v>712</v>
      </c>
      <c r="K177" t="s">
        <v>706</v>
      </c>
      <c r="L177" t="s">
        <v>341</v>
      </c>
      <c r="M177" t="s">
        <v>47</v>
      </c>
      <c r="N177" t="s">
        <v>48</v>
      </c>
      <c r="O177">
        <v>31000</v>
      </c>
      <c r="P177" t="s">
        <v>713</v>
      </c>
      <c r="Q177" t="s">
        <v>714</v>
      </c>
      <c r="R177"/>
      <c r="S177" t="s">
        <v>50</v>
      </c>
      <c r="T177" t="s">
        <v>62</v>
      </c>
      <c r="U177" t="s">
        <v>62</v>
      </c>
      <c r="V177" t="b">
        <v>1</v>
      </c>
      <c r="W177" t="s">
        <v>708</v>
      </c>
      <c r="X177"/>
      <c r="Y177"/>
      <c r="Z177" t="s">
        <v>53</v>
      </c>
      <c r="AA177" t="s">
        <v>50</v>
      </c>
      <c r="AB177" t="s">
        <v>50</v>
      </c>
      <c r="AC177" t="b">
        <v>1</v>
      </c>
      <c r="AD177" t="s">
        <v>709</v>
      </c>
      <c r="AE177"/>
      <c r="AF177"/>
      <c r="AG177" t="s">
        <v>113</v>
      </c>
      <c r="AH177" t="s">
        <v>39</v>
      </c>
      <c r="AI177" s="1">
        <v>42548.5</v>
      </c>
      <c r="AJ177" t="s">
        <v>39</v>
      </c>
      <c r="AK177" t="s">
        <v>39</v>
      </c>
      <c r="AL177"/>
      <c r="AM177" t="s">
        <v>56</v>
      </c>
    </row>
    <row r="178" spans="1:39" ht="14.25" x14ac:dyDescent="0.45">
      <c r="A178" t="s">
        <v>39</v>
      </c>
      <c r="B178">
        <v>572522</v>
      </c>
      <c r="C178" t="s">
        <v>40</v>
      </c>
      <c r="D178" t="s">
        <v>57</v>
      </c>
      <c r="E178" t="s">
        <v>703</v>
      </c>
      <c r="F178" t="s">
        <v>704</v>
      </c>
      <c r="G178" t="s">
        <v>59</v>
      </c>
      <c r="H178">
        <v>4.5</v>
      </c>
      <c r="I178">
        <v>2</v>
      </c>
      <c r="J178" t="s">
        <v>705</v>
      </c>
      <c r="K178" t="s">
        <v>706</v>
      </c>
      <c r="L178" t="s">
        <v>341</v>
      </c>
      <c r="M178" t="s">
        <v>47</v>
      </c>
      <c r="N178" t="s">
        <v>48</v>
      </c>
      <c r="O178">
        <v>31000</v>
      </c>
      <c r="P178" t="s">
        <v>707</v>
      </c>
      <c r="Q178">
        <v>593047</v>
      </c>
      <c r="R178"/>
      <c r="S178" t="s">
        <v>50</v>
      </c>
      <c r="T178" t="s">
        <v>71</v>
      </c>
      <c r="U178" t="s">
        <v>71</v>
      </c>
      <c r="V178" t="b">
        <v>1</v>
      </c>
      <c r="W178" t="s">
        <v>708</v>
      </c>
      <c r="X178"/>
      <c r="Y178"/>
      <c r="Z178" t="s">
        <v>88</v>
      </c>
      <c r="AA178" t="s">
        <v>50</v>
      </c>
      <c r="AB178" t="s">
        <v>55</v>
      </c>
      <c r="AC178" t="b">
        <v>1</v>
      </c>
      <c r="AD178" t="s">
        <v>709</v>
      </c>
      <c r="AE178" t="s">
        <v>710</v>
      </c>
      <c r="AF178"/>
      <c r="AG178" t="s">
        <v>113</v>
      </c>
      <c r="AH178" t="s">
        <v>39</v>
      </c>
      <c r="AI178" s="1">
        <v>42548.5</v>
      </c>
      <c r="AJ178" t="s">
        <v>39</v>
      </c>
      <c r="AK178" t="s">
        <v>39</v>
      </c>
      <c r="AL178"/>
      <c r="AM178" t="s">
        <v>56</v>
      </c>
    </row>
    <row r="179" spans="1:39" ht="14.25" x14ac:dyDescent="0.45">
      <c r="A179" t="s">
        <v>39</v>
      </c>
      <c r="B179">
        <v>593939</v>
      </c>
      <c r="C179" t="s">
        <v>40</v>
      </c>
      <c r="D179" t="s">
        <v>41</v>
      </c>
      <c r="E179" t="s">
        <v>703</v>
      </c>
      <c r="F179" t="s">
        <v>725</v>
      </c>
      <c r="G179" t="s">
        <v>59</v>
      </c>
      <c r="H179">
        <v>1</v>
      </c>
      <c r="I179">
        <v>2</v>
      </c>
      <c r="J179" t="s">
        <v>726</v>
      </c>
      <c r="K179" t="s">
        <v>706</v>
      </c>
      <c r="L179" t="s">
        <v>341</v>
      </c>
      <c r="M179" t="s">
        <v>47</v>
      </c>
      <c r="N179" t="s">
        <v>48</v>
      </c>
      <c r="O179">
        <v>31000</v>
      </c>
      <c r="P179" t="s">
        <v>707</v>
      </c>
      <c r="Q179">
        <v>593047</v>
      </c>
      <c r="R179"/>
      <c r="S179" t="s">
        <v>50</v>
      </c>
      <c r="T179" t="s">
        <v>402</v>
      </c>
      <c r="U179" t="s">
        <v>402</v>
      </c>
      <c r="V179" t="b">
        <v>1</v>
      </c>
      <c r="W179" t="s">
        <v>72</v>
      </c>
      <c r="X179"/>
      <c r="Y179"/>
      <c r="Z179" t="s">
        <v>88</v>
      </c>
      <c r="AA179" t="s">
        <v>50</v>
      </c>
      <c r="AB179" t="s">
        <v>50</v>
      </c>
      <c r="AC179" t="b">
        <v>1</v>
      </c>
      <c r="AD179" t="s">
        <v>709</v>
      </c>
      <c r="AE179"/>
      <c r="AF179"/>
      <c r="AG179" t="s">
        <v>113</v>
      </c>
      <c r="AH179" t="s">
        <v>39</v>
      </c>
      <c r="AI179" s="1">
        <v>42548.5</v>
      </c>
      <c r="AJ179" t="s">
        <v>39</v>
      </c>
      <c r="AK179" t="s">
        <v>39</v>
      </c>
      <c r="AL179"/>
      <c r="AM179" t="s">
        <v>56</v>
      </c>
    </row>
    <row r="180" spans="1:39" ht="14.25" x14ac:dyDescent="0.45">
      <c r="A180" t="s">
        <v>39</v>
      </c>
      <c r="B180">
        <v>593935</v>
      </c>
      <c r="C180" t="s">
        <v>40</v>
      </c>
      <c r="D180" t="s">
        <v>41</v>
      </c>
      <c r="E180" t="s">
        <v>703</v>
      </c>
      <c r="F180" t="s">
        <v>733</v>
      </c>
      <c r="G180" t="s">
        <v>59</v>
      </c>
      <c r="H180">
        <v>1</v>
      </c>
      <c r="I180">
        <v>2</v>
      </c>
      <c r="J180" t="s">
        <v>734</v>
      </c>
      <c r="K180" t="s">
        <v>706</v>
      </c>
      <c r="L180" t="s">
        <v>341</v>
      </c>
      <c r="M180" t="s">
        <v>47</v>
      </c>
      <c r="N180" t="s">
        <v>48</v>
      </c>
      <c r="O180">
        <v>31000</v>
      </c>
      <c r="P180" t="s">
        <v>707</v>
      </c>
      <c r="Q180">
        <v>593047</v>
      </c>
      <c r="R180"/>
      <c r="S180" t="s">
        <v>50</v>
      </c>
      <c r="T180" t="s">
        <v>613</v>
      </c>
      <c r="U180" t="s">
        <v>613</v>
      </c>
      <c r="V180" t="b">
        <v>1</v>
      </c>
      <c r="W180" t="s">
        <v>83</v>
      </c>
      <c r="X180"/>
      <c r="Y180"/>
      <c r="Z180" t="s">
        <v>88</v>
      </c>
      <c r="AA180" t="s">
        <v>50</v>
      </c>
      <c r="AB180" t="s">
        <v>50</v>
      </c>
      <c r="AC180" t="b">
        <v>1</v>
      </c>
      <c r="AD180" t="s">
        <v>709</v>
      </c>
      <c r="AE180"/>
      <c r="AF180"/>
      <c r="AG180" t="s">
        <v>113</v>
      </c>
      <c r="AH180" t="s">
        <v>39</v>
      </c>
      <c r="AI180" s="1">
        <v>42548.5</v>
      </c>
      <c r="AJ180" t="s">
        <v>39</v>
      </c>
      <c r="AK180" t="s">
        <v>39</v>
      </c>
      <c r="AL180"/>
      <c r="AM180" t="s">
        <v>56</v>
      </c>
    </row>
    <row r="181" spans="1:39" ht="14.25" x14ac:dyDescent="0.45">
      <c r="A181" t="s">
        <v>39</v>
      </c>
      <c r="B181">
        <v>593933</v>
      </c>
      <c r="C181" t="s">
        <v>40</v>
      </c>
      <c r="D181" t="s">
        <v>41</v>
      </c>
      <c r="E181" t="s">
        <v>703</v>
      </c>
      <c r="F181" t="s">
        <v>731</v>
      </c>
      <c r="G181" t="s">
        <v>59</v>
      </c>
      <c r="H181">
        <v>0.5</v>
      </c>
      <c r="I181">
        <v>2</v>
      </c>
      <c r="J181" t="s">
        <v>732</v>
      </c>
      <c r="K181" t="s">
        <v>706</v>
      </c>
      <c r="L181" t="s">
        <v>341</v>
      </c>
      <c r="M181" t="s">
        <v>47</v>
      </c>
      <c r="N181" t="s">
        <v>48</v>
      </c>
      <c r="O181">
        <v>31000</v>
      </c>
      <c r="P181" t="s">
        <v>707</v>
      </c>
      <c r="Q181">
        <v>593047</v>
      </c>
      <c r="R181"/>
      <c r="S181" t="s">
        <v>50</v>
      </c>
      <c r="T181" t="s">
        <v>361</v>
      </c>
      <c r="U181" t="s">
        <v>361</v>
      </c>
      <c r="V181" t="b">
        <v>1</v>
      </c>
      <c r="W181" t="s">
        <v>72</v>
      </c>
      <c r="X181"/>
      <c r="Y181"/>
      <c r="Z181" t="s">
        <v>88</v>
      </c>
      <c r="AA181" t="s">
        <v>50</v>
      </c>
      <c r="AB181" t="s">
        <v>50</v>
      </c>
      <c r="AC181" t="b">
        <v>1</v>
      </c>
      <c r="AD181" t="s">
        <v>709</v>
      </c>
      <c r="AE181"/>
      <c r="AF181"/>
      <c r="AG181" t="s">
        <v>113</v>
      </c>
      <c r="AH181" t="s">
        <v>39</v>
      </c>
      <c r="AI181" s="1">
        <v>42548.5</v>
      </c>
      <c r="AJ181" t="s">
        <v>39</v>
      </c>
      <c r="AK181" t="s">
        <v>39</v>
      </c>
      <c r="AL181"/>
      <c r="AM181" t="s">
        <v>56</v>
      </c>
    </row>
    <row r="182" spans="1:39" ht="14.25" x14ac:dyDescent="0.45">
      <c r="A182" t="s">
        <v>39</v>
      </c>
      <c r="B182">
        <v>572461</v>
      </c>
      <c r="C182" t="s">
        <v>40</v>
      </c>
      <c r="D182" t="s">
        <v>41</v>
      </c>
      <c r="E182" t="s">
        <v>703</v>
      </c>
      <c r="F182" t="s">
        <v>727</v>
      </c>
      <c r="G182" t="s">
        <v>59</v>
      </c>
      <c r="H182">
        <v>4</v>
      </c>
      <c r="I182">
        <v>2</v>
      </c>
      <c r="J182" t="s">
        <v>728</v>
      </c>
      <c r="K182" t="s">
        <v>706</v>
      </c>
      <c r="L182" t="s">
        <v>341</v>
      </c>
      <c r="M182" t="s">
        <v>47</v>
      </c>
      <c r="N182" t="s">
        <v>48</v>
      </c>
      <c r="O182">
        <v>31000</v>
      </c>
      <c r="P182" t="s">
        <v>707</v>
      </c>
      <c r="Q182">
        <v>593047</v>
      </c>
      <c r="R182"/>
      <c r="S182" t="s">
        <v>50</v>
      </c>
      <c r="T182" t="s">
        <v>361</v>
      </c>
      <c r="U182" t="s">
        <v>361</v>
      </c>
      <c r="V182" t="b">
        <v>1</v>
      </c>
      <c r="W182" t="s">
        <v>708</v>
      </c>
      <c r="X182"/>
      <c r="Y182"/>
      <c r="Z182" t="s">
        <v>64</v>
      </c>
      <c r="AA182" t="s">
        <v>576</v>
      </c>
      <c r="AB182" t="s">
        <v>576</v>
      </c>
      <c r="AC182" t="b">
        <v>1</v>
      </c>
      <c r="AD182" t="s">
        <v>709</v>
      </c>
      <c r="AE182" t="s">
        <v>724</v>
      </c>
      <c r="AF182"/>
      <c r="AG182" t="s">
        <v>113</v>
      </c>
      <c r="AH182" t="s">
        <v>39</v>
      </c>
      <c r="AI182" s="1">
        <v>42548.5</v>
      </c>
      <c r="AJ182" t="s">
        <v>39</v>
      </c>
      <c r="AK182" t="s">
        <v>39</v>
      </c>
      <c r="AL182"/>
      <c r="AM182" t="s">
        <v>56</v>
      </c>
    </row>
    <row r="183" spans="1:39" ht="14.25" x14ac:dyDescent="0.45">
      <c r="A183" t="s">
        <v>39</v>
      </c>
      <c r="B183">
        <v>572434</v>
      </c>
      <c r="C183" t="s">
        <v>185</v>
      </c>
      <c r="D183" t="s">
        <v>41</v>
      </c>
      <c r="E183" t="s">
        <v>703</v>
      </c>
      <c r="F183" t="s">
        <v>729</v>
      </c>
      <c r="G183" t="s">
        <v>59</v>
      </c>
      <c r="H183">
        <v>5</v>
      </c>
      <c r="I183">
        <v>2</v>
      </c>
      <c r="J183" t="s">
        <v>730</v>
      </c>
      <c r="K183" t="s">
        <v>706</v>
      </c>
      <c r="L183" t="s">
        <v>341</v>
      </c>
      <c r="M183" t="s">
        <v>47</v>
      </c>
      <c r="N183" t="s">
        <v>48</v>
      </c>
      <c r="O183">
        <v>31000</v>
      </c>
      <c r="P183" t="s">
        <v>707</v>
      </c>
      <c r="Q183">
        <v>593047</v>
      </c>
      <c r="R183"/>
      <c r="S183" t="s">
        <v>50</v>
      </c>
      <c r="T183" t="s">
        <v>399</v>
      </c>
      <c r="U183" t="s">
        <v>399</v>
      </c>
      <c r="V183" t="b">
        <v>1</v>
      </c>
      <c r="W183" t="s">
        <v>352</v>
      </c>
      <c r="X183"/>
      <c r="Y183"/>
      <c r="Z183" t="s">
        <v>64</v>
      </c>
      <c r="AA183" t="s">
        <v>576</v>
      </c>
      <c r="AB183" t="s">
        <v>576</v>
      </c>
      <c r="AC183" t="b">
        <v>1</v>
      </c>
      <c r="AD183" t="s">
        <v>709</v>
      </c>
      <c r="AE183"/>
      <c r="AF183"/>
      <c r="AG183" t="s">
        <v>113</v>
      </c>
      <c r="AH183" t="s">
        <v>39</v>
      </c>
      <c r="AI183" s="1">
        <v>42590.5</v>
      </c>
      <c r="AJ183" t="s">
        <v>39</v>
      </c>
      <c r="AK183" t="s">
        <v>39</v>
      </c>
      <c r="AL183"/>
      <c r="AM183" t="s">
        <v>193</v>
      </c>
    </row>
    <row r="184" spans="1:39" ht="14.25" x14ac:dyDescent="0.45">
      <c r="A184" t="s">
        <v>39</v>
      </c>
      <c r="B184">
        <v>572510</v>
      </c>
      <c r="C184" t="s">
        <v>40</v>
      </c>
      <c r="D184" t="s">
        <v>41</v>
      </c>
      <c r="E184" t="s">
        <v>703</v>
      </c>
      <c r="F184" t="s">
        <v>735</v>
      </c>
      <c r="G184" t="s">
        <v>59</v>
      </c>
      <c r="H184">
        <v>4</v>
      </c>
      <c r="I184">
        <v>2</v>
      </c>
      <c r="J184" t="s">
        <v>736</v>
      </c>
      <c r="K184" t="s">
        <v>706</v>
      </c>
      <c r="L184" t="s">
        <v>341</v>
      </c>
      <c r="M184" t="s">
        <v>47</v>
      </c>
      <c r="N184" t="s">
        <v>48</v>
      </c>
      <c r="O184">
        <v>31000</v>
      </c>
      <c r="P184" t="s">
        <v>707</v>
      </c>
      <c r="Q184">
        <v>593047</v>
      </c>
      <c r="R184"/>
      <c r="S184" t="s">
        <v>50</v>
      </c>
      <c r="T184" t="s">
        <v>616</v>
      </c>
      <c r="U184" t="s">
        <v>616</v>
      </c>
      <c r="V184" t="b">
        <v>1</v>
      </c>
      <c r="W184" t="s">
        <v>83</v>
      </c>
      <c r="X184"/>
      <c r="Y184"/>
      <c r="Z184" t="s">
        <v>64</v>
      </c>
      <c r="AA184" t="s">
        <v>576</v>
      </c>
      <c r="AB184" t="s">
        <v>576</v>
      </c>
      <c r="AC184" t="b">
        <v>1</v>
      </c>
      <c r="AD184" t="s">
        <v>709</v>
      </c>
      <c r="AE184"/>
      <c r="AF184"/>
      <c r="AG184" t="s">
        <v>113</v>
      </c>
      <c r="AH184" t="s">
        <v>39</v>
      </c>
      <c r="AI184" s="1">
        <v>42548.5</v>
      </c>
      <c r="AJ184" t="s">
        <v>39</v>
      </c>
      <c r="AK184" t="s">
        <v>39</v>
      </c>
      <c r="AL184"/>
      <c r="AM184" t="s">
        <v>56</v>
      </c>
    </row>
    <row r="185" spans="1:39" ht="14.25" x14ac:dyDescent="0.45">
      <c r="A185" t="s">
        <v>39</v>
      </c>
      <c r="B185">
        <v>593938</v>
      </c>
      <c r="C185" t="s">
        <v>40</v>
      </c>
      <c r="D185" t="s">
        <v>41</v>
      </c>
      <c r="E185" t="s">
        <v>703</v>
      </c>
      <c r="F185" t="s">
        <v>737</v>
      </c>
      <c r="G185" t="s">
        <v>59</v>
      </c>
      <c r="H185">
        <v>1</v>
      </c>
      <c r="I185">
        <v>2</v>
      </c>
      <c r="J185" t="s">
        <v>738</v>
      </c>
      <c r="K185" t="s">
        <v>706</v>
      </c>
      <c r="L185" t="s">
        <v>341</v>
      </c>
      <c r="M185" t="s">
        <v>47</v>
      </c>
      <c r="N185" t="s">
        <v>48</v>
      </c>
      <c r="O185">
        <v>31000</v>
      </c>
      <c r="P185" t="s">
        <v>707</v>
      </c>
      <c r="Q185">
        <v>593047</v>
      </c>
      <c r="R185"/>
      <c r="S185" t="s">
        <v>50</v>
      </c>
      <c r="T185" t="s">
        <v>616</v>
      </c>
      <c r="U185" t="s">
        <v>616</v>
      </c>
      <c r="V185" t="b">
        <v>1</v>
      </c>
      <c r="W185" t="s">
        <v>83</v>
      </c>
      <c r="X185"/>
      <c r="Y185"/>
      <c r="Z185" t="s">
        <v>88</v>
      </c>
      <c r="AA185" t="s">
        <v>50</v>
      </c>
      <c r="AB185" t="s">
        <v>50</v>
      </c>
      <c r="AC185" t="b">
        <v>1</v>
      </c>
      <c r="AD185" t="s">
        <v>709</v>
      </c>
      <c r="AE185"/>
      <c r="AF185"/>
      <c r="AG185" t="s">
        <v>113</v>
      </c>
      <c r="AH185" t="s">
        <v>39</v>
      </c>
      <c r="AI185" s="1">
        <v>42548.5</v>
      </c>
      <c r="AJ185" t="s">
        <v>39</v>
      </c>
      <c r="AK185" t="s">
        <v>39</v>
      </c>
      <c r="AL185"/>
      <c r="AM185" t="s">
        <v>56</v>
      </c>
    </row>
    <row r="186" spans="1:39" ht="14.25" x14ac:dyDescent="0.45">
      <c r="A186" t="s">
        <v>39</v>
      </c>
      <c r="B186">
        <v>572385</v>
      </c>
      <c r="C186" t="s">
        <v>40</v>
      </c>
      <c r="D186" t="s">
        <v>41</v>
      </c>
      <c r="E186" t="s">
        <v>703</v>
      </c>
      <c r="F186" t="s">
        <v>739</v>
      </c>
      <c r="G186" t="s">
        <v>59</v>
      </c>
      <c r="H186">
        <v>4</v>
      </c>
      <c r="I186">
        <v>2</v>
      </c>
      <c r="J186" t="s">
        <v>740</v>
      </c>
      <c r="K186" t="s">
        <v>706</v>
      </c>
      <c r="L186" t="s">
        <v>341</v>
      </c>
      <c r="M186" t="s">
        <v>47</v>
      </c>
      <c r="N186" t="s">
        <v>48</v>
      </c>
      <c r="O186">
        <v>31000</v>
      </c>
      <c r="P186" t="s">
        <v>707</v>
      </c>
      <c r="Q186">
        <v>593047</v>
      </c>
      <c r="R186"/>
      <c r="S186" t="s">
        <v>50</v>
      </c>
      <c r="T186" t="s">
        <v>613</v>
      </c>
      <c r="U186" t="s">
        <v>613</v>
      </c>
      <c r="V186" t="b">
        <v>1</v>
      </c>
      <c r="W186" t="s">
        <v>83</v>
      </c>
      <c r="X186"/>
      <c r="Y186"/>
      <c r="Z186" t="s">
        <v>64</v>
      </c>
      <c r="AA186" t="s">
        <v>576</v>
      </c>
      <c r="AB186" t="s">
        <v>576</v>
      </c>
      <c r="AC186" t="b">
        <v>1</v>
      </c>
      <c r="AD186" t="s">
        <v>709</v>
      </c>
      <c r="AE186" t="s">
        <v>724</v>
      </c>
      <c r="AF186"/>
      <c r="AG186" t="s">
        <v>113</v>
      </c>
      <c r="AH186" t="s">
        <v>39</v>
      </c>
      <c r="AI186" s="1">
        <v>42548.5</v>
      </c>
      <c r="AJ186" t="s">
        <v>39</v>
      </c>
      <c r="AK186" t="s">
        <v>39</v>
      </c>
      <c r="AL186"/>
      <c r="AM186" t="s">
        <v>56</v>
      </c>
    </row>
    <row r="187" spans="1:39" ht="14.25" x14ac:dyDescent="0.45">
      <c r="A187" t="s">
        <v>39</v>
      </c>
      <c r="B187">
        <v>572517</v>
      </c>
      <c r="C187" t="s">
        <v>40</v>
      </c>
      <c r="D187" t="s">
        <v>57</v>
      </c>
      <c r="E187" t="s">
        <v>703</v>
      </c>
      <c r="F187" t="s">
        <v>744</v>
      </c>
      <c r="G187" t="s">
        <v>59</v>
      </c>
      <c r="H187">
        <v>3</v>
      </c>
      <c r="I187">
        <v>2</v>
      </c>
      <c r="J187" t="s">
        <v>745</v>
      </c>
      <c r="K187" t="s">
        <v>706</v>
      </c>
      <c r="L187" t="s">
        <v>341</v>
      </c>
      <c r="M187" t="s">
        <v>47</v>
      </c>
      <c r="N187" t="s">
        <v>48</v>
      </c>
      <c r="O187">
        <v>31000</v>
      </c>
      <c r="P187" t="s">
        <v>707</v>
      </c>
      <c r="Q187">
        <v>593047</v>
      </c>
      <c r="R187"/>
      <c r="S187" t="s">
        <v>50</v>
      </c>
      <c r="T187" t="s">
        <v>71</v>
      </c>
      <c r="U187" t="s">
        <v>71</v>
      </c>
      <c r="V187" t="b">
        <v>1</v>
      </c>
      <c r="W187" t="s">
        <v>83</v>
      </c>
      <c r="X187"/>
      <c r="Y187"/>
      <c r="Z187" t="s">
        <v>88</v>
      </c>
      <c r="AA187" t="s">
        <v>50</v>
      </c>
      <c r="AB187" t="s">
        <v>50</v>
      </c>
      <c r="AC187" t="b">
        <v>1</v>
      </c>
      <c r="AD187" t="s">
        <v>709</v>
      </c>
      <c r="AE187"/>
      <c r="AF187"/>
      <c r="AG187" t="s">
        <v>113</v>
      </c>
      <c r="AH187" t="s">
        <v>39</v>
      </c>
      <c r="AI187" s="1">
        <v>42548.5</v>
      </c>
      <c r="AJ187" t="s">
        <v>39</v>
      </c>
      <c r="AK187" t="s">
        <v>39</v>
      </c>
      <c r="AL187"/>
      <c r="AM187" t="s">
        <v>56</v>
      </c>
    </row>
    <row r="188" spans="1:39" ht="14.25" x14ac:dyDescent="0.45">
      <c r="A188" t="s">
        <v>39</v>
      </c>
      <c r="B188">
        <v>593932</v>
      </c>
      <c r="C188" t="s">
        <v>40</v>
      </c>
      <c r="D188" t="s">
        <v>41</v>
      </c>
      <c r="E188" t="s">
        <v>703</v>
      </c>
      <c r="F188" t="s">
        <v>741</v>
      </c>
      <c r="G188" t="s">
        <v>59</v>
      </c>
      <c r="H188">
        <v>0.5</v>
      </c>
      <c r="I188">
        <v>2</v>
      </c>
      <c r="J188" t="s">
        <v>742</v>
      </c>
      <c r="K188" t="s">
        <v>706</v>
      </c>
      <c r="L188" t="s">
        <v>341</v>
      </c>
      <c r="M188" t="s">
        <v>47</v>
      </c>
      <c r="N188" t="s">
        <v>48</v>
      </c>
      <c r="O188">
        <v>31000</v>
      </c>
      <c r="P188" t="s">
        <v>707</v>
      </c>
      <c r="Q188">
        <v>593047</v>
      </c>
      <c r="R188"/>
      <c r="S188" t="s">
        <v>50</v>
      </c>
      <c r="T188" t="s">
        <v>399</v>
      </c>
      <c r="U188" t="s">
        <v>399</v>
      </c>
      <c r="V188" t="b">
        <v>1</v>
      </c>
      <c r="W188" t="s">
        <v>72</v>
      </c>
      <c r="X188"/>
      <c r="Y188"/>
      <c r="Z188" t="s">
        <v>88</v>
      </c>
      <c r="AA188" t="s">
        <v>50</v>
      </c>
      <c r="AB188" t="s">
        <v>50</v>
      </c>
      <c r="AC188" t="b">
        <v>1</v>
      </c>
      <c r="AD188" t="s">
        <v>709</v>
      </c>
      <c r="AE188" t="s">
        <v>743</v>
      </c>
      <c r="AF188"/>
      <c r="AG188" t="s">
        <v>113</v>
      </c>
      <c r="AH188" t="s">
        <v>39</v>
      </c>
      <c r="AI188" s="1">
        <v>42548.5</v>
      </c>
      <c r="AJ188" t="s">
        <v>39</v>
      </c>
      <c r="AK188" t="s">
        <v>39</v>
      </c>
      <c r="AL188"/>
      <c r="AM188" t="s">
        <v>56</v>
      </c>
    </row>
    <row r="189" spans="1:39" ht="14.25" x14ac:dyDescent="0.45">
      <c r="A189" t="s">
        <v>39</v>
      </c>
      <c r="B189">
        <v>624533</v>
      </c>
      <c r="C189" t="s">
        <v>40</v>
      </c>
      <c r="D189" t="s">
        <v>41</v>
      </c>
      <c r="E189" t="s">
        <v>746</v>
      </c>
      <c r="F189" t="s">
        <v>756</v>
      </c>
      <c r="G189" t="s">
        <v>59</v>
      </c>
      <c r="H189">
        <v>0.5</v>
      </c>
      <c r="I189">
        <v>3</v>
      </c>
      <c r="J189" t="s">
        <v>757</v>
      </c>
      <c r="K189" t="s">
        <v>749</v>
      </c>
      <c r="L189" t="s">
        <v>46</v>
      </c>
      <c r="M189" t="s">
        <v>47</v>
      </c>
      <c r="N189" t="s">
        <v>48</v>
      </c>
      <c r="O189">
        <v>40000</v>
      </c>
      <c r="P189" t="s">
        <v>749</v>
      </c>
      <c r="Q189">
        <v>602757</v>
      </c>
      <c r="R189"/>
      <c r="S189" t="s">
        <v>50</v>
      </c>
      <c r="T189" t="s">
        <v>468</v>
      </c>
      <c r="U189" t="s">
        <v>468</v>
      </c>
      <c r="V189" t="b">
        <v>1</v>
      </c>
      <c r="W189" t="s">
        <v>708</v>
      </c>
      <c r="X189"/>
      <c r="Y189"/>
      <c r="Z189" t="s">
        <v>53</v>
      </c>
      <c r="AA189" t="s">
        <v>73</v>
      </c>
      <c r="AB189" t="s">
        <v>111</v>
      </c>
      <c r="AC189" t="b">
        <v>1</v>
      </c>
      <c r="AD189"/>
      <c r="AE189">
        <v>26941</v>
      </c>
      <c r="AF189"/>
      <c r="AG189" t="s">
        <v>113</v>
      </c>
      <c r="AH189" t="s">
        <v>39</v>
      </c>
      <c r="AI189" s="1">
        <v>42548.5</v>
      </c>
      <c r="AJ189" t="s">
        <v>39</v>
      </c>
      <c r="AK189" t="s">
        <v>39</v>
      </c>
      <c r="AL189"/>
      <c r="AM189" t="s">
        <v>56</v>
      </c>
    </row>
    <row r="190" spans="1:39" ht="14.25" x14ac:dyDescent="0.45">
      <c r="A190" t="s">
        <v>39</v>
      </c>
      <c r="B190">
        <v>624535</v>
      </c>
      <c r="C190" t="s">
        <v>40</v>
      </c>
      <c r="D190" t="s">
        <v>41</v>
      </c>
      <c r="E190" t="s">
        <v>746</v>
      </c>
      <c r="F190" t="s">
        <v>747</v>
      </c>
      <c r="G190" t="s">
        <v>59</v>
      </c>
      <c r="H190">
        <v>3.5</v>
      </c>
      <c r="I190">
        <v>2</v>
      </c>
      <c r="J190" t="s">
        <v>748</v>
      </c>
      <c r="K190" t="s">
        <v>749</v>
      </c>
      <c r="L190" t="s">
        <v>46</v>
      </c>
      <c r="M190" t="s">
        <v>47</v>
      </c>
      <c r="N190" t="s">
        <v>48</v>
      </c>
      <c r="O190">
        <v>40000</v>
      </c>
      <c r="P190" t="s">
        <v>749</v>
      </c>
      <c r="Q190">
        <v>602757</v>
      </c>
      <c r="R190"/>
      <c r="S190" t="s">
        <v>50</v>
      </c>
      <c r="T190" t="s">
        <v>468</v>
      </c>
      <c r="U190" t="s">
        <v>468</v>
      </c>
      <c r="V190" t="b">
        <v>1</v>
      </c>
      <c r="W190" t="s">
        <v>708</v>
      </c>
      <c r="X190"/>
      <c r="Y190"/>
      <c r="Z190" t="s">
        <v>80</v>
      </c>
      <c r="AA190" t="s">
        <v>73</v>
      </c>
      <c r="AB190" t="s">
        <v>66</v>
      </c>
      <c r="AC190" t="b">
        <v>1</v>
      </c>
      <c r="AD190"/>
      <c r="AE190">
        <v>23665</v>
      </c>
      <c r="AF190"/>
      <c r="AG190" t="s">
        <v>113</v>
      </c>
      <c r="AH190" t="s">
        <v>39</v>
      </c>
      <c r="AI190" s="1">
        <v>42548.5</v>
      </c>
      <c r="AJ190" t="s">
        <v>39</v>
      </c>
      <c r="AK190" t="s">
        <v>39</v>
      </c>
      <c r="AL190"/>
      <c r="AM190" t="s">
        <v>56</v>
      </c>
    </row>
    <row r="191" spans="1:39" ht="14.25" x14ac:dyDescent="0.45">
      <c r="A191" t="s">
        <v>39</v>
      </c>
      <c r="B191">
        <v>623100</v>
      </c>
      <c r="C191" t="s">
        <v>40</v>
      </c>
      <c r="D191" t="s">
        <v>57</v>
      </c>
      <c r="E191" t="s">
        <v>746</v>
      </c>
      <c r="F191" t="s">
        <v>750</v>
      </c>
      <c r="G191" t="s">
        <v>117</v>
      </c>
      <c r="H191">
        <v>2</v>
      </c>
      <c r="I191">
        <v>3.5</v>
      </c>
      <c r="J191" t="s">
        <v>751</v>
      </c>
      <c r="K191" t="s">
        <v>749</v>
      </c>
      <c r="L191" t="s">
        <v>46</v>
      </c>
      <c r="M191" t="s">
        <v>47</v>
      </c>
      <c r="N191" t="s">
        <v>143</v>
      </c>
      <c r="O191">
        <v>40000</v>
      </c>
      <c r="P191" t="s">
        <v>749</v>
      </c>
      <c r="Q191">
        <v>602755</v>
      </c>
      <c r="R191"/>
      <c r="S191" t="s">
        <v>50</v>
      </c>
      <c r="T191" t="s">
        <v>71</v>
      </c>
      <c r="U191" t="s">
        <v>71</v>
      </c>
      <c r="V191" t="b">
        <v>1</v>
      </c>
      <c r="W191" t="s">
        <v>72</v>
      </c>
      <c r="X191"/>
      <c r="Y191"/>
      <c r="Z191" t="s">
        <v>64</v>
      </c>
      <c r="AA191" t="s">
        <v>50</v>
      </c>
      <c r="AB191" t="s">
        <v>50</v>
      </c>
      <c r="AC191" t="b">
        <v>1</v>
      </c>
      <c r="AD191"/>
      <c r="AE191">
        <v>26876</v>
      </c>
      <c r="AF191"/>
      <c r="AG191" t="s">
        <v>113</v>
      </c>
      <c r="AH191" t="s">
        <v>39</v>
      </c>
      <c r="AI191" s="1">
        <v>42548.5</v>
      </c>
      <c r="AJ191" t="s">
        <v>39</v>
      </c>
      <c r="AK191" t="s">
        <v>39</v>
      </c>
      <c r="AL191"/>
      <c r="AM191" t="s">
        <v>56</v>
      </c>
    </row>
    <row r="192" spans="1:39" ht="14.25" x14ac:dyDescent="0.45">
      <c r="A192" t="s">
        <v>39</v>
      </c>
      <c r="B192">
        <v>624528</v>
      </c>
      <c r="C192" t="s">
        <v>40</v>
      </c>
      <c r="D192" t="s">
        <v>41</v>
      </c>
      <c r="E192" t="s">
        <v>746</v>
      </c>
      <c r="F192" t="s">
        <v>763</v>
      </c>
      <c r="G192" t="s">
        <v>59</v>
      </c>
      <c r="H192">
        <v>1.5</v>
      </c>
      <c r="I192">
        <v>2</v>
      </c>
      <c r="J192" t="s">
        <v>764</v>
      </c>
      <c r="K192" t="s">
        <v>749</v>
      </c>
      <c r="L192" t="s">
        <v>46</v>
      </c>
      <c r="M192" t="s">
        <v>47</v>
      </c>
      <c r="N192" t="s">
        <v>48</v>
      </c>
      <c r="O192">
        <v>40000</v>
      </c>
      <c r="P192" t="s">
        <v>749</v>
      </c>
      <c r="Q192">
        <v>602757</v>
      </c>
      <c r="R192"/>
      <c r="S192" t="s">
        <v>50</v>
      </c>
      <c r="T192" t="s">
        <v>765</v>
      </c>
      <c r="U192" t="s">
        <v>765</v>
      </c>
      <c r="V192" t="b">
        <v>1</v>
      </c>
      <c r="W192" t="s">
        <v>708</v>
      </c>
      <c r="X192"/>
      <c r="Y192"/>
      <c r="Z192" t="s">
        <v>64</v>
      </c>
      <c r="AA192" t="s">
        <v>762</v>
      </c>
      <c r="AB192" t="s">
        <v>66</v>
      </c>
      <c r="AC192" t="b">
        <v>1</v>
      </c>
      <c r="AD192"/>
      <c r="AE192">
        <v>25920</v>
      </c>
      <c r="AF192"/>
      <c r="AG192" t="s">
        <v>113</v>
      </c>
      <c r="AH192" t="s">
        <v>39</v>
      </c>
      <c r="AI192" s="1">
        <v>42548.5</v>
      </c>
      <c r="AJ192" t="s">
        <v>39</v>
      </c>
      <c r="AK192" t="s">
        <v>39</v>
      </c>
      <c r="AL192"/>
      <c r="AM192" t="s">
        <v>56</v>
      </c>
    </row>
    <row r="193" spans="1:39" ht="14.25" x14ac:dyDescent="0.45">
      <c r="A193" t="s">
        <v>39</v>
      </c>
      <c r="B193">
        <v>624529</v>
      </c>
      <c r="C193" t="s">
        <v>40</v>
      </c>
      <c r="D193" t="s">
        <v>57</v>
      </c>
      <c r="E193" t="s">
        <v>746</v>
      </c>
      <c r="F193" t="s">
        <v>752</v>
      </c>
      <c r="G193" t="s">
        <v>59</v>
      </c>
      <c r="H193">
        <v>3.5</v>
      </c>
      <c r="I193">
        <v>3.5</v>
      </c>
      <c r="J193" t="s">
        <v>753</v>
      </c>
      <c r="K193" t="s">
        <v>749</v>
      </c>
      <c r="L193" t="s">
        <v>46</v>
      </c>
      <c r="M193" t="s">
        <v>47</v>
      </c>
      <c r="N193" t="s">
        <v>48</v>
      </c>
      <c r="O193">
        <v>40000</v>
      </c>
      <c r="P193" t="s">
        <v>749</v>
      </c>
      <c r="Q193">
        <v>602757</v>
      </c>
      <c r="R193"/>
      <c r="S193" t="s">
        <v>50</v>
      </c>
      <c r="T193" t="s">
        <v>62</v>
      </c>
      <c r="U193" t="s">
        <v>62</v>
      </c>
      <c r="V193" t="b">
        <v>1</v>
      </c>
      <c r="W193" t="s">
        <v>708</v>
      </c>
      <c r="X193"/>
      <c r="Y193"/>
      <c r="Z193" t="s">
        <v>88</v>
      </c>
      <c r="AA193" t="s">
        <v>73</v>
      </c>
      <c r="AB193" t="s">
        <v>66</v>
      </c>
      <c r="AC193" t="b">
        <v>1</v>
      </c>
      <c r="AD193"/>
      <c r="AE193">
        <v>26884</v>
      </c>
      <c r="AF193"/>
      <c r="AG193" t="s">
        <v>113</v>
      </c>
      <c r="AH193" t="s">
        <v>39</v>
      </c>
      <c r="AI193" s="1">
        <v>42548.5</v>
      </c>
      <c r="AJ193" t="s">
        <v>39</v>
      </c>
      <c r="AK193" t="s">
        <v>39</v>
      </c>
      <c r="AL193"/>
      <c r="AM193" t="s">
        <v>56</v>
      </c>
    </row>
    <row r="194" spans="1:39" ht="14.25" x14ac:dyDescent="0.45">
      <c r="A194" t="s">
        <v>39</v>
      </c>
      <c r="B194">
        <v>624530</v>
      </c>
      <c r="C194" t="s">
        <v>40</v>
      </c>
      <c r="D194" t="s">
        <v>57</v>
      </c>
      <c r="E194" t="s">
        <v>746</v>
      </c>
      <c r="F194" t="s">
        <v>754</v>
      </c>
      <c r="G194" t="s">
        <v>59</v>
      </c>
      <c r="H194">
        <v>9</v>
      </c>
      <c r="I194">
        <v>2</v>
      </c>
      <c r="J194" t="s">
        <v>755</v>
      </c>
      <c r="K194" t="s">
        <v>749</v>
      </c>
      <c r="L194" t="s">
        <v>46</v>
      </c>
      <c r="M194" t="s">
        <v>47</v>
      </c>
      <c r="N194" t="s">
        <v>48</v>
      </c>
      <c r="O194">
        <v>40000</v>
      </c>
      <c r="P194" t="s">
        <v>749</v>
      </c>
      <c r="Q194">
        <v>602757</v>
      </c>
      <c r="R194"/>
      <c r="S194" t="s">
        <v>50</v>
      </c>
      <c r="T194" t="s">
        <v>62</v>
      </c>
      <c r="U194" t="s">
        <v>62</v>
      </c>
      <c r="V194" t="b">
        <v>1</v>
      </c>
      <c r="W194" t="s">
        <v>708</v>
      </c>
      <c r="X194"/>
      <c r="Y194"/>
      <c r="Z194" t="s">
        <v>88</v>
      </c>
      <c r="AA194" t="s">
        <v>73</v>
      </c>
      <c r="AB194" t="s">
        <v>66</v>
      </c>
      <c r="AC194" t="b">
        <v>1</v>
      </c>
      <c r="AD194"/>
      <c r="AE194">
        <v>22565</v>
      </c>
      <c r="AF194"/>
      <c r="AG194" t="s">
        <v>113</v>
      </c>
      <c r="AH194" t="s">
        <v>39</v>
      </c>
      <c r="AI194" s="1">
        <v>42548.5</v>
      </c>
      <c r="AJ194" t="s">
        <v>39</v>
      </c>
      <c r="AK194" t="s">
        <v>39</v>
      </c>
      <c r="AL194"/>
      <c r="AM194" t="s">
        <v>56</v>
      </c>
    </row>
    <row r="195" spans="1:39" ht="14.25" x14ac:dyDescent="0.45">
      <c r="A195" t="s">
        <v>39</v>
      </c>
      <c r="B195">
        <v>624527</v>
      </c>
      <c r="C195" t="s">
        <v>40</v>
      </c>
      <c r="D195" t="s">
        <v>57</v>
      </c>
      <c r="E195" t="s">
        <v>746</v>
      </c>
      <c r="F195" t="s">
        <v>167</v>
      </c>
      <c r="G195" t="s">
        <v>59</v>
      </c>
      <c r="H195">
        <v>3</v>
      </c>
      <c r="I195">
        <v>3.5</v>
      </c>
      <c r="J195" t="s">
        <v>761</v>
      </c>
      <c r="K195" t="s">
        <v>749</v>
      </c>
      <c r="L195" t="s">
        <v>46</v>
      </c>
      <c r="M195" t="s">
        <v>47</v>
      </c>
      <c r="N195" t="s">
        <v>48</v>
      </c>
      <c r="O195">
        <v>40000</v>
      </c>
      <c r="P195" t="s">
        <v>749</v>
      </c>
      <c r="Q195">
        <v>602757</v>
      </c>
      <c r="R195"/>
      <c r="S195" t="s">
        <v>50</v>
      </c>
      <c r="T195" t="s">
        <v>62</v>
      </c>
      <c r="U195" t="s">
        <v>62</v>
      </c>
      <c r="V195" t="b">
        <v>1</v>
      </c>
      <c r="W195" t="s">
        <v>708</v>
      </c>
      <c r="X195"/>
      <c r="Y195"/>
      <c r="Z195" t="s">
        <v>64</v>
      </c>
      <c r="AA195" t="s">
        <v>762</v>
      </c>
      <c r="AB195" t="s">
        <v>66</v>
      </c>
      <c r="AC195" t="b">
        <v>1</v>
      </c>
      <c r="AD195"/>
      <c r="AE195">
        <v>26923</v>
      </c>
      <c r="AF195"/>
      <c r="AG195" t="s">
        <v>113</v>
      </c>
      <c r="AH195" t="s">
        <v>39</v>
      </c>
      <c r="AI195" s="1">
        <v>42548.5</v>
      </c>
      <c r="AJ195" t="s">
        <v>39</v>
      </c>
      <c r="AK195" t="s">
        <v>39</v>
      </c>
      <c r="AL195"/>
      <c r="AM195" t="s">
        <v>56</v>
      </c>
    </row>
    <row r="196" spans="1:39" ht="14.25" x14ac:dyDescent="0.45">
      <c r="A196" t="s">
        <v>39</v>
      </c>
      <c r="B196">
        <v>624525</v>
      </c>
      <c r="C196" t="s">
        <v>40</v>
      </c>
      <c r="D196" t="s">
        <v>41</v>
      </c>
      <c r="E196" t="s">
        <v>746</v>
      </c>
      <c r="F196" t="s">
        <v>758</v>
      </c>
      <c r="G196" t="s">
        <v>59</v>
      </c>
      <c r="H196">
        <v>0.5</v>
      </c>
      <c r="I196">
        <v>2</v>
      </c>
      <c r="J196" t="s">
        <v>759</v>
      </c>
      <c r="K196" t="s">
        <v>749</v>
      </c>
      <c r="L196" t="s">
        <v>46</v>
      </c>
      <c r="M196" t="s">
        <v>47</v>
      </c>
      <c r="N196" t="s">
        <v>48</v>
      </c>
      <c r="O196">
        <v>40000</v>
      </c>
      <c r="P196" t="s">
        <v>749</v>
      </c>
      <c r="Q196">
        <v>602757</v>
      </c>
      <c r="R196"/>
      <c r="S196" t="s">
        <v>50</v>
      </c>
      <c r="T196" t="s">
        <v>760</v>
      </c>
      <c r="U196" t="s">
        <v>760</v>
      </c>
      <c r="V196" t="b">
        <v>1</v>
      </c>
      <c r="W196" t="s">
        <v>708</v>
      </c>
      <c r="X196"/>
      <c r="Y196"/>
      <c r="Z196" t="s">
        <v>53</v>
      </c>
      <c r="AA196" t="s">
        <v>73</v>
      </c>
      <c r="AB196" t="s">
        <v>66</v>
      </c>
      <c r="AC196" t="b">
        <v>1</v>
      </c>
      <c r="AD196"/>
      <c r="AE196">
        <v>26981</v>
      </c>
      <c r="AF196"/>
      <c r="AG196" t="s">
        <v>113</v>
      </c>
      <c r="AH196" t="s">
        <v>39</v>
      </c>
      <c r="AI196" s="1">
        <v>42548.5</v>
      </c>
      <c r="AJ196" t="s">
        <v>39</v>
      </c>
      <c r="AK196" t="s">
        <v>39</v>
      </c>
      <c r="AL196"/>
      <c r="AM196" t="s">
        <v>56</v>
      </c>
    </row>
    <row r="197" spans="1:39" ht="14.25" x14ac:dyDescent="0.45">
      <c r="A197" t="s">
        <v>39</v>
      </c>
      <c r="B197">
        <v>624540</v>
      </c>
      <c r="C197" t="s">
        <v>40</v>
      </c>
      <c r="D197" t="s">
        <v>41</v>
      </c>
      <c r="E197" t="s">
        <v>746</v>
      </c>
      <c r="F197" t="s">
        <v>776</v>
      </c>
      <c r="G197" t="s">
        <v>59</v>
      </c>
      <c r="H197">
        <v>0</v>
      </c>
      <c r="I197">
        <v>2</v>
      </c>
      <c r="J197" t="s">
        <v>777</v>
      </c>
      <c r="K197" t="s">
        <v>749</v>
      </c>
      <c r="L197" t="s">
        <v>46</v>
      </c>
      <c r="M197" t="s">
        <v>47</v>
      </c>
      <c r="N197" t="s">
        <v>425</v>
      </c>
      <c r="O197">
        <v>40000</v>
      </c>
      <c r="P197" t="s">
        <v>749</v>
      </c>
      <c r="Q197">
        <v>602757</v>
      </c>
      <c r="R197"/>
      <c r="S197" t="s">
        <v>50</v>
      </c>
      <c r="T197" t="s">
        <v>778</v>
      </c>
      <c r="U197" t="s">
        <v>778</v>
      </c>
      <c r="V197" t="b">
        <v>1</v>
      </c>
      <c r="W197" t="s">
        <v>708</v>
      </c>
      <c r="X197"/>
      <c r="Y197"/>
      <c r="Z197" t="s">
        <v>80</v>
      </c>
      <c r="AA197" t="s">
        <v>73</v>
      </c>
      <c r="AB197" t="s">
        <v>66</v>
      </c>
      <c r="AC197" t="b">
        <v>1</v>
      </c>
      <c r="AD197"/>
      <c r="AE197">
        <v>22267</v>
      </c>
      <c r="AF197"/>
      <c r="AG197" t="s">
        <v>113</v>
      </c>
      <c r="AH197" t="s">
        <v>39</v>
      </c>
      <c r="AI197" s="1">
        <v>42548.5</v>
      </c>
      <c r="AJ197" t="s">
        <v>39</v>
      </c>
      <c r="AK197" t="s">
        <v>39</v>
      </c>
      <c r="AL197"/>
      <c r="AM197" t="s">
        <v>56</v>
      </c>
    </row>
    <row r="198" spans="1:39" ht="14.25" x14ac:dyDescent="0.45">
      <c r="A198" t="s">
        <v>39</v>
      </c>
      <c r="B198">
        <v>624545</v>
      </c>
      <c r="C198" t="s">
        <v>40</v>
      </c>
      <c r="D198" t="s">
        <v>41</v>
      </c>
      <c r="E198" t="s">
        <v>746</v>
      </c>
      <c r="F198" t="s">
        <v>773</v>
      </c>
      <c r="G198" t="s">
        <v>59</v>
      </c>
      <c r="H198">
        <v>0.5</v>
      </c>
      <c r="I198">
        <v>3</v>
      </c>
      <c r="J198" t="s">
        <v>774</v>
      </c>
      <c r="K198" t="s">
        <v>749</v>
      </c>
      <c r="L198" t="s">
        <v>46</v>
      </c>
      <c r="M198" t="s">
        <v>47</v>
      </c>
      <c r="N198" t="s">
        <v>48</v>
      </c>
      <c r="O198">
        <v>40000</v>
      </c>
      <c r="P198" t="s">
        <v>749</v>
      </c>
      <c r="Q198">
        <v>602757</v>
      </c>
      <c r="R198"/>
      <c r="S198" t="s">
        <v>50</v>
      </c>
      <c r="T198" t="s">
        <v>775</v>
      </c>
      <c r="U198" t="s">
        <v>775</v>
      </c>
      <c r="V198" t="b">
        <v>1</v>
      </c>
      <c r="W198" t="s">
        <v>708</v>
      </c>
      <c r="X198"/>
      <c r="Y198"/>
      <c r="Z198" t="s">
        <v>53</v>
      </c>
      <c r="AA198" t="s">
        <v>73</v>
      </c>
      <c r="AB198" t="s">
        <v>66</v>
      </c>
      <c r="AC198" t="b">
        <v>1</v>
      </c>
      <c r="AD198"/>
      <c r="AE198">
        <v>26967</v>
      </c>
      <c r="AF198"/>
      <c r="AG198" t="s">
        <v>113</v>
      </c>
      <c r="AH198" t="s">
        <v>39</v>
      </c>
      <c r="AI198" s="1">
        <v>42548.5</v>
      </c>
      <c r="AJ198" t="s">
        <v>39</v>
      </c>
      <c r="AK198" t="s">
        <v>39</v>
      </c>
      <c r="AL198"/>
      <c r="AM198" t="s">
        <v>56</v>
      </c>
    </row>
    <row r="199" spans="1:39" ht="14.25" x14ac:dyDescent="0.45">
      <c r="A199" t="s">
        <v>39</v>
      </c>
      <c r="B199">
        <v>624547</v>
      </c>
      <c r="C199" t="s">
        <v>40</v>
      </c>
      <c r="D199" t="s">
        <v>41</v>
      </c>
      <c r="E199" t="s">
        <v>746</v>
      </c>
      <c r="F199" t="s">
        <v>771</v>
      </c>
      <c r="G199" t="s">
        <v>59</v>
      </c>
      <c r="H199">
        <v>2</v>
      </c>
      <c r="I199">
        <v>3</v>
      </c>
      <c r="J199" t="s">
        <v>772</v>
      </c>
      <c r="K199" t="s">
        <v>749</v>
      </c>
      <c r="L199" t="s">
        <v>46</v>
      </c>
      <c r="M199" t="s">
        <v>47</v>
      </c>
      <c r="N199" t="s">
        <v>48</v>
      </c>
      <c r="O199">
        <v>40000</v>
      </c>
      <c r="P199" t="s">
        <v>749</v>
      </c>
      <c r="Q199">
        <v>602757</v>
      </c>
      <c r="R199"/>
      <c r="S199" t="s">
        <v>50</v>
      </c>
      <c r="T199" t="s">
        <v>768</v>
      </c>
      <c r="U199" t="s">
        <v>768</v>
      </c>
      <c r="V199" t="b">
        <v>1</v>
      </c>
      <c r="W199" t="s">
        <v>708</v>
      </c>
      <c r="X199"/>
      <c r="Y199"/>
      <c r="Z199" t="s">
        <v>80</v>
      </c>
      <c r="AA199" t="s">
        <v>73</v>
      </c>
      <c r="AB199" t="s">
        <v>66</v>
      </c>
      <c r="AC199" t="b">
        <v>1</v>
      </c>
      <c r="AD199"/>
      <c r="AE199">
        <v>26943</v>
      </c>
      <c r="AF199"/>
      <c r="AG199" t="s">
        <v>113</v>
      </c>
      <c r="AH199" t="s">
        <v>39</v>
      </c>
      <c r="AI199" s="1">
        <v>42548.5</v>
      </c>
      <c r="AJ199" t="s">
        <v>39</v>
      </c>
      <c r="AK199" t="s">
        <v>39</v>
      </c>
      <c r="AL199"/>
      <c r="AM199" t="s">
        <v>56</v>
      </c>
    </row>
    <row r="200" spans="1:39" ht="14.25" x14ac:dyDescent="0.45">
      <c r="A200" t="s">
        <v>39</v>
      </c>
      <c r="B200">
        <v>624546</v>
      </c>
      <c r="C200" t="s">
        <v>40</v>
      </c>
      <c r="D200" t="s">
        <v>41</v>
      </c>
      <c r="E200" t="s">
        <v>746</v>
      </c>
      <c r="F200" t="s">
        <v>766</v>
      </c>
      <c r="G200" t="s">
        <v>59</v>
      </c>
      <c r="H200">
        <v>0.5</v>
      </c>
      <c r="I200">
        <v>2</v>
      </c>
      <c r="J200" t="s">
        <v>767</v>
      </c>
      <c r="K200" t="s">
        <v>749</v>
      </c>
      <c r="L200" t="s">
        <v>46</v>
      </c>
      <c r="M200" t="s">
        <v>47</v>
      </c>
      <c r="N200" t="s">
        <v>48</v>
      </c>
      <c r="O200">
        <v>40000</v>
      </c>
      <c r="P200" t="s">
        <v>749</v>
      </c>
      <c r="Q200">
        <v>602757</v>
      </c>
      <c r="R200"/>
      <c r="S200" t="s">
        <v>50</v>
      </c>
      <c r="T200" t="s">
        <v>768</v>
      </c>
      <c r="U200" t="s">
        <v>768</v>
      </c>
      <c r="V200" t="b">
        <v>1</v>
      </c>
      <c r="W200" t="s">
        <v>708</v>
      </c>
      <c r="X200"/>
      <c r="Y200"/>
      <c r="Z200" t="s">
        <v>64</v>
      </c>
      <c r="AA200" t="s">
        <v>73</v>
      </c>
      <c r="AB200" t="s">
        <v>66</v>
      </c>
      <c r="AC200" t="b">
        <v>1</v>
      </c>
      <c r="AD200"/>
      <c r="AE200">
        <v>26579</v>
      </c>
      <c r="AF200"/>
      <c r="AG200" t="s">
        <v>113</v>
      </c>
      <c r="AH200" t="s">
        <v>39</v>
      </c>
      <c r="AI200" s="1">
        <v>42548.5</v>
      </c>
      <c r="AJ200" t="s">
        <v>39</v>
      </c>
      <c r="AK200" t="s">
        <v>39</v>
      </c>
      <c r="AL200"/>
      <c r="AM200" t="s">
        <v>56</v>
      </c>
    </row>
    <row r="201" spans="1:39" ht="14.25" x14ac:dyDescent="0.45">
      <c r="A201" t="s">
        <v>39</v>
      </c>
      <c r="B201">
        <v>624550</v>
      </c>
      <c r="C201" t="s">
        <v>40</v>
      </c>
      <c r="D201" t="s">
        <v>41</v>
      </c>
      <c r="E201" t="s">
        <v>746</v>
      </c>
      <c r="F201" t="s">
        <v>769</v>
      </c>
      <c r="G201" t="s">
        <v>59</v>
      </c>
      <c r="H201">
        <v>0.5</v>
      </c>
      <c r="I201">
        <v>2</v>
      </c>
      <c r="J201" t="s">
        <v>770</v>
      </c>
      <c r="K201" t="s">
        <v>749</v>
      </c>
      <c r="L201" t="s">
        <v>46</v>
      </c>
      <c r="M201" t="s">
        <v>47</v>
      </c>
      <c r="N201" t="s">
        <v>48</v>
      </c>
      <c r="O201">
        <v>40000</v>
      </c>
      <c r="P201" t="s">
        <v>749</v>
      </c>
      <c r="Q201">
        <v>602757</v>
      </c>
      <c r="R201"/>
      <c r="S201" t="s">
        <v>50</v>
      </c>
      <c r="T201" t="s">
        <v>765</v>
      </c>
      <c r="U201" t="s">
        <v>765</v>
      </c>
      <c r="V201" t="b">
        <v>1</v>
      </c>
      <c r="W201" t="s">
        <v>708</v>
      </c>
      <c r="X201"/>
      <c r="Y201"/>
      <c r="Z201" t="s">
        <v>53</v>
      </c>
      <c r="AA201" t="s">
        <v>73</v>
      </c>
      <c r="AB201" t="s">
        <v>111</v>
      </c>
      <c r="AC201" t="b">
        <v>1</v>
      </c>
      <c r="AD201"/>
      <c r="AE201">
        <v>24367</v>
      </c>
      <c r="AF201"/>
      <c r="AG201" t="s">
        <v>113</v>
      </c>
      <c r="AH201" t="s">
        <v>39</v>
      </c>
      <c r="AI201" s="1">
        <v>42548.5</v>
      </c>
      <c r="AJ201" t="s">
        <v>39</v>
      </c>
      <c r="AK201" t="s">
        <v>39</v>
      </c>
      <c r="AL201"/>
      <c r="AM201" t="s">
        <v>56</v>
      </c>
    </row>
    <row r="202" spans="1:39" ht="14.25" x14ac:dyDescent="0.45">
      <c r="A202" t="s">
        <v>39</v>
      </c>
      <c r="B202">
        <v>624560</v>
      </c>
      <c r="C202" t="s">
        <v>40</v>
      </c>
      <c r="D202" t="s">
        <v>41</v>
      </c>
      <c r="E202" t="s">
        <v>746</v>
      </c>
      <c r="F202" t="s">
        <v>781</v>
      </c>
      <c r="G202" t="s">
        <v>59</v>
      </c>
      <c r="H202">
        <v>2</v>
      </c>
      <c r="I202">
        <v>3</v>
      </c>
      <c r="J202" t="s">
        <v>782</v>
      </c>
      <c r="K202" t="s">
        <v>749</v>
      </c>
      <c r="L202" t="s">
        <v>46</v>
      </c>
      <c r="M202" t="s">
        <v>47</v>
      </c>
      <c r="N202" t="s">
        <v>48</v>
      </c>
      <c r="O202">
        <v>40000</v>
      </c>
      <c r="P202" t="s">
        <v>749</v>
      </c>
      <c r="Q202">
        <v>602757</v>
      </c>
      <c r="R202"/>
      <c r="S202" t="s">
        <v>50</v>
      </c>
      <c r="T202" t="s">
        <v>132</v>
      </c>
      <c r="U202" t="s">
        <v>132</v>
      </c>
      <c r="V202" t="b">
        <v>1</v>
      </c>
      <c r="W202" t="s">
        <v>708</v>
      </c>
      <c r="X202"/>
      <c r="Y202"/>
      <c r="Z202" t="s">
        <v>53</v>
      </c>
      <c r="AA202" t="s">
        <v>73</v>
      </c>
      <c r="AB202" t="s">
        <v>66</v>
      </c>
      <c r="AC202" t="b">
        <v>1</v>
      </c>
      <c r="AD202"/>
      <c r="AE202">
        <v>26975</v>
      </c>
      <c r="AF202"/>
      <c r="AG202" t="s">
        <v>113</v>
      </c>
      <c r="AH202" t="s">
        <v>39</v>
      </c>
      <c r="AI202" s="1">
        <v>42548.5</v>
      </c>
      <c r="AJ202" t="s">
        <v>39</v>
      </c>
      <c r="AK202" t="s">
        <v>39</v>
      </c>
      <c r="AL202"/>
      <c r="AM202" t="s">
        <v>56</v>
      </c>
    </row>
    <row r="203" spans="1:39" ht="14.25" x14ac:dyDescent="0.45">
      <c r="A203" t="s">
        <v>39</v>
      </c>
      <c r="B203">
        <v>624556</v>
      </c>
      <c r="C203" t="s">
        <v>40</v>
      </c>
      <c r="D203" t="s">
        <v>57</v>
      </c>
      <c r="E203" t="s">
        <v>746</v>
      </c>
      <c r="F203" t="s">
        <v>779</v>
      </c>
      <c r="G203" t="s">
        <v>59</v>
      </c>
      <c r="H203">
        <v>2</v>
      </c>
      <c r="I203">
        <v>2</v>
      </c>
      <c r="J203" t="s">
        <v>780</v>
      </c>
      <c r="K203" t="s">
        <v>749</v>
      </c>
      <c r="L203" t="s">
        <v>46</v>
      </c>
      <c r="M203" t="s">
        <v>47</v>
      </c>
      <c r="N203" t="s">
        <v>425</v>
      </c>
      <c r="O203">
        <v>40000</v>
      </c>
      <c r="P203" t="s">
        <v>749</v>
      </c>
      <c r="Q203">
        <v>602757</v>
      </c>
      <c r="R203"/>
      <c r="S203" t="s">
        <v>50</v>
      </c>
      <c r="T203" t="s">
        <v>62</v>
      </c>
      <c r="U203" t="s">
        <v>62</v>
      </c>
      <c r="V203" t="b">
        <v>1</v>
      </c>
      <c r="W203" t="s">
        <v>708</v>
      </c>
      <c r="X203"/>
      <c r="Y203"/>
      <c r="Z203" t="s">
        <v>80</v>
      </c>
      <c r="AA203" t="s">
        <v>73</v>
      </c>
      <c r="AB203" t="s">
        <v>66</v>
      </c>
      <c r="AC203" t="b">
        <v>1</v>
      </c>
      <c r="AD203"/>
      <c r="AE203">
        <v>27026</v>
      </c>
      <c r="AF203"/>
      <c r="AG203" t="s">
        <v>113</v>
      </c>
      <c r="AH203" t="s">
        <v>39</v>
      </c>
      <c r="AI203" s="1">
        <v>42548.5</v>
      </c>
      <c r="AJ203" t="s">
        <v>39</v>
      </c>
      <c r="AK203" t="s">
        <v>39</v>
      </c>
      <c r="AL203"/>
      <c r="AM203" t="s">
        <v>56</v>
      </c>
    </row>
    <row r="204" spans="1:39" ht="14.25" x14ac:dyDescent="0.45">
      <c r="A204" t="s">
        <v>39</v>
      </c>
      <c r="B204">
        <v>624555</v>
      </c>
      <c r="C204" t="s">
        <v>40</v>
      </c>
      <c r="D204" t="s">
        <v>41</v>
      </c>
      <c r="E204" t="s">
        <v>746</v>
      </c>
      <c r="F204" t="s">
        <v>783</v>
      </c>
      <c r="G204" t="s">
        <v>59</v>
      </c>
      <c r="H204">
        <v>2</v>
      </c>
      <c r="I204">
        <v>2</v>
      </c>
      <c r="J204" t="s">
        <v>784</v>
      </c>
      <c r="K204" t="s">
        <v>749</v>
      </c>
      <c r="L204" t="s">
        <v>46</v>
      </c>
      <c r="M204" t="s">
        <v>47</v>
      </c>
      <c r="N204" t="s">
        <v>48</v>
      </c>
      <c r="O204">
        <v>40000</v>
      </c>
      <c r="P204" t="s">
        <v>749</v>
      </c>
      <c r="Q204">
        <v>602757</v>
      </c>
      <c r="R204"/>
      <c r="S204" t="s">
        <v>50</v>
      </c>
      <c r="T204" t="s">
        <v>399</v>
      </c>
      <c r="U204" t="s">
        <v>399</v>
      </c>
      <c r="V204" t="b">
        <v>1</v>
      </c>
      <c r="W204" t="s">
        <v>708</v>
      </c>
      <c r="X204"/>
      <c r="Y204"/>
      <c r="Z204" t="s">
        <v>80</v>
      </c>
      <c r="AA204" t="s">
        <v>73</v>
      </c>
      <c r="AB204" t="s">
        <v>66</v>
      </c>
      <c r="AC204" t="b">
        <v>1</v>
      </c>
      <c r="AD204"/>
      <c r="AE204">
        <v>23666</v>
      </c>
      <c r="AF204"/>
      <c r="AG204" t="s">
        <v>113</v>
      </c>
      <c r="AH204" t="s">
        <v>39</v>
      </c>
      <c r="AI204" s="1">
        <v>42548.5</v>
      </c>
      <c r="AJ204" t="s">
        <v>39</v>
      </c>
      <c r="AK204" t="s">
        <v>39</v>
      </c>
      <c r="AL204"/>
      <c r="AM204" t="s">
        <v>56</v>
      </c>
    </row>
    <row r="205" spans="1:39" ht="14.25" x14ac:dyDescent="0.45">
      <c r="A205" t="s">
        <v>39</v>
      </c>
      <c r="B205">
        <v>624531</v>
      </c>
      <c r="C205" t="s">
        <v>40</v>
      </c>
      <c r="D205" t="s">
        <v>57</v>
      </c>
      <c r="E205" t="s">
        <v>746</v>
      </c>
      <c r="F205" t="s">
        <v>818</v>
      </c>
      <c r="G205" t="s">
        <v>59</v>
      </c>
      <c r="H205">
        <v>1</v>
      </c>
      <c r="I205">
        <v>2</v>
      </c>
      <c r="J205" t="s">
        <v>819</v>
      </c>
      <c r="K205" t="s">
        <v>749</v>
      </c>
      <c r="L205" t="s">
        <v>46</v>
      </c>
      <c r="M205" t="s">
        <v>47</v>
      </c>
      <c r="N205" t="s">
        <v>48</v>
      </c>
      <c r="O205">
        <v>40000</v>
      </c>
      <c r="P205" t="s">
        <v>749</v>
      </c>
      <c r="Q205">
        <v>602757</v>
      </c>
      <c r="R205"/>
      <c r="S205" t="s">
        <v>50</v>
      </c>
      <c r="T205" t="s">
        <v>62</v>
      </c>
      <c r="U205" t="s">
        <v>62</v>
      </c>
      <c r="V205" t="b">
        <v>1</v>
      </c>
      <c r="W205" t="s">
        <v>708</v>
      </c>
      <c r="X205"/>
      <c r="Y205"/>
      <c r="Z205" t="s">
        <v>64</v>
      </c>
      <c r="AA205" t="s">
        <v>73</v>
      </c>
      <c r="AB205" t="s">
        <v>66</v>
      </c>
      <c r="AC205" t="b">
        <v>1</v>
      </c>
      <c r="AD205"/>
      <c r="AE205">
        <v>23079</v>
      </c>
      <c r="AF205"/>
      <c r="AG205" t="s">
        <v>113</v>
      </c>
      <c r="AH205" t="s">
        <v>39</v>
      </c>
      <c r="AI205" s="1">
        <v>42548.5</v>
      </c>
      <c r="AJ205" t="s">
        <v>39</v>
      </c>
      <c r="AK205" t="s">
        <v>39</v>
      </c>
      <c r="AL205"/>
      <c r="AM205" t="s">
        <v>56</v>
      </c>
    </row>
    <row r="206" spans="1:39" ht="14.25" x14ac:dyDescent="0.45">
      <c r="A206" t="s">
        <v>39</v>
      </c>
      <c r="B206">
        <v>624532</v>
      </c>
      <c r="C206" t="s">
        <v>40</v>
      </c>
      <c r="D206" t="s">
        <v>41</v>
      </c>
      <c r="E206" t="s">
        <v>746</v>
      </c>
      <c r="F206" t="s">
        <v>816</v>
      </c>
      <c r="G206" t="s">
        <v>59</v>
      </c>
      <c r="H206">
        <v>0.5</v>
      </c>
      <c r="I206">
        <v>2</v>
      </c>
      <c r="J206" t="s">
        <v>817</v>
      </c>
      <c r="K206" t="s">
        <v>749</v>
      </c>
      <c r="L206" t="s">
        <v>46</v>
      </c>
      <c r="M206" t="s">
        <v>47</v>
      </c>
      <c r="N206" t="s">
        <v>48</v>
      </c>
      <c r="O206">
        <v>40000</v>
      </c>
      <c r="P206" t="s">
        <v>749</v>
      </c>
      <c r="Q206">
        <v>602757</v>
      </c>
      <c r="R206"/>
      <c r="S206" t="s">
        <v>50</v>
      </c>
      <c r="T206" t="s">
        <v>468</v>
      </c>
      <c r="U206" t="s">
        <v>468</v>
      </c>
      <c r="V206" t="b">
        <v>1</v>
      </c>
      <c r="W206" t="s">
        <v>708</v>
      </c>
      <c r="X206"/>
      <c r="Y206"/>
      <c r="Z206" t="s">
        <v>53</v>
      </c>
      <c r="AA206" t="s">
        <v>73</v>
      </c>
      <c r="AB206" t="s">
        <v>111</v>
      </c>
      <c r="AC206" t="b">
        <v>1</v>
      </c>
      <c r="AD206"/>
      <c r="AE206">
        <v>23409</v>
      </c>
      <c r="AF206"/>
      <c r="AG206" t="s">
        <v>113</v>
      </c>
      <c r="AH206" t="s">
        <v>39</v>
      </c>
      <c r="AI206" s="1">
        <v>42548.5</v>
      </c>
      <c r="AJ206" t="s">
        <v>39</v>
      </c>
      <c r="AK206" t="s">
        <v>39</v>
      </c>
      <c r="AL206"/>
      <c r="AM206" t="s">
        <v>56</v>
      </c>
    </row>
    <row r="207" spans="1:39" ht="14.25" x14ac:dyDescent="0.45">
      <c r="A207" t="s">
        <v>39</v>
      </c>
      <c r="B207">
        <v>624526</v>
      </c>
      <c r="C207" t="s">
        <v>40</v>
      </c>
      <c r="D207" t="s">
        <v>41</v>
      </c>
      <c r="E207" t="s">
        <v>746</v>
      </c>
      <c r="F207" t="s">
        <v>812</v>
      </c>
      <c r="G207" t="s">
        <v>59</v>
      </c>
      <c r="H207">
        <v>0.5</v>
      </c>
      <c r="I207">
        <v>3</v>
      </c>
      <c r="J207" t="s">
        <v>813</v>
      </c>
      <c r="K207" t="s">
        <v>749</v>
      </c>
      <c r="L207" t="s">
        <v>46</v>
      </c>
      <c r="M207" t="s">
        <v>47</v>
      </c>
      <c r="N207" t="s">
        <v>48</v>
      </c>
      <c r="O207">
        <v>40000</v>
      </c>
      <c r="P207" t="s">
        <v>749</v>
      </c>
      <c r="Q207">
        <v>602757</v>
      </c>
      <c r="R207"/>
      <c r="S207" t="s">
        <v>50</v>
      </c>
      <c r="T207" t="s">
        <v>760</v>
      </c>
      <c r="U207" t="s">
        <v>760</v>
      </c>
      <c r="V207" t="b">
        <v>1</v>
      </c>
      <c r="W207" t="s">
        <v>708</v>
      </c>
      <c r="X207"/>
      <c r="Y207"/>
      <c r="Z207" t="s">
        <v>53</v>
      </c>
      <c r="AA207" t="s">
        <v>73</v>
      </c>
      <c r="AB207" t="s">
        <v>66</v>
      </c>
      <c r="AC207" t="b">
        <v>1</v>
      </c>
      <c r="AD207"/>
      <c r="AE207">
        <v>26982</v>
      </c>
      <c r="AF207"/>
      <c r="AG207" t="s">
        <v>113</v>
      </c>
      <c r="AH207" t="s">
        <v>39</v>
      </c>
      <c r="AI207" s="1">
        <v>42548.5</v>
      </c>
      <c r="AJ207" t="s">
        <v>39</v>
      </c>
      <c r="AK207" t="s">
        <v>39</v>
      </c>
      <c r="AL207"/>
      <c r="AM207" t="s">
        <v>56</v>
      </c>
    </row>
    <row r="208" spans="1:39" ht="14.25" x14ac:dyDescent="0.45">
      <c r="A208" t="s">
        <v>39</v>
      </c>
      <c r="B208">
        <v>627374</v>
      </c>
      <c r="C208" t="s">
        <v>40</v>
      </c>
      <c r="D208" t="s">
        <v>41</v>
      </c>
      <c r="E208" t="s">
        <v>746</v>
      </c>
      <c r="F208" t="s">
        <v>820</v>
      </c>
      <c r="G208" t="s">
        <v>59</v>
      </c>
      <c r="H208">
        <v>3.5</v>
      </c>
      <c r="I208">
        <v>3.5</v>
      </c>
      <c r="J208" t="s">
        <v>821</v>
      </c>
      <c r="K208"/>
      <c r="L208" t="s">
        <v>341</v>
      </c>
      <c r="M208" t="s">
        <v>47</v>
      </c>
      <c r="N208" t="s">
        <v>48</v>
      </c>
      <c r="O208">
        <v>40000</v>
      </c>
      <c r="P208"/>
      <c r="Q208">
        <v>602750</v>
      </c>
      <c r="R208"/>
      <c r="S208" t="s">
        <v>50</v>
      </c>
      <c r="T208" t="s">
        <v>50</v>
      </c>
      <c r="U208" t="s">
        <v>71</v>
      </c>
      <c r="V208" t="b">
        <v>1</v>
      </c>
      <c r="W208" t="s">
        <v>708</v>
      </c>
      <c r="X208"/>
      <c r="Y208"/>
      <c r="Z208" t="s">
        <v>80</v>
      </c>
      <c r="AA208" t="s">
        <v>50</v>
      </c>
      <c r="AB208" t="s">
        <v>50</v>
      </c>
      <c r="AC208" t="b">
        <v>1</v>
      </c>
      <c r="AD208"/>
      <c r="AE208">
        <v>27152</v>
      </c>
      <c r="AF208"/>
      <c r="AG208" t="s">
        <v>113</v>
      </c>
      <c r="AH208" t="s">
        <v>39</v>
      </c>
      <c r="AI208" s="1">
        <v>42548.5</v>
      </c>
      <c r="AJ208" t="s">
        <v>39</v>
      </c>
      <c r="AK208" t="s">
        <v>39</v>
      </c>
      <c r="AL208"/>
      <c r="AM208" t="s">
        <v>56</v>
      </c>
    </row>
    <row r="209" spans="1:39" ht="14.25" x14ac:dyDescent="0.45">
      <c r="A209" t="s">
        <v>39</v>
      </c>
      <c r="B209">
        <v>630387</v>
      </c>
      <c r="C209" t="s">
        <v>40</v>
      </c>
      <c r="D209" t="s">
        <v>41</v>
      </c>
      <c r="E209" t="s">
        <v>746</v>
      </c>
      <c r="F209" t="s">
        <v>835</v>
      </c>
      <c r="G209" t="s">
        <v>59</v>
      </c>
      <c r="H209">
        <v>1</v>
      </c>
      <c r="I209">
        <v>2</v>
      </c>
      <c r="J209" t="s">
        <v>836</v>
      </c>
      <c r="K209"/>
      <c r="L209" t="s">
        <v>46</v>
      </c>
      <c r="M209" t="s">
        <v>47</v>
      </c>
      <c r="N209" t="s">
        <v>48</v>
      </c>
      <c r="O209">
        <v>40000</v>
      </c>
      <c r="P209" t="s">
        <v>749</v>
      </c>
      <c r="Q209">
        <v>602757</v>
      </c>
      <c r="R209"/>
      <c r="S209" t="s">
        <v>50</v>
      </c>
      <c r="T209" t="s">
        <v>787</v>
      </c>
      <c r="U209" t="s">
        <v>787</v>
      </c>
      <c r="V209" t="b">
        <v>1</v>
      </c>
      <c r="W209" t="s">
        <v>708</v>
      </c>
      <c r="X209"/>
      <c r="Y209"/>
      <c r="Z209" t="s">
        <v>64</v>
      </c>
      <c r="AA209" t="s">
        <v>762</v>
      </c>
      <c r="AB209" t="s">
        <v>66</v>
      </c>
      <c r="AC209" t="b">
        <v>1</v>
      </c>
      <c r="AD209"/>
      <c r="AE209">
        <v>26991</v>
      </c>
      <c r="AF209"/>
      <c r="AG209" t="s">
        <v>113</v>
      </c>
      <c r="AH209" t="s">
        <v>39</v>
      </c>
      <c r="AI209" s="1">
        <v>42548.5</v>
      </c>
      <c r="AJ209" t="s">
        <v>39</v>
      </c>
      <c r="AK209" t="s">
        <v>39</v>
      </c>
      <c r="AL209"/>
      <c r="AM209" t="s">
        <v>56</v>
      </c>
    </row>
    <row r="210" spans="1:39" ht="14.25" x14ac:dyDescent="0.45">
      <c r="A210" t="s">
        <v>39</v>
      </c>
      <c r="B210">
        <v>630389</v>
      </c>
      <c r="C210" t="s">
        <v>40</v>
      </c>
      <c r="D210" t="s">
        <v>41</v>
      </c>
      <c r="E210" t="s">
        <v>746</v>
      </c>
      <c r="F210" t="s">
        <v>833</v>
      </c>
      <c r="G210" t="s">
        <v>59</v>
      </c>
      <c r="H210">
        <v>0.5</v>
      </c>
      <c r="I210">
        <v>3</v>
      </c>
      <c r="J210" t="s">
        <v>834</v>
      </c>
      <c r="K210"/>
      <c r="L210" t="s">
        <v>46</v>
      </c>
      <c r="M210" t="s">
        <v>47</v>
      </c>
      <c r="N210" t="s">
        <v>48</v>
      </c>
      <c r="O210">
        <v>40000</v>
      </c>
      <c r="P210" t="s">
        <v>749</v>
      </c>
      <c r="Q210">
        <v>602757</v>
      </c>
      <c r="R210"/>
      <c r="S210" t="s">
        <v>50</v>
      </c>
      <c r="T210" t="s">
        <v>824</v>
      </c>
      <c r="U210" t="s">
        <v>824</v>
      </c>
      <c r="V210" t="b">
        <v>1</v>
      </c>
      <c r="W210" t="s">
        <v>708</v>
      </c>
      <c r="X210"/>
      <c r="Y210"/>
      <c r="Z210" t="s">
        <v>64</v>
      </c>
      <c r="AA210" t="s">
        <v>762</v>
      </c>
      <c r="AB210" t="s">
        <v>66</v>
      </c>
      <c r="AC210" t="b">
        <v>1</v>
      </c>
      <c r="AD210"/>
      <c r="AE210">
        <v>24384</v>
      </c>
      <c r="AF210"/>
      <c r="AG210" t="s">
        <v>113</v>
      </c>
      <c r="AH210" t="s">
        <v>39</v>
      </c>
      <c r="AI210" s="1">
        <v>42548.5</v>
      </c>
      <c r="AJ210" t="s">
        <v>39</v>
      </c>
      <c r="AK210" t="s">
        <v>39</v>
      </c>
      <c r="AL210"/>
      <c r="AM210" t="s">
        <v>56</v>
      </c>
    </row>
    <row r="211" spans="1:39" ht="14.25" x14ac:dyDescent="0.45">
      <c r="A211" t="s">
        <v>39</v>
      </c>
      <c r="B211">
        <v>624536</v>
      </c>
      <c r="C211" t="s">
        <v>40</v>
      </c>
      <c r="D211" t="s">
        <v>41</v>
      </c>
      <c r="E211" t="s">
        <v>746</v>
      </c>
      <c r="F211" t="s">
        <v>822</v>
      </c>
      <c r="G211" t="s">
        <v>59</v>
      </c>
      <c r="H211">
        <v>0.5</v>
      </c>
      <c r="I211">
        <v>2</v>
      </c>
      <c r="J211" t="s">
        <v>823</v>
      </c>
      <c r="K211" t="s">
        <v>749</v>
      </c>
      <c r="L211" t="s">
        <v>46</v>
      </c>
      <c r="M211" t="s">
        <v>47</v>
      </c>
      <c r="N211" t="s">
        <v>48</v>
      </c>
      <c r="O211">
        <v>40000</v>
      </c>
      <c r="P211" t="s">
        <v>749</v>
      </c>
      <c r="Q211">
        <v>602757</v>
      </c>
      <c r="R211"/>
      <c r="S211" t="s">
        <v>50</v>
      </c>
      <c r="T211" t="s">
        <v>824</v>
      </c>
      <c r="U211" t="s">
        <v>824</v>
      </c>
      <c r="V211" t="b">
        <v>1</v>
      </c>
      <c r="W211" t="s">
        <v>708</v>
      </c>
      <c r="X211"/>
      <c r="Y211"/>
      <c r="Z211" t="s">
        <v>53</v>
      </c>
      <c r="AA211" t="s">
        <v>73</v>
      </c>
      <c r="AB211" t="s">
        <v>66</v>
      </c>
      <c r="AC211" t="b">
        <v>1</v>
      </c>
      <c r="AD211"/>
      <c r="AE211">
        <v>24363</v>
      </c>
      <c r="AF211"/>
      <c r="AG211" t="s">
        <v>113</v>
      </c>
      <c r="AH211" t="s">
        <v>39</v>
      </c>
      <c r="AI211" s="1">
        <v>42548.5</v>
      </c>
      <c r="AJ211" t="s">
        <v>39</v>
      </c>
      <c r="AK211" t="s">
        <v>39</v>
      </c>
      <c r="AL211"/>
      <c r="AM211" t="s">
        <v>56</v>
      </c>
    </row>
    <row r="212" spans="1:39" ht="14.25" x14ac:dyDescent="0.45">
      <c r="A212" t="s">
        <v>39</v>
      </c>
      <c r="B212">
        <v>630391</v>
      </c>
      <c r="C212" t="s">
        <v>40</v>
      </c>
      <c r="D212" t="s">
        <v>41</v>
      </c>
      <c r="E212" t="s">
        <v>746</v>
      </c>
      <c r="F212" t="s">
        <v>825</v>
      </c>
      <c r="G212" t="s">
        <v>59</v>
      </c>
      <c r="H212">
        <v>0.5</v>
      </c>
      <c r="I212">
        <v>3</v>
      </c>
      <c r="J212" t="s">
        <v>826</v>
      </c>
      <c r="K212"/>
      <c r="L212" t="s">
        <v>46</v>
      </c>
      <c r="M212" t="s">
        <v>47</v>
      </c>
      <c r="N212" t="s">
        <v>48</v>
      </c>
      <c r="O212">
        <v>40000</v>
      </c>
      <c r="P212" t="s">
        <v>749</v>
      </c>
      <c r="Q212">
        <v>602757</v>
      </c>
      <c r="R212"/>
      <c r="S212" t="s">
        <v>50</v>
      </c>
      <c r="T212" t="s">
        <v>132</v>
      </c>
      <c r="U212" t="s">
        <v>132</v>
      </c>
      <c r="V212" t="b">
        <v>1</v>
      </c>
      <c r="W212" t="s">
        <v>708</v>
      </c>
      <c r="X212"/>
      <c r="Y212"/>
      <c r="Z212" t="s">
        <v>64</v>
      </c>
      <c r="AA212" t="s">
        <v>762</v>
      </c>
      <c r="AB212" t="s">
        <v>66</v>
      </c>
      <c r="AC212" t="b">
        <v>1</v>
      </c>
      <c r="AD212"/>
      <c r="AE212">
        <v>27016</v>
      </c>
      <c r="AF212"/>
      <c r="AG212" t="s">
        <v>113</v>
      </c>
      <c r="AH212" t="s">
        <v>39</v>
      </c>
      <c r="AI212" s="1">
        <v>42548.5</v>
      </c>
      <c r="AJ212" t="s">
        <v>39</v>
      </c>
      <c r="AK212" t="s">
        <v>39</v>
      </c>
      <c r="AL212"/>
      <c r="AM212" t="s">
        <v>56</v>
      </c>
    </row>
    <row r="213" spans="1:39" ht="14.25" x14ac:dyDescent="0.45">
      <c r="A213" t="s">
        <v>39</v>
      </c>
      <c r="B213">
        <v>624537</v>
      </c>
      <c r="C213" t="s">
        <v>40</v>
      </c>
      <c r="D213" t="s">
        <v>41</v>
      </c>
      <c r="E213" t="s">
        <v>746</v>
      </c>
      <c r="F213" t="s">
        <v>827</v>
      </c>
      <c r="G213" t="s">
        <v>59</v>
      </c>
      <c r="H213">
        <v>0.5</v>
      </c>
      <c r="I213">
        <v>3</v>
      </c>
      <c r="J213" t="s">
        <v>828</v>
      </c>
      <c r="K213" t="s">
        <v>749</v>
      </c>
      <c r="L213" t="s">
        <v>46</v>
      </c>
      <c r="M213" t="s">
        <v>47</v>
      </c>
      <c r="N213" t="s">
        <v>48</v>
      </c>
      <c r="O213">
        <v>40000</v>
      </c>
      <c r="P213" t="s">
        <v>749</v>
      </c>
      <c r="Q213">
        <v>602757</v>
      </c>
      <c r="R213"/>
      <c r="S213" t="s">
        <v>50</v>
      </c>
      <c r="T213" t="s">
        <v>824</v>
      </c>
      <c r="U213" t="s">
        <v>824</v>
      </c>
      <c r="V213" t="b">
        <v>1</v>
      </c>
      <c r="W213" t="s">
        <v>708</v>
      </c>
      <c r="X213"/>
      <c r="Y213"/>
      <c r="Z213" t="s">
        <v>53</v>
      </c>
      <c r="AA213" t="s">
        <v>73</v>
      </c>
      <c r="AB213" t="s">
        <v>66</v>
      </c>
      <c r="AC213" t="b">
        <v>1</v>
      </c>
      <c r="AD213"/>
      <c r="AE213">
        <v>26954</v>
      </c>
      <c r="AF213"/>
      <c r="AG213" t="s">
        <v>113</v>
      </c>
      <c r="AH213" t="s">
        <v>39</v>
      </c>
      <c r="AI213" s="1">
        <v>42548.5</v>
      </c>
      <c r="AJ213" t="s">
        <v>39</v>
      </c>
      <c r="AK213" t="s">
        <v>39</v>
      </c>
      <c r="AL213"/>
      <c r="AM213" t="s">
        <v>56</v>
      </c>
    </row>
    <row r="214" spans="1:39" ht="14.25" x14ac:dyDescent="0.45">
      <c r="A214" t="s">
        <v>39</v>
      </c>
      <c r="B214">
        <v>630390</v>
      </c>
      <c r="C214" t="s">
        <v>40</v>
      </c>
      <c r="D214" t="s">
        <v>41</v>
      </c>
      <c r="E214" t="s">
        <v>746</v>
      </c>
      <c r="F214" t="s">
        <v>829</v>
      </c>
      <c r="G214" t="s">
        <v>59</v>
      </c>
      <c r="H214">
        <v>0.5</v>
      </c>
      <c r="I214">
        <v>3</v>
      </c>
      <c r="J214" t="s">
        <v>830</v>
      </c>
      <c r="K214"/>
      <c r="L214" t="s">
        <v>46</v>
      </c>
      <c r="M214" t="s">
        <v>47</v>
      </c>
      <c r="N214" t="s">
        <v>48</v>
      </c>
      <c r="O214">
        <v>40000</v>
      </c>
      <c r="P214" t="s">
        <v>749</v>
      </c>
      <c r="Q214">
        <v>602757</v>
      </c>
      <c r="R214"/>
      <c r="S214" t="s">
        <v>50</v>
      </c>
      <c r="T214" t="s">
        <v>50</v>
      </c>
      <c r="U214" t="s">
        <v>760</v>
      </c>
      <c r="V214" t="b">
        <v>1</v>
      </c>
      <c r="W214" t="s">
        <v>708</v>
      </c>
      <c r="X214"/>
      <c r="Y214"/>
      <c r="Z214" t="s">
        <v>64</v>
      </c>
      <c r="AA214" t="s">
        <v>762</v>
      </c>
      <c r="AB214" t="s">
        <v>66</v>
      </c>
      <c r="AC214" t="b">
        <v>1</v>
      </c>
      <c r="AD214"/>
      <c r="AE214">
        <v>27020</v>
      </c>
      <c r="AF214"/>
      <c r="AG214" t="s">
        <v>113</v>
      </c>
      <c r="AH214" t="s">
        <v>39</v>
      </c>
      <c r="AI214" s="1">
        <v>42548.5</v>
      </c>
      <c r="AJ214" t="s">
        <v>39</v>
      </c>
      <c r="AK214" t="s">
        <v>39</v>
      </c>
      <c r="AL214"/>
      <c r="AM214" t="s">
        <v>56</v>
      </c>
    </row>
    <row r="215" spans="1:39" ht="14.25" x14ac:dyDescent="0.45">
      <c r="A215" t="s">
        <v>39</v>
      </c>
      <c r="B215">
        <v>624534</v>
      </c>
      <c r="C215" t="s">
        <v>40</v>
      </c>
      <c r="D215" t="s">
        <v>41</v>
      </c>
      <c r="E215" t="s">
        <v>746</v>
      </c>
      <c r="F215" t="s">
        <v>814</v>
      </c>
      <c r="G215" t="s">
        <v>59</v>
      </c>
      <c r="H215">
        <v>0</v>
      </c>
      <c r="I215">
        <v>2</v>
      </c>
      <c r="J215" t="s">
        <v>815</v>
      </c>
      <c r="K215" t="s">
        <v>749</v>
      </c>
      <c r="L215" t="s">
        <v>46</v>
      </c>
      <c r="M215" t="s">
        <v>47</v>
      </c>
      <c r="N215" t="s">
        <v>425</v>
      </c>
      <c r="O215">
        <v>40000</v>
      </c>
      <c r="P215" t="s">
        <v>749</v>
      </c>
      <c r="Q215">
        <v>602757</v>
      </c>
      <c r="R215"/>
      <c r="S215" t="s">
        <v>50</v>
      </c>
      <c r="T215" t="s">
        <v>468</v>
      </c>
      <c r="U215" t="s">
        <v>468</v>
      </c>
      <c r="V215" t="b">
        <v>1</v>
      </c>
      <c r="W215" t="s">
        <v>708</v>
      </c>
      <c r="X215"/>
      <c r="Y215"/>
      <c r="Z215" t="s">
        <v>80</v>
      </c>
      <c r="AA215" t="s">
        <v>73</v>
      </c>
      <c r="AB215" t="s">
        <v>66</v>
      </c>
      <c r="AC215" t="b">
        <v>1</v>
      </c>
      <c r="AD215"/>
      <c r="AE215">
        <v>23069</v>
      </c>
      <c r="AF215"/>
      <c r="AG215" t="s">
        <v>113</v>
      </c>
      <c r="AH215" t="s">
        <v>39</v>
      </c>
      <c r="AI215" s="1">
        <v>42548.5</v>
      </c>
      <c r="AJ215" t="s">
        <v>39</v>
      </c>
      <c r="AK215" t="s">
        <v>39</v>
      </c>
      <c r="AL215"/>
      <c r="AM215" t="s">
        <v>56</v>
      </c>
    </row>
    <row r="216" spans="1:39" ht="14.25" x14ac:dyDescent="0.45">
      <c r="A216" t="s">
        <v>39</v>
      </c>
      <c r="B216">
        <v>630383</v>
      </c>
      <c r="C216" t="s">
        <v>40</v>
      </c>
      <c r="D216" t="s">
        <v>41</v>
      </c>
      <c r="E216" t="s">
        <v>746</v>
      </c>
      <c r="F216" t="s">
        <v>837</v>
      </c>
      <c r="G216" t="s">
        <v>59</v>
      </c>
      <c r="H216">
        <v>2</v>
      </c>
      <c r="I216">
        <v>2</v>
      </c>
      <c r="J216" t="s">
        <v>838</v>
      </c>
      <c r="K216"/>
      <c r="L216" t="s">
        <v>46</v>
      </c>
      <c r="M216" t="s">
        <v>47</v>
      </c>
      <c r="N216" t="s">
        <v>48</v>
      </c>
      <c r="O216">
        <v>40000</v>
      </c>
      <c r="P216" t="s">
        <v>749</v>
      </c>
      <c r="Q216">
        <v>602757</v>
      </c>
      <c r="R216"/>
      <c r="S216" t="s">
        <v>50</v>
      </c>
      <c r="T216" t="s">
        <v>50</v>
      </c>
      <c r="U216" t="s">
        <v>50</v>
      </c>
      <c r="V216" t="b">
        <v>1</v>
      </c>
      <c r="W216" t="s">
        <v>708</v>
      </c>
      <c r="X216"/>
      <c r="Y216"/>
      <c r="Z216" t="s">
        <v>64</v>
      </c>
      <c r="AA216" t="s">
        <v>50</v>
      </c>
      <c r="AB216" t="s">
        <v>50</v>
      </c>
      <c r="AC216" t="b">
        <v>1</v>
      </c>
      <c r="AD216"/>
      <c r="AE216">
        <v>27005</v>
      </c>
      <c r="AF216"/>
      <c r="AG216" t="s">
        <v>113</v>
      </c>
      <c r="AH216" t="s">
        <v>39</v>
      </c>
      <c r="AI216" s="1">
        <v>42548.5</v>
      </c>
      <c r="AJ216" t="s">
        <v>39</v>
      </c>
      <c r="AK216" t="s">
        <v>39</v>
      </c>
      <c r="AL216"/>
      <c r="AM216" t="s">
        <v>56</v>
      </c>
    </row>
    <row r="217" spans="1:39" ht="14.25" x14ac:dyDescent="0.45">
      <c r="A217" t="s">
        <v>39</v>
      </c>
      <c r="B217">
        <v>630385</v>
      </c>
      <c r="C217" t="s">
        <v>40</v>
      </c>
      <c r="D217" t="s">
        <v>41</v>
      </c>
      <c r="E217" t="s">
        <v>746</v>
      </c>
      <c r="F217" t="s">
        <v>839</v>
      </c>
      <c r="G217" t="s">
        <v>59</v>
      </c>
      <c r="H217">
        <v>1</v>
      </c>
      <c r="I217">
        <v>2</v>
      </c>
      <c r="J217" t="s">
        <v>840</v>
      </c>
      <c r="K217"/>
      <c r="L217" t="s">
        <v>46</v>
      </c>
      <c r="M217" t="s">
        <v>47</v>
      </c>
      <c r="N217" t="s">
        <v>48</v>
      </c>
      <c r="O217">
        <v>40000</v>
      </c>
      <c r="P217" t="s">
        <v>749</v>
      </c>
      <c r="Q217">
        <v>602757</v>
      </c>
      <c r="R217"/>
      <c r="S217" t="s">
        <v>50</v>
      </c>
      <c r="T217" t="s">
        <v>809</v>
      </c>
      <c r="U217" t="s">
        <v>809</v>
      </c>
      <c r="V217" t="b">
        <v>1</v>
      </c>
      <c r="W217" t="s">
        <v>708</v>
      </c>
      <c r="X217"/>
      <c r="Y217"/>
      <c r="Z217" t="s">
        <v>64</v>
      </c>
      <c r="AA217" t="s">
        <v>762</v>
      </c>
      <c r="AB217" t="s">
        <v>66</v>
      </c>
      <c r="AC217" t="b">
        <v>1</v>
      </c>
      <c r="AD217"/>
      <c r="AE217">
        <v>23406</v>
      </c>
      <c r="AF217"/>
      <c r="AG217" t="s">
        <v>113</v>
      </c>
      <c r="AH217" t="s">
        <v>39</v>
      </c>
      <c r="AI217" s="1">
        <v>42548.5</v>
      </c>
      <c r="AJ217" t="s">
        <v>39</v>
      </c>
      <c r="AK217" t="s">
        <v>39</v>
      </c>
      <c r="AL217"/>
      <c r="AM217" t="s">
        <v>56</v>
      </c>
    </row>
    <row r="218" spans="1:39" ht="14.25" x14ac:dyDescent="0.45">
      <c r="A218" t="s">
        <v>39</v>
      </c>
      <c r="B218">
        <v>630384</v>
      </c>
      <c r="C218" t="s">
        <v>40</v>
      </c>
      <c r="D218" t="s">
        <v>41</v>
      </c>
      <c r="E218" t="s">
        <v>746</v>
      </c>
      <c r="F218" t="s">
        <v>841</v>
      </c>
      <c r="G218" t="s">
        <v>59</v>
      </c>
      <c r="H218">
        <v>1.5</v>
      </c>
      <c r="I218">
        <v>2</v>
      </c>
      <c r="J218" t="s">
        <v>842</v>
      </c>
      <c r="K218"/>
      <c r="L218" t="s">
        <v>46</v>
      </c>
      <c r="M218" t="s">
        <v>47</v>
      </c>
      <c r="N218" t="s">
        <v>48</v>
      </c>
      <c r="O218">
        <v>40000</v>
      </c>
      <c r="P218" t="s">
        <v>749</v>
      </c>
      <c r="Q218">
        <v>602757</v>
      </c>
      <c r="R218"/>
      <c r="S218" t="s">
        <v>50</v>
      </c>
      <c r="T218" t="s">
        <v>778</v>
      </c>
      <c r="U218" t="s">
        <v>778</v>
      </c>
      <c r="V218" t="b">
        <v>1</v>
      </c>
      <c r="W218" t="s">
        <v>708</v>
      </c>
      <c r="X218"/>
      <c r="Y218"/>
      <c r="Z218" t="s">
        <v>64</v>
      </c>
      <c r="AA218" t="s">
        <v>762</v>
      </c>
      <c r="AB218" t="s">
        <v>66</v>
      </c>
      <c r="AC218" t="b">
        <v>1</v>
      </c>
      <c r="AD218"/>
      <c r="AE218">
        <v>23201</v>
      </c>
      <c r="AF218"/>
      <c r="AG218" t="s">
        <v>113</v>
      </c>
      <c r="AH218" t="s">
        <v>39</v>
      </c>
      <c r="AI218" s="1">
        <v>42548.5</v>
      </c>
      <c r="AJ218" t="s">
        <v>39</v>
      </c>
      <c r="AK218" t="s">
        <v>39</v>
      </c>
      <c r="AL218"/>
      <c r="AM218" t="s">
        <v>56</v>
      </c>
    </row>
    <row r="219" spans="1:39" ht="14.25" x14ac:dyDescent="0.45">
      <c r="A219" t="s">
        <v>39</v>
      </c>
      <c r="B219">
        <v>630386</v>
      </c>
      <c r="C219" t="s">
        <v>40</v>
      </c>
      <c r="D219" t="s">
        <v>41</v>
      </c>
      <c r="E219" t="s">
        <v>746</v>
      </c>
      <c r="F219" t="s">
        <v>843</v>
      </c>
      <c r="G219" t="s">
        <v>59</v>
      </c>
      <c r="H219">
        <v>1</v>
      </c>
      <c r="I219">
        <v>2</v>
      </c>
      <c r="J219" t="s">
        <v>844</v>
      </c>
      <c r="K219"/>
      <c r="L219" t="s">
        <v>46</v>
      </c>
      <c r="M219" t="s">
        <v>47</v>
      </c>
      <c r="N219" t="s">
        <v>48</v>
      </c>
      <c r="O219">
        <v>40000</v>
      </c>
      <c r="P219" t="s">
        <v>749</v>
      </c>
      <c r="Q219">
        <v>602757</v>
      </c>
      <c r="R219"/>
      <c r="S219" t="s">
        <v>50</v>
      </c>
      <c r="T219" t="s">
        <v>768</v>
      </c>
      <c r="U219" t="s">
        <v>768</v>
      </c>
      <c r="V219" t="b">
        <v>1</v>
      </c>
      <c r="W219" t="s">
        <v>708</v>
      </c>
      <c r="X219"/>
      <c r="Y219"/>
      <c r="Z219" t="s">
        <v>64</v>
      </c>
      <c r="AA219" t="s">
        <v>762</v>
      </c>
      <c r="AB219" t="s">
        <v>66</v>
      </c>
      <c r="AC219" t="b">
        <v>1</v>
      </c>
      <c r="AD219"/>
      <c r="AE219">
        <v>26987</v>
      </c>
      <c r="AF219"/>
      <c r="AG219" t="s">
        <v>113</v>
      </c>
      <c r="AH219" t="s">
        <v>39</v>
      </c>
      <c r="AI219" s="1">
        <v>42548.5</v>
      </c>
      <c r="AJ219" t="s">
        <v>39</v>
      </c>
      <c r="AK219" t="s">
        <v>39</v>
      </c>
      <c r="AL219"/>
      <c r="AM219" t="s">
        <v>56</v>
      </c>
    </row>
    <row r="220" spans="1:39" ht="14.25" x14ac:dyDescent="0.45">
      <c r="A220" t="s">
        <v>39</v>
      </c>
      <c r="B220">
        <v>630388</v>
      </c>
      <c r="C220" t="s">
        <v>40</v>
      </c>
      <c r="D220" t="s">
        <v>41</v>
      </c>
      <c r="E220" t="s">
        <v>746</v>
      </c>
      <c r="F220" t="s">
        <v>831</v>
      </c>
      <c r="G220" t="s">
        <v>59</v>
      </c>
      <c r="H220">
        <v>0.5</v>
      </c>
      <c r="I220">
        <v>2</v>
      </c>
      <c r="J220" t="s">
        <v>832</v>
      </c>
      <c r="K220"/>
      <c r="L220" t="s">
        <v>46</v>
      </c>
      <c r="M220" t="s">
        <v>47</v>
      </c>
      <c r="N220" t="s">
        <v>48</v>
      </c>
      <c r="O220">
        <v>40000</v>
      </c>
      <c r="P220" t="s">
        <v>749</v>
      </c>
      <c r="Q220">
        <v>602757</v>
      </c>
      <c r="R220"/>
      <c r="S220" t="s">
        <v>50</v>
      </c>
      <c r="T220" t="s">
        <v>775</v>
      </c>
      <c r="U220" t="s">
        <v>775</v>
      </c>
      <c r="V220" t="b">
        <v>1</v>
      </c>
      <c r="W220" t="s">
        <v>708</v>
      </c>
      <c r="X220"/>
      <c r="Y220"/>
      <c r="Z220" t="s">
        <v>64</v>
      </c>
      <c r="AA220" t="s">
        <v>762</v>
      </c>
      <c r="AB220" t="s">
        <v>66</v>
      </c>
      <c r="AC220" t="b">
        <v>1</v>
      </c>
      <c r="AD220"/>
      <c r="AE220">
        <v>23959</v>
      </c>
      <c r="AF220"/>
      <c r="AG220" t="s">
        <v>113</v>
      </c>
      <c r="AH220" t="s">
        <v>39</v>
      </c>
      <c r="AI220" s="1">
        <v>42548.5</v>
      </c>
      <c r="AJ220" t="s">
        <v>39</v>
      </c>
      <c r="AK220" t="s">
        <v>39</v>
      </c>
      <c r="AL220"/>
      <c r="AM220" t="s">
        <v>56</v>
      </c>
    </row>
    <row r="221" spans="1:39" ht="14.25" x14ac:dyDescent="0.45">
      <c r="A221" t="s">
        <v>39</v>
      </c>
      <c r="B221">
        <v>624548</v>
      </c>
      <c r="C221" t="s">
        <v>40</v>
      </c>
      <c r="D221" t="s">
        <v>41</v>
      </c>
      <c r="E221" t="s">
        <v>746</v>
      </c>
      <c r="F221" t="s">
        <v>803</v>
      </c>
      <c r="G221" t="s">
        <v>59</v>
      </c>
      <c r="H221">
        <v>2.5</v>
      </c>
      <c r="I221">
        <v>2</v>
      </c>
      <c r="J221" t="s">
        <v>804</v>
      </c>
      <c r="K221" t="s">
        <v>749</v>
      </c>
      <c r="L221" t="s">
        <v>46</v>
      </c>
      <c r="M221" t="s">
        <v>47</v>
      </c>
      <c r="N221" t="s">
        <v>48</v>
      </c>
      <c r="O221">
        <v>40000</v>
      </c>
      <c r="P221" t="s">
        <v>749</v>
      </c>
      <c r="Q221">
        <v>602757</v>
      </c>
      <c r="R221"/>
      <c r="S221" t="s">
        <v>50</v>
      </c>
      <c r="T221" t="s">
        <v>765</v>
      </c>
      <c r="U221" t="s">
        <v>765</v>
      </c>
      <c r="V221" t="b">
        <v>1</v>
      </c>
      <c r="W221" t="s">
        <v>708</v>
      </c>
      <c r="X221"/>
      <c r="Y221"/>
      <c r="Z221" t="s">
        <v>80</v>
      </c>
      <c r="AA221" t="s">
        <v>73</v>
      </c>
      <c r="AB221" t="s">
        <v>66</v>
      </c>
      <c r="AC221" t="b">
        <v>1</v>
      </c>
      <c r="AD221"/>
      <c r="AE221">
        <v>24361</v>
      </c>
      <c r="AF221"/>
      <c r="AG221" t="s">
        <v>113</v>
      </c>
      <c r="AH221" t="s">
        <v>39</v>
      </c>
      <c r="AI221" s="1">
        <v>42548.5</v>
      </c>
      <c r="AJ221" t="s">
        <v>39</v>
      </c>
      <c r="AK221" t="s">
        <v>39</v>
      </c>
      <c r="AL221"/>
      <c r="AM221" t="s">
        <v>56</v>
      </c>
    </row>
    <row r="222" spans="1:39" ht="14.25" x14ac:dyDescent="0.45">
      <c r="A222" t="s">
        <v>39</v>
      </c>
      <c r="B222">
        <v>624549</v>
      </c>
      <c r="C222" t="s">
        <v>40</v>
      </c>
      <c r="D222" t="s">
        <v>41</v>
      </c>
      <c r="E222" t="s">
        <v>746</v>
      </c>
      <c r="F222" t="s">
        <v>801</v>
      </c>
      <c r="G222" t="s">
        <v>59</v>
      </c>
      <c r="H222">
        <v>0.5</v>
      </c>
      <c r="I222">
        <v>2</v>
      </c>
      <c r="J222" t="s">
        <v>802</v>
      </c>
      <c r="K222" t="s">
        <v>749</v>
      </c>
      <c r="L222" t="s">
        <v>46</v>
      </c>
      <c r="M222" t="s">
        <v>47</v>
      </c>
      <c r="N222" t="s">
        <v>48</v>
      </c>
      <c r="O222">
        <v>40000</v>
      </c>
      <c r="P222" t="s">
        <v>749</v>
      </c>
      <c r="Q222">
        <v>602757</v>
      </c>
      <c r="R222"/>
      <c r="S222" t="s">
        <v>50</v>
      </c>
      <c r="T222" t="s">
        <v>765</v>
      </c>
      <c r="U222" t="s">
        <v>765</v>
      </c>
      <c r="V222" t="b">
        <v>1</v>
      </c>
      <c r="W222" t="s">
        <v>708</v>
      </c>
      <c r="X222"/>
      <c r="Y222"/>
      <c r="Z222" t="s">
        <v>64</v>
      </c>
      <c r="AA222" t="s">
        <v>73</v>
      </c>
      <c r="AB222" t="s">
        <v>66</v>
      </c>
      <c r="AC222" t="b">
        <v>1</v>
      </c>
      <c r="AD222"/>
      <c r="AE222">
        <v>24362</v>
      </c>
      <c r="AF222"/>
      <c r="AG222" t="s">
        <v>113</v>
      </c>
      <c r="AH222" t="s">
        <v>39</v>
      </c>
      <c r="AI222" s="1">
        <v>42548.5</v>
      </c>
      <c r="AJ222" t="s">
        <v>39</v>
      </c>
      <c r="AK222" t="s">
        <v>39</v>
      </c>
      <c r="AL222"/>
      <c r="AM222" t="s">
        <v>56</v>
      </c>
    </row>
    <row r="223" spans="1:39" ht="14.25" x14ac:dyDescent="0.45">
      <c r="A223" t="s">
        <v>39</v>
      </c>
      <c r="B223">
        <v>624541</v>
      </c>
      <c r="C223" t="s">
        <v>40</v>
      </c>
      <c r="D223" t="s">
        <v>41</v>
      </c>
      <c r="E223" t="s">
        <v>746</v>
      </c>
      <c r="F223" t="s">
        <v>797</v>
      </c>
      <c r="G223" t="s">
        <v>59</v>
      </c>
      <c r="H223">
        <v>4</v>
      </c>
      <c r="I223">
        <v>2</v>
      </c>
      <c r="J223" t="s">
        <v>798</v>
      </c>
      <c r="K223" t="s">
        <v>749</v>
      </c>
      <c r="L223" t="s">
        <v>46</v>
      </c>
      <c r="M223" t="s">
        <v>47</v>
      </c>
      <c r="N223" t="s">
        <v>48</v>
      </c>
      <c r="O223">
        <v>40000</v>
      </c>
      <c r="P223" t="s">
        <v>749</v>
      </c>
      <c r="Q223">
        <v>602757</v>
      </c>
      <c r="R223"/>
      <c r="S223" t="s">
        <v>50</v>
      </c>
      <c r="T223" t="s">
        <v>778</v>
      </c>
      <c r="U223" t="s">
        <v>778</v>
      </c>
      <c r="V223" t="b">
        <v>1</v>
      </c>
      <c r="W223" t="s">
        <v>708</v>
      </c>
      <c r="X223"/>
      <c r="Y223"/>
      <c r="Z223" t="s">
        <v>80</v>
      </c>
      <c r="AA223" t="s">
        <v>73</v>
      </c>
      <c r="AB223" t="s">
        <v>66</v>
      </c>
      <c r="AC223" t="b">
        <v>1</v>
      </c>
      <c r="AD223"/>
      <c r="AE223">
        <v>22268</v>
      </c>
      <c r="AF223"/>
      <c r="AG223" t="s">
        <v>113</v>
      </c>
      <c r="AH223" t="s">
        <v>39</v>
      </c>
      <c r="AI223" s="1">
        <v>42548.5</v>
      </c>
      <c r="AJ223" t="s">
        <v>39</v>
      </c>
      <c r="AK223" t="s">
        <v>39</v>
      </c>
      <c r="AL223"/>
      <c r="AM223" t="s">
        <v>56</v>
      </c>
    </row>
    <row r="224" spans="1:39" ht="14.25" x14ac:dyDescent="0.45">
      <c r="A224" t="s">
        <v>39</v>
      </c>
      <c r="B224">
        <v>624543</v>
      </c>
      <c r="C224" t="s">
        <v>40</v>
      </c>
      <c r="D224" t="s">
        <v>57</v>
      </c>
      <c r="E224" t="s">
        <v>746</v>
      </c>
      <c r="F224" t="s">
        <v>791</v>
      </c>
      <c r="G224" t="s">
        <v>59</v>
      </c>
      <c r="H224">
        <v>1.5</v>
      </c>
      <c r="I224">
        <v>2</v>
      </c>
      <c r="J224" t="s">
        <v>792</v>
      </c>
      <c r="K224" t="s">
        <v>749</v>
      </c>
      <c r="L224" t="s">
        <v>46</v>
      </c>
      <c r="M224" t="s">
        <v>47</v>
      </c>
      <c r="N224" t="s">
        <v>48</v>
      </c>
      <c r="O224">
        <v>40000</v>
      </c>
      <c r="P224" t="s">
        <v>749</v>
      </c>
      <c r="Q224">
        <v>602757</v>
      </c>
      <c r="R224"/>
      <c r="S224" t="s">
        <v>50</v>
      </c>
      <c r="T224" t="s">
        <v>62</v>
      </c>
      <c r="U224" t="s">
        <v>62</v>
      </c>
      <c r="V224" t="b">
        <v>1</v>
      </c>
      <c r="W224" t="s">
        <v>708</v>
      </c>
      <c r="X224"/>
      <c r="Y224"/>
      <c r="Z224" t="s">
        <v>88</v>
      </c>
      <c r="AA224" t="s">
        <v>73</v>
      </c>
      <c r="AB224" t="s">
        <v>66</v>
      </c>
      <c r="AC224" t="b">
        <v>1</v>
      </c>
      <c r="AD224"/>
      <c r="AE224">
        <v>26972</v>
      </c>
      <c r="AF224"/>
      <c r="AG224" t="s">
        <v>113</v>
      </c>
      <c r="AH224" t="s">
        <v>39</v>
      </c>
      <c r="AI224" s="1">
        <v>42548.5</v>
      </c>
      <c r="AJ224" t="s">
        <v>39</v>
      </c>
      <c r="AK224" t="s">
        <v>39</v>
      </c>
      <c r="AL224"/>
      <c r="AM224" t="s">
        <v>56</v>
      </c>
    </row>
    <row r="225" spans="1:39" ht="14.25" x14ac:dyDescent="0.45">
      <c r="A225" t="s">
        <v>39</v>
      </c>
      <c r="B225">
        <v>624538</v>
      </c>
      <c r="C225" t="s">
        <v>40</v>
      </c>
      <c r="D225" t="s">
        <v>41</v>
      </c>
      <c r="E225" t="s">
        <v>746</v>
      </c>
      <c r="F225" t="s">
        <v>785</v>
      </c>
      <c r="G225" t="s">
        <v>59</v>
      </c>
      <c r="H225">
        <v>2</v>
      </c>
      <c r="I225">
        <v>3</v>
      </c>
      <c r="J225" t="s">
        <v>786</v>
      </c>
      <c r="K225" t="s">
        <v>749</v>
      </c>
      <c r="L225" t="s">
        <v>46</v>
      </c>
      <c r="M225" t="s">
        <v>47</v>
      </c>
      <c r="N225" t="s">
        <v>48</v>
      </c>
      <c r="O225">
        <v>40000</v>
      </c>
      <c r="P225" t="s">
        <v>749</v>
      </c>
      <c r="Q225">
        <v>602757</v>
      </c>
      <c r="R225"/>
      <c r="S225" t="s">
        <v>50</v>
      </c>
      <c r="T225" t="s">
        <v>787</v>
      </c>
      <c r="U225" t="s">
        <v>787</v>
      </c>
      <c r="V225" t="b">
        <v>1</v>
      </c>
      <c r="W225" t="s">
        <v>708</v>
      </c>
      <c r="X225"/>
      <c r="Y225"/>
      <c r="Z225" t="s">
        <v>80</v>
      </c>
      <c r="AA225" t="s">
        <v>73</v>
      </c>
      <c r="AB225" t="s">
        <v>66</v>
      </c>
      <c r="AC225" t="b">
        <v>1</v>
      </c>
      <c r="AD225"/>
      <c r="AE225">
        <v>27015</v>
      </c>
      <c r="AF225"/>
      <c r="AG225" t="s">
        <v>113</v>
      </c>
      <c r="AH225" t="s">
        <v>39</v>
      </c>
      <c r="AI225" s="1">
        <v>42548.5</v>
      </c>
      <c r="AJ225" t="s">
        <v>39</v>
      </c>
      <c r="AK225" t="s">
        <v>39</v>
      </c>
      <c r="AL225"/>
      <c r="AM225" t="s">
        <v>56</v>
      </c>
    </row>
    <row r="226" spans="1:39" ht="14.25" x14ac:dyDescent="0.45">
      <c r="A226" t="s">
        <v>39</v>
      </c>
      <c r="B226">
        <v>624554</v>
      </c>
      <c r="C226" t="s">
        <v>40</v>
      </c>
      <c r="D226" t="s">
        <v>57</v>
      </c>
      <c r="E226" t="s">
        <v>746</v>
      </c>
      <c r="F226" t="s">
        <v>167</v>
      </c>
      <c r="G226" t="s">
        <v>59</v>
      </c>
      <c r="H226">
        <v>1.5</v>
      </c>
      <c r="I226">
        <v>2</v>
      </c>
      <c r="J226" t="s">
        <v>788</v>
      </c>
      <c r="K226" t="s">
        <v>749</v>
      </c>
      <c r="L226" t="s">
        <v>46</v>
      </c>
      <c r="M226" t="s">
        <v>47</v>
      </c>
      <c r="N226" t="s">
        <v>48</v>
      </c>
      <c r="O226">
        <v>40000</v>
      </c>
      <c r="P226" t="s">
        <v>749</v>
      </c>
      <c r="Q226">
        <v>602757</v>
      </c>
      <c r="R226"/>
      <c r="S226" t="s">
        <v>50</v>
      </c>
      <c r="T226" t="s">
        <v>62</v>
      </c>
      <c r="U226" t="s">
        <v>62</v>
      </c>
      <c r="V226" t="b">
        <v>1</v>
      </c>
      <c r="W226" t="s">
        <v>708</v>
      </c>
      <c r="X226"/>
      <c r="Y226"/>
      <c r="Z226" t="s">
        <v>88</v>
      </c>
      <c r="AA226" t="s">
        <v>762</v>
      </c>
      <c r="AB226" t="s">
        <v>66</v>
      </c>
      <c r="AC226" t="b">
        <v>1</v>
      </c>
      <c r="AD226"/>
      <c r="AE226">
        <v>26917</v>
      </c>
      <c r="AF226"/>
      <c r="AG226" t="s">
        <v>113</v>
      </c>
      <c r="AH226" t="s">
        <v>39</v>
      </c>
      <c r="AI226" s="1">
        <v>42548.5</v>
      </c>
      <c r="AJ226" t="s">
        <v>39</v>
      </c>
      <c r="AK226" t="s">
        <v>39</v>
      </c>
      <c r="AL226"/>
      <c r="AM226" t="s">
        <v>56</v>
      </c>
    </row>
    <row r="227" spans="1:39" ht="14.25" x14ac:dyDescent="0.45">
      <c r="A227" t="s">
        <v>39</v>
      </c>
      <c r="B227">
        <v>624539</v>
      </c>
      <c r="C227" t="s">
        <v>40</v>
      </c>
      <c r="D227" t="s">
        <v>41</v>
      </c>
      <c r="E227" t="s">
        <v>746</v>
      </c>
      <c r="F227" t="s">
        <v>789</v>
      </c>
      <c r="G227" t="s">
        <v>59</v>
      </c>
      <c r="H227">
        <v>0</v>
      </c>
      <c r="I227">
        <v>2</v>
      </c>
      <c r="J227" t="s">
        <v>790</v>
      </c>
      <c r="K227" t="s">
        <v>749</v>
      </c>
      <c r="L227" t="s">
        <v>46</v>
      </c>
      <c r="M227" t="s">
        <v>47</v>
      </c>
      <c r="N227" t="s">
        <v>425</v>
      </c>
      <c r="O227">
        <v>40000</v>
      </c>
      <c r="P227" t="s">
        <v>749</v>
      </c>
      <c r="Q227">
        <v>602757</v>
      </c>
      <c r="R227"/>
      <c r="S227" t="s">
        <v>50</v>
      </c>
      <c r="T227" t="s">
        <v>787</v>
      </c>
      <c r="U227" t="s">
        <v>787</v>
      </c>
      <c r="V227" t="b">
        <v>1</v>
      </c>
      <c r="W227" t="s">
        <v>708</v>
      </c>
      <c r="X227"/>
      <c r="Y227"/>
      <c r="Z227" t="s">
        <v>80</v>
      </c>
      <c r="AA227" t="s">
        <v>73</v>
      </c>
      <c r="AB227" t="s">
        <v>66</v>
      </c>
      <c r="AC227" t="b">
        <v>1</v>
      </c>
      <c r="AD227"/>
      <c r="AE227">
        <v>23075</v>
      </c>
      <c r="AF227"/>
      <c r="AG227" t="s">
        <v>113</v>
      </c>
      <c r="AH227" t="s">
        <v>39</v>
      </c>
      <c r="AI227" s="1">
        <v>42548.5</v>
      </c>
      <c r="AJ227" t="s">
        <v>39</v>
      </c>
      <c r="AK227" t="s">
        <v>39</v>
      </c>
      <c r="AL227"/>
      <c r="AM227" t="s">
        <v>56</v>
      </c>
    </row>
    <row r="228" spans="1:39" ht="14.25" x14ac:dyDescent="0.45">
      <c r="A228" t="s">
        <v>39</v>
      </c>
      <c r="B228">
        <v>624542</v>
      </c>
      <c r="C228" t="s">
        <v>40</v>
      </c>
      <c r="D228" t="s">
        <v>41</v>
      </c>
      <c r="E228" t="s">
        <v>746</v>
      </c>
      <c r="F228" t="s">
        <v>793</v>
      </c>
      <c r="G228" t="s">
        <v>59</v>
      </c>
      <c r="H228">
        <v>0.5</v>
      </c>
      <c r="I228">
        <v>2</v>
      </c>
      <c r="J228" t="s">
        <v>794</v>
      </c>
      <c r="K228" t="s">
        <v>749</v>
      </c>
      <c r="L228" t="s">
        <v>46</v>
      </c>
      <c r="M228" t="s">
        <v>47</v>
      </c>
      <c r="N228" t="s">
        <v>48</v>
      </c>
      <c r="O228">
        <v>40000</v>
      </c>
      <c r="P228" t="s">
        <v>749</v>
      </c>
      <c r="Q228">
        <v>602757</v>
      </c>
      <c r="R228"/>
      <c r="S228" t="s">
        <v>50</v>
      </c>
      <c r="T228" t="s">
        <v>778</v>
      </c>
      <c r="U228" t="s">
        <v>778</v>
      </c>
      <c r="V228" t="b">
        <v>1</v>
      </c>
      <c r="W228" t="s">
        <v>708</v>
      </c>
      <c r="X228"/>
      <c r="Y228"/>
      <c r="Z228" t="s">
        <v>64</v>
      </c>
      <c r="AA228" t="s">
        <v>73</v>
      </c>
      <c r="AB228" t="s">
        <v>66</v>
      </c>
      <c r="AC228" t="b">
        <v>1</v>
      </c>
      <c r="AD228"/>
      <c r="AE228">
        <v>22297</v>
      </c>
      <c r="AF228"/>
      <c r="AG228" t="s">
        <v>113</v>
      </c>
      <c r="AH228" t="s">
        <v>39</v>
      </c>
      <c r="AI228" s="1">
        <v>42548.5</v>
      </c>
      <c r="AJ228" t="s">
        <v>39</v>
      </c>
      <c r="AK228" t="s">
        <v>39</v>
      </c>
      <c r="AL228"/>
      <c r="AM228" t="s">
        <v>56</v>
      </c>
    </row>
    <row r="229" spans="1:39" ht="14.25" x14ac:dyDescent="0.45">
      <c r="A229" t="s">
        <v>39</v>
      </c>
      <c r="B229">
        <v>624551</v>
      </c>
      <c r="C229" t="s">
        <v>40</v>
      </c>
      <c r="D229" t="s">
        <v>41</v>
      </c>
      <c r="E229" t="s">
        <v>746</v>
      </c>
      <c r="F229" t="s">
        <v>799</v>
      </c>
      <c r="G229" t="s">
        <v>59</v>
      </c>
      <c r="H229">
        <v>0.5</v>
      </c>
      <c r="I229">
        <v>3</v>
      </c>
      <c r="J229" t="s">
        <v>800</v>
      </c>
      <c r="K229" t="s">
        <v>749</v>
      </c>
      <c r="L229" t="s">
        <v>46</v>
      </c>
      <c r="M229" t="s">
        <v>47</v>
      </c>
      <c r="N229" t="s">
        <v>48</v>
      </c>
      <c r="O229">
        <v>40000</v>
      </c>
      <c r="P229" t="s">
        <v>749</v>
      </c>
      <c r="Q229">
        <v>602757</v>
      </c>
      <c r="R229"/>
      <c r="S229" t="s">
        <v>50</v>
      </c>
      <c r="T229" t="s">
        <v>765</v>
      </c>
      <c r="U229" t="s">
        <v>765</v>
      </c>
      <c r="V229" t="b">
        <v>1</v>
      </c>
      <c r="W229" t="s">
        <v>708</v>
      </c>
      <c r="X229"/>
      <c r="Y229"/>
      <c r="Z229" t="s">
        <v>53</v>
      </c>
      <c r="AA229" t="s">
        <v>73</v>
      </c>
      <c r="AB229" t="s">
        <v>111</v>
      </c>
      <c r="AC229" t="b">
        <v>1</v>
      </c>
      <c r="AD229"/>
      <c r="AE229">
        <v>26957</v>
      </c>
      <c r="AF229"/>
      <c r="AG229" t="s">
        <v>113</v>
      </c>
      <c r="AH229" t="s">
        <v>39</v>
      </c>
      <c r="AI229" s="1">
        <v>42548.5</v>
      </c>
      <c r="AJ229" t="s">
        <v>39</v>
      </c>
      <c r="AK229" t="s">
        <v>39</v>
      </c>
      <c r="AL229"/>
      <c r="AM229" t="s">
        <v>56</v>
      </c>
    </row>
    <row r="230" spans="1:39" ht="14.25" x14ac:dyDescent="0.45">
      <c r="A230" t="s">
        <v>39</v>
      </c>
      <c r="B230">
        <v>624544</v>
      </c>
      <c r="C230" t="s">
        <v>40</v>
      </c>
      <c r="D230" t="s">
        <v>41</v>
      </c>
      <c r="E230" t="s">
        <v>746</v>
      </c>
      <c r="F230" t="s">
        <v>795</v>
      </c>
      <c r="G230" t="s">
        <v>59</v>
      </c>
      <c r="H230">
        <v>0.5</v>
      </c>
      <c r="I230">
        <v>2</v>
      </c>
      <c r="J230" t="s">
        <v>796</v>
      </c>
      <c r="K230" t="s">
        <v>749</v>
      </c>
      <c r="L230" t="s">
        <v>46</v>
      </c>
      <c r="M230" t="s">
        <v>47</v>
      </c>
      <c r="N230" t="s">
        <v>143</v>
      </c>
      <c r="O230">
        <v>40000</v>
      </c>
      <c r="P230" t="s">
        <v>749</v>
      </c>
      <c r="Q230">
        <v>602757</v>
      </c>
      <c r="R230"/>
      <c r="S230" t="s">
        <v>50</v>
      </c>
      <c r="T230" t="s">
        <v>775</v>
      </c>
      <c r="U230" t="s">
        <v>775</v>
      </c>
      <c r="V230" t="b">
        <v>1</v>
      </c>
      <c r="W230" t="s">
        <v>708</v>
      </c>
      <c r="X230"/>
      <c r="Y230"/>
      <c r="Z230" t="s">
        <v>53</v>
      </c>
      <c r="AA230" t="s">
        <v>73</v>
      </c>
      <c r="AB230" t="s">
        <v>66</v>
      </c>
      <c r="AC230" t="b">
        <v>1</v>
      </c>
      <c r="AD230"/>
      <c r="AE230">
        <v>24051</v>
      </c>
      <c r="AF230"/>
      <c r="AG230" t="s">
        <v>113</v>
      </c>
      <c r="AH230" t="s">
        <v>39</v>
      </c>
      <c r="AI230" s="1">
        <v>42548.5</v>
      </c>
      <c r="AJ230" t="s">
        <v>39</v>
      </c>
      <c r="AK230" t="s">
        <v>39</v>
      </c>
      <c r="AL230"/>
      <c r="AM230" t="s">
        <v>56</v>
      </c>
    </row>
    <row r="231" spans="1:39" ht="14.25" x14ac:dyDescent="0.45">
      <c r="A231" t="s">
        <v>39</v>
      </c>
      <c r="B231">
        <v>624559</v>
      </c>
      <c r="C231" t="s">
        <v>40</v>
      </c>
      <c r="D231" t="s">
        <v>41</v>
      </c>
      <c r="E231" t="s">
        <v>746</v>
      </c>
      <c r="F231" t="s">
        <v>805</v>
      </c>
      <c r="G231" t="s">
        <v>59</v>
      </c>
      <c r="H231">
        <v>1.5</v>
      </c>
      <c r="I231">
        <v>2</v>
      </c>
      <c r="J231" t="s">
        <v>806</v>
      </c>
      <c r="K231" t="s">
        <v>749</v>
      </c>
      <c r="L231" t="s">
        <v>46</v>
      </c>
      <c r="M231" t="s">
        <v>47</v>
      </c>
      <c r="N231" t="s">
        <v>48</v>
      </c>
      <c r="O231">
        <v>40000</v>
      </c>
      <c r="P231" t="s">
        <v>749</v>
      </c>
      <c r="Q231">
        <v>602757</v>
      </c>
      <c r="R231"/>
      <c r="S231" t="s">
        <v>50</v>
      </c>
      <c r="T231" t="s">
        <v>132</v>
      </c>
      <c r="U231" t="s">
        <v>132</v>
      </c>
      <c r="V231" t="b">
        <v>1</v>
      </c>
      <c r="W231" t="s">
        <v>708</v>
      </c>
      <c r="X231"/>
      <c r="Y231"/>
      <c r="Z231" t="s">
        <v>53</v>
      </c>
      <c r="AA231" t="s">
        <v>73</v>
      </c>
      <c r="AB231" t="s">
        <v>66</v>
      </c>
      <c r="AC231" t="b">
        <v>1</v>
      </c>
      <c r="AD231"/>
      <c r="AE231">
        <v>23866</v>
      </c>
      <c r="AF231"/>
      <c r="AG231" t="s">
        <v>113</v>
      </c>
      <c r="AH231" t="s">
        <v>39</v>
      </c>
      <c r="AI231" s="1">
        <v>42548.5</v>
      </c>
      <c r="AJ231" t="s">
        <v>39</v>
      </c>
      <c r="AK231" t="s">
        <v>39</v>
      </c>
      <c r="AL231"/>
      <c r="AM231" t="s">
        <v>56</v>
      </c>
    </row>
    <row r="232" spans="1:39" ht="14.25" x14ac:dyDescent="0.45">
      <c r="A232" t="s">
        <v>39</v>
      </c>
      <c r="B232">
        <v>624558</v>
      </c>
      <c r="C232" t="s">
        <v>40</v>
      </c>
      <c r="D232" t="s">
        <v>41</v>
      </c>
      <c r="E232" t="s">
        <v>746</v>
      </c>
      <c r="F232" t="s">
        <v>807</v>
      </c>
      <c r="G232" t="s">
        <v>59</v>
      </c>
      <c r="H232">
        <v>0.5</v>
      </c>
      <c r="I232">
        <v>2</v>
      </c>
      <c r="J232" t="s">
        <v>808</v>
      </c>
      <c r="K232" t="s">
        <v>749</v>
      </c>
      <c r="L232" t="s">
        <v>46</v>
      </c>
      <c r="M232" t="s">
        <v>47</v>
      </c>
      <c r="N232" t="s">
        <v>48</v>
      </c>
      <c r="O232">
        <v>40000</v>
      </c>
      <c r="P232" t="s">
        <v>749</v>
      </c>
      <c r="Q232">
        <v>602757</v>
      </c>
      <c r="R232"/>
      <c r="S232" t="s">
        <v>50</v>
      </c>
      <c r="T232" t="s">
        <v>809</v>
      </c>
      <c r="U232" t="s">
        <v>809</v>
      </c>
      <c r="V232" t="b">
        <v>1</v>
      </c>
      <c r="W232" t="s">
        <v>708</v>
      </c>
      <c r="X232"/>
      <c r="Y232"/>
      <c r="Z232" t="s">
        <v>64</v>
      </c>
      <c r="AA232" t="s">
        <v>73</v>
      </c>
      <c r="AB232" t="s">
        <v>66</v>
      </c>
      <c r="AC232" t="b">
        <v>1</v>
      </c>
      <c r="AD232"/>
      <c r="AE232">
        <v>23640</v>
      </c>
      <c r="AF232"/>
      <c r="AG232" t="s">
        <v>113</v>
      </c>
      <c r="AH232" t="s">
        <v>39</v>
      </c>
      <c r="AI232" s="1">
        <v>42548.5</v>
      </c>
      <c r="AJ232" t="s">
        <v>39</v>
      </c>
      <c r="AK232" t="s">
        <v>39</v>
      </c>
      <c r="AL232"/>
      <c r="AM232" t="s">
        <v>56</v>
      </c>
    </row>
    <row r="233" spans="1:39" ht="14.25" x14ac:dyDescent="0.45">
      <c r="A233" t="s">
        <v>39</v>
      </c>
      <c r="B233">
        <v>624557</v>
      </c>
      <c r="C233" t="s">
        <v>40</v>
      </c>
      <c r="D233" t="s">
        <v>41</v>
      </c>
      <c r="E233" t="s">
        <v>746</v>
      </c>
      <c r="F233" t="s">
        <v>810</v>
      </c>
      <c r="G233" t="s">
        <v>59</v>
      </c>
      <c r="H233">
        <v>3.5</v>
      </c>
      <c r="I233">
        <v>2</v>
      </c>
      <c r="J233" t="s">
        <v>811</v>
      </c>
      <c r="K233" t="s">
        <v>749</v>
      </c>
      <c r="L233" t="s">
        <v>46</v>
      </c>
      <c r="M233" t="s">
        <v>47</v>
      </c>
      <c r="N233" t="s">
        <v>48</v>
      </c>
      <c r="O233">
        <v>40000</v>
      </c>
      <c r="P233" t="s">
        <v>749</v>
      </c>
      <c r="Q233">
        <v>602757</v>
      </c>
      <c r="R233"/>
      <c r="S233" t="s">
        <v>50</v>
      </c>
      <c r="T233" t="s">
        <v>809</v>
      </c>
      <c r="U233" t="s">
        <v>809</v>
      </c>
      <c r="V233" t="b">
        <v>1</v>
      </c>
      <c r="W233" t="s">
        <v>708</v>
      </c>
      <c r="X233"/>
      <c r="Y233"/>
      <c r="Z233" t="s">
        <v>80</v>
      </c>
      <c r="AA233" t="s">
        <v>73</v>
      </c>
      <c r="AB233" t="s">
        <v>66</v>
      </c>
      <c r="AC233" t="b">
        <v>1</v>
      </c>
      <c r="AD233"/>
      <c r="AE233">
        <v>23636</v>
      </c>
      <c r="AF233"/>
      <c r="AG233" t="s">
        <v>113</v>
      </c>
      <c r="AH233" t="s">
        <v>39</v>
      </c>
      <c r="AI233" s="1">
        <v>42548.5</v>
      </c>
      <c r="AJ233" t="s">
        <v>39</v>
      </c>
      <c r="AK233" t="s">
        <v>39</v>
      </c>
      <c r="AL233"/>
      <c r="AM233" t="s">
        <v>56</v>
      </c>
    </row>
    <row r="234" spans="1:39" ht="14.25" x14ac:dyDescent="0.45">
      <c r="A234" t="s">
        <v>39</v>
      </c>
      <c r="B234">
        <v>611189</v>
      </c>
      <c r="C234" t="s">
        <v>40</v>
      </c>
      <c r="D234" t="s">
        <v>41</v>
      </c>
      <c r="E234" t="s">
        <v>845</v>
      </c>
      <c r="F234" t="s">
        <v>870</v>
      </c>
      <c r="G234" t="s">
        <v>59</v>
      </c>
      <c r="H234">
        <v>0</v>
      </c>
      <c r="I234">
        <v>2</v>
      </c>
      <c r="J234" t="s">
        <v>871</v>
      </c>
      <c r="K234" t="s">
        <v>848</v>
      </c>
      <c r="L234" t="s">
        <v>46</v>
      </c>
      <c r="M234" t="s">
        <v>47</v>
      </c>
      <c r="N234" t="s">
        <v>48</v>
      </c>
      <c r="O234">
        <v>60000</v>
      </c>
      <c r="P234" t="s">
        <v>872</v>
      </c>
      <c r="Q234">
        <v>602743</v>
      </c>
      <c r="R234"/>
      <c r="S234" t="s">
        <v>50</v>
      </c>
      <c r="T234" t="s">
        <v>51</v>
      </c>
      <c r="U234" t="s">
        <v>51</v>
      </c>
      <c r="V234" t="b">
        <v>1</v>
      </c>
      <c r="W234" t="s">
        <v>83</v>
      </c>
      <c r="X234"/>
      <c r="Y234"/>
      <c r="Z234" t="s">
        <v>88</v>
      </c>
      <c r="AA234" t="s">
        <v>260</v>
      </c>
      <c r="AB234" t="s">
        <v>92</v>
      </c>
      <c r="AC234" t="b">
        <v>1</v>
      </c>
      <c r="AD234"/>
      <c r="AE234">
        <v>26665</v>
      </c>
      <c r="AF234"/>
      <c r="AG234" t="s">
        <v>113</v>
      </c>
      <c r="AH234" t="s">
        <v>39</v>
      </c>
      <c r="AI234" s="1">
        <v>42548.5</v>
      </c>
      <c r="AJ234" t="s">
        <v>39</v>
      </c>
      <c r="AK234" t="s">
        <v>39</v>
      </c>
      <c r="AL234"/>
      <c r="AM234" t="s">
        <v>56</v>
      </c>
    </row>
    <row r="235" spans="1:39" ht="14.25" x14ac:dyDescent="0.45">
      <c r="A235" t="s">
        <v>39</v>
      </c>
      <c r="B235">
        <v>620672</v>
      </c>
      <c r="C235" t="s">
        <v>40</v>
      </c>
      <c r="D235" t="s">
        <v>57</v>
      </c>
      <c r="E235" t="s">
        <v>845</v>
      </c>
      <c r="F235" t="s">
        <v>859</v>
      </c>
      <c r="G235" t="s">
        <v>59</v>
      </c>
      <c r="H235">
        <v>2.5</v>
      </c>
      <c r="I235">
        <v>2</v>
      </c>
      <c r="J235" t="s">
        <v>860</v>
      </c>
      <c r="K235" t="s">
        <v>848</v>
      </c>
      <c r="L235" t="s">
        <v>46</v>
      </c>
      <c r="M235" t="s">
        <v>47</v>
      </c>
      <c r="N235" t="s">
        <v>48</v>
      </c>
      <c r="O235">
        <v>60000</v>
      </c>
      <c r="P235" t="s">
        <v>858</v>
      </c>
      <c r="Q235">
        <v>596885</v>
      </c>
      <c r="R235"/>
      <c r="S235" t="s">
        <v>50</v>
      </c>
      <c r="T235" t="s">
        <v>62</v>
      </c>
      <c r="U235" t="s">
        <v>62</v>
      </c>
      <c r="V235" t="b">
        <v>1</v>
      </c>
      <c r="W235" t="s">
        <v>708</v>
      </c>
      <c r="X235"/>
      <c r="Y235"/>
      <c r="Z235" t="s">
        <v>53</v>
      </c>
      <c r="AA235" t="s">
        <v>166</v>
      </c>
      <c r="AB235" t="s">
        <v>66</v>
      </c>
      <c r="AC235" t="b">
        <v>1</v>
      </c>
      <c r="AD235"/>
      <c r="AE235">
        <v>24770</v>
      </c>
      <c r="AF235"/>
      <c r="AG235" t="s">
        <v>113</v>
      </c>
      <c r="AH235" t="s">
        <v>39</v>
      </c>
      <c r="AI235" s="1">
        <v>42548.5</v>
      </c>
      <c r="AJ235" t="s">
        <v>39</v>
      </c>
      <c r="AK235" t="s">
        <v>39</v>
      </c>
      <c r="AL235"/>
      <c r="AM235" t="s">
        <v>56</v>
      </c>
    </row>
    <row r="236" spans="1:39" ht="14.25" x14ac:dyDescent="0.45">
      <c r="A236" t="s">
        <v>39</v>
      </c>
      <c r="B236">
        <v>624045</v>
      </c>
      <c r="C236" t="s">
        <v>40</v>
      </c>
      <c r="D236" t="s">
        <v>57</v>
      </c>
      <c r="E236" t="s">
        <v>845</v>
      </c>
      <c r="F236" t="s">
        <v>861</v>
      </c>
      <c r="G236" t="s">
        <v>59</v>
      </c>
      <c r="H236">
        <v>2</v>
      </c>
      <c r="I236">
        <v>2</v>
      </c>
      <c r="J236" t="s">
        <v>862</v>
      </c>
      <c r="K236" t="s">
        <v>848</v>
      </c>
      <c r="L236" t="s">
        <v>46</v>
      </c>
      <c r="M236" t="s">
        <v>47</v>
      </c>
      <c r="N236" t="s">
        <v>48</v>
      </c>
      <c r="O236">
        <v>60000</v>
      </c>
      <c r="P236" t="s">
        <v>863</v>
      </c>
      <c r="Q236">
        <v>596883</v>
      </c>
      <c r="R236"/>
      <c r="S236" t="s">
        <v>50</v>
      </c>
      <c r="T236" t="s">
        <v>62</v>
      </c>
      <c r="U236" t="s">
        <v>62</v>
      </c>
      <c r="V236" t="b">
        <v>1</v>
      </c>
      <c r="W236" t="s">
        <v>72</v>
      </c>
      <c r="X236"/>
      <c r="Y236"/>
      <c r="Z236" t="s">
        <v>80</v>
      </c>
      <c r="AA236" t="s">
        <v>77</v>
      </c>
      <c r="AB236" t="s">
        <v>66</v>
      </c>
      <c r="AC236" t="b">
        <v>1</v>
      </c>
      <c r="AD236"/>
      <c r="AE236">
        <v>26873</v>
      </c>
      <c r="AF236"/>
      <c r="AG236" t="s">
        <v>113</v>
      </c>
      <c r="AH236" t="s">
        <v>39</v>
      </c>
      <c r="AI236" s="1">
        <v>42548.5</v>
      </c>
      <c r="AJ236" t="s">
        <v>39</v>
      </c>
      <c r="AK236" t="s">
        <v>39</v>
      </c>
      <c r="AL236"/>
      <c r="AM236" t="s">
        <v>56</v>
      </c>
    </row>
    <row r="237" spans="1:39" ht="14.25" x14ac:dyDescent="0.45">
      <c r="A237" t="s">
        <v>39</v>
      </c>
      <c r="B237">
        <v>613282</v>
      </c>
      <c r="C237" t="s">
        <v>40</v>
      </c>
      <c r="D237" t="s">
        <v>41</v>
      </c>
      <c r="E237" t="s">
        <v>845</v>
      </c>
      <c r="F237" t="s">
        <v>873</v>
      </c>
      <c r="G237" t="s">
        <v>59</v>
      </c>
      <c r="H237">
        <v>3</v>
      </c>
      <c r="I237">
        <v>2</v>
      </c>
      <c r="J237" t="s">
        <v>874</v>
      </c>
      <c r="K237" t="s">
        <v>848</v>
      </c>
      <c r="L237" t="s">
        <v>46</v>
      </c>
      <c r="M237" t="s">
        <v>47</v>
      </c>
      <c r="N237" t="s">
        <v>48</v>
      </c>
      <c r="O237">
        <v>60000</v>
      </c>
      <c r="P237" t="s">
        <v>875</v>
      </c>
      <c r="Q237">
        <v>596884</v>
      </c>
      <c r="R237"/>
      <c r="S237" t="s">
        <v>50</v>
      </c>
      <c r="T237" t="s">
        <v>468</v>
      </c>
      <c r="U237" t="s">
        <v>468</v>
      </c>
      <c r="V237" t="b">
        <v>1</v>
      </c>
      <c r="W237" t="s">
        <v>708</v>
      </c>
      <c r="X237"/>
      <c r="Y237"/>
      <c r="Z237" t="s">
        <v>53</v>
      </c>
      <c r="AA237" t="s">
        <v>557</v>
      </c>
      <c r="AB237" t="s">
        <v>66</v>
      </c>
      <c r="AC237" t="b">
        <v>1</v>
      </c>
      <c r="AD237"/>
      <c r="AE237">
        <v>22741</v>
      </c>
      <c r="AF237"/>
      <c r="AG237" t="s">
        <v>113</v>
      </c>
      <c r="AH237" t="s">
        <v>39</v>
      </c>
      <c r="AI237" s="1">
        <v>42548.5</v>
      </c>
      <c r="AJ237" t="s">
        <v>39</v>
      </c>
      <c r="AK237" t="s">
        <v>39</v>
      </c>
      <c r="AL237"/>
      <c r="AM237" t="s">
        <v>56</v>
      </c>
    </row>
    <row r="238" spans="1:39" ht="14.25" x14ac:dyDescent="0.45">
      <c r="A238" t="s">
        <v>39</v>
      </c>
      <c r="B238">
        <v>618707</v>
      </c>
      <c r="C238" t="s">
        <v>40</v>
      </c>
      <c r="D238" t="s">
        <v>57</v>
      </c>
      <c r="E238" t="s">
        <v>845</v>
      </c>
      <c r="F238" t="s">
        <v>851</v>
      </c>
      <c r="G238" t="s">
        <v>59</v>
      </c>
      <c r="H238">
        <v>3</v>
      </c>
      <c r="I238">
        <v>3</v>
      </c>
      <c r="J238" t="s">
        <v>852</v>
      </c>
      <c r="K238" t="s">
        <v>848</v>
      </c>
      <c r="L238" t="s">
        <v>46</v>
      </c>
      <c r="M238" t="s">
        <v>47</v>
      </c>
      <c r="N238" t="s">
        <v>48</v>
      </c>
      <c r="O238">
        <v>60000</v>
      </c>
      <c r="P238" t="s">
        <v>853</v>
      </c>
      <c r="Q238" t="s">
        <v>854</v>
      </c>
      <c r="R238"/>
      <c r="S238" t="s">
        <v>50</v>
      </c>
      <c r="T238" t="s">
        <v>855</v>
      </c>
      <c r="U238" t="s">
        <v>855</v>
      </c>
      <c r="V238" t="b">
        <v>1</v>
      </c>
      <c r="W238" t="s">
        <v>72</v>
      </c>
      <c r="X238"/>
      <c r="Y238"/>
      <c r="Z238" t="s">
        <v>80</v>
      </c>
      <c r="AA238" t="s">
        <v>77</v>
      </c>
      <c r="AB238" t="s">
        <v>66</v>
      </c>
      <c r="AC238" t="b">
        <v>1</v>
      </c>
      <c r="AD238"/>
      <c r="AE238">
        <v>26807</v>
      </c>
      <c r="AF238"/>
      <c r="AG238" t="s">
        <v>113</v>
      </c>
      <c r="AH238" t="s">
        <v>39</v>
      </c>
      <c r="AI238" s="1">
        <v>42548.5</v>
      </c>
      <c r="AJ238" t="s">
        <v>39</v>
      </c>
      <c r="AK238" t="s">
        <v>39</v>
      </c>
      <c r="AL238"/>
      <c r="AM238" t="s">
        <v>56</v>
      </c>
    </row>
    <row r="239" spans="1:39" ht="14.25" x14ac:dyDescent="0.45">
      <c r="A239" t="s">
        <v>39</v>
      </c>
      <c r="B239">
        <v>618706</v>
      </c>
      <c r="C239" t="s">
        <v>40</v>
      </c>
      <c r="D239" t="s">
        <v>41</v>
      </c>
      <c r="E239" t="s">
        <v>845</v>
      </c>
      <c r="F239" t="s">
        <v>846</v>
      </c>
      <c r="G239" t="s">
        <v>59</v>
      </c>
      <c r="H239">
        <v>5.5</v>
      </c>
      <c r="I239">
        <v>2</v>
      </c>
      <c r="J239" t="s">
        <v>847</v>
      </c>
      <c r="K239" t="s">
        <v>848</v>
      </c>
      <c r="L239" t="s">
        <v>46</v>
      </c>
      <c r="M239" t="s">
        <v>47</v>
      </c>
      <c r="N239" t="s">
        <v>48</v>
      </c>
      <c r="O239">
        <v>60000</v>
      </c>
      <c r="P239" t="s">
        <v>849</v>
      </c>
      <c r="Q239" t="s">
        <v>850</v>
      </c>
      <c r="R239"/>
      <c r="S239" t="s">
        <v>50</v>
      </c>
      <c r="T239" t="s">
        <v>62</v>
      </c>
      <c r="U239" t="s">
        <v>62</v>
      </c>
      <c r="V239" t="b">
        <v>1</v>
      </c>
      <c r="W239" t="s">
        <v>72</v>
      </c>
      <c r="X239"/>
      <c r="Y239"/>
      <c r="Z239" t="s">
        <v>80</v>
      </c>
      <c r="AA239" t="s">
        <v>77</v>
      </c>
      <c r="AB239" t="s">
        <v>111</v>
      </c>
      <c r="AC239" t="b">
        <v>1</v>
      </c>
      <c r="AD239"/>
      <c r="AE239">
        <v>23846</v>
      </c>
      <c r="AF239"/>
      <c r="AG239" t="s">
        <v>113</v>
      </c>
      <c r="AH239" t="s">
        <v>39</v>
      </c>
      <c r="AI239" s="1">
        <v>42548.5</v>
      </c>
      <c r="AJ239" t="s">
        <v>39</v>
      </c>
      <c r="AK239" t="s">
        <v>39</v>
      </c>
      <c r="AL239"/>
      <c r="AM239" t="s">
        <v>56</v>
      </c>
    </row>
    <row r="240" spans="1:39" ht="14.25" x14ac:dyDescent="0.45">
      <c r="A240" t="s">
        <v>39</v>
      </c>
      <c r="B240">
        <v>620673</v>
      </c>
      <c r="C240" t="s">
        <v>40</v>
      </c>
      <c r="D240" t="s">
        <v>57</v>
      </c>
      <c r="E240" t="s">
        <v>845</v>
      </c>
      <c r="F240" t="s">
        <v>856</v>
      </c>
      <c r="G240" t="s">
        <v>59</v>
      </c>
      <c r="H240">
        <v>1</v>
      </c>
      <c r="I240">
        <v>2</v>
      </c>
      <c r="J240" t="s">
        <v>857</v>
      </c>
      <c r="K240" t="s">
        <v>848</v>
      </c>
      <c r="L240" t="s">
        <v>46</v>
      </c>
      <c r="M240" t="s">
        <v>47</v>
      </c>
      <c r="N240" t="s">
        <v>48</v>
      </c>
      <c r="O240">
        <v>60000</v>
      </c>
      <c r="P240" t="s">
        <v>858</v>
      </c>
      <c r="Q240">
        <v>596885</v>
      </c>
      <c r="R240"/>
      <c r="S240" t="s">
        <v>50</v>
      </c>
      <c r="T240" t="s">
        <v>62</v>
      </c>
      <c r="U240" t="s">
        <v>62</v>
      </c>
      <c r="V240" t="b">
        <v>1</v>
      </c>
      <c r="W240" t="s">
        <v>72</v>
      </c>
      <c r="X240"/>
      <c r="Y240"/>
      <c r="Z240" t="s">
        <v>88</v>
      </c>
      <c r="AA240" t="s">
        <v>166</v>
      </c>
      <c r="AB240" t="s">
        <v>66</v>
      </c>
      <c r="AC240" t="b">
        <v>1</v>
      </c>
      <c r="AD240"/>
      <c r="AE240">
        <v>22604</v>
      </c>
      <c r="AF240"/>
      <c r="AG240" t="s">
        <v>113</v>
      </c>
      <c r="AH240" t="s">
        <v>39</v>
      </c>
      <c r="AI240" s="1">
        <v>42548.5</v>
      </c>
      <c r="AJ240" t="s">
        <v>39</v>
      </c>
      <c r="AK240" t="s">
        <v>39</v>
      </c>
      <c r="AL240"/>
      <c r="AM240" t="s">
        <v>56</v>
      </c>
    </row>
    <row r="241" spans="1:39" ht="14.25" x14ac:dyDescent="0.45">
      <c r="A241" t="s">
        <v>39</v>
      </c>
      <c r="B241">
        <v>627378</v>
      </c>
      <c r="C241" t="s">
        <v>40</v>
      </c>
      <c r="D241" t="s">
        <v>41</v>
      </c>
      <c r="E241" t="s">
        <v>845</v>
      </c>
      <c r="F241" t="s">
        <v>864</v>
      </c>
      <c r="G241" t="s">
        <v>59</v>
      </c>
      <c r="H241">
        <v>3.5</v>
      </c>
      <c r="I241">
        <v>2</v>
      </c>
      <c r="J241" t="s">
        <v>865</v>
      </c>
      <c r="K241" t="s">
        <v>848</v>
      </c>
      <c r="L241" t="s">
        <v>46</v>
      </c>
      <c r="M241" t="s">
        <v>47</v>
      </c>
      <c r="N241" t="s">
        <v>48</v>
      </c>
      <c r="O241">
        <v>60000</v>
      </c>
      <c r="P241" t="s">
        <v>848</v>
      </c>
      <c r="Q241">
        <v>606062</v>
      </c>
      <c r="R241"/>
      <c r="S241" t="s">
        <v>50</v>
      </c>
      <c r="T241" t="s">
        <v>51</v>
      </c>
      <c r="U241" t="s">
        <v>51</v>
      </c>
      <c r="V241" t="b">
        <v>1</v>
      </c>
      <c r="W241" t="s">
        <v>708</v>
      </c>
      <c r="X241"/>
      <c r="Y241"/>
      <c r="Z241" t="s">
        <v>64</v>
      </c>
      <c r="AA241" t="s">
        <v>77</v>
      </c>
      <c r="AB241" t="s">
        <v>66</v>
      </c>
      <c r="AC241" t="b">
        <v>1</v>
      </c>
      <c r="AD241"/>
      <c r="AE241">
        <v>22932</v>
      </c>
      <c r="AF241"/>
      <c r="AG241" t="s">
        <v>113</v>
      </c>
      <c r="AH241" t="s">
        <v>39</v>
      </c>
      <c r="AI241" s="1">
        <v>42548.5</v>
      </c>
      <c r="AJ241" t="s">
        <v>39</v>
      </c>
      <c r="AK241" t="s">
        <v>39</v>
      </c>
      <c r="AL241"/>
      <c r="AM241" t="s">
        <v>56</v>
      </c>
    </row>
    <row r="242" spans="1:39" ht="14.25" x14ac:dyDescent="0.45">
      <c r="A242" t="s">
        <v>39</v>
      </c>
      <c r="B242">
        <v>620675</v>
      </c>
      <c r="C242" t="s">
        <v>40</v>
      </c>
      <c r="D242" t="s">
        <v>57</v>
      </c>
      <c r="E242" t="s">
        <v>845</v>
      </c>
      <c r="F242" t="s">
        <v>866</v>
      </c>
      <c r="G242" t="s">
        <v>59</v>
      </c>
      <c r="H242">
        <v>1</v>
      </c>
      <c r="I242">
        <v>2</v>
      </c>
      <c r="J242" t="s">
        <v>867</v>
      </c>
      <c r="K242" t="s">
        <v>848</v>
      </c>
      <c r="L242" t="s">
        <v>46</v>
      </c>
      <c r="M242" t="s">
        <v>47</v>
      </c>
      <c r="N242" t="s">
        <v>48</v>
      </c>
      <c r="O242">
        <v>60000</v>
      </c>
      <c r="P242" t="s">
        <v>858</v>
      </c>
      <c r="Q242">
        <v>596885</v>
      </c>
      <c r="R242"/>
      <c r="S242" t="s">
        <v>50</v>
      </c>
      <c r="T242" t="s">
        <v>62</v>
      </c>
      <c r="U242" t="s">
        <v>62</v>
      </c>
      <c r="V242" t="b">
        <v>1</v>
      </c>
      <c r="W242" t="s">
        <v>72</v>
      </c>
      <c r="X242"/>
      <c r="Y242"/>
      <c r="Z242" t="s">
        <v>80</v>
      </c>
      <c r="AA242" t="s">
        <v>762</v>
      </c>
      <c r="AB242" t="s">
        <v>66</v>
      </c>
      <c r="AC242" t="b">
        <v>1</v>
      </c>
      <c r="AD242"/>
      <c r="AE242">
        <v>26854</v>
      </c>
      <c r="AF242"/>
      <c r="AG242" t="s">
        <v>113</v>
      </c>
      <c r="AH242" t="s">
        <v>39</v>
      </c>
      <c r="AI242" s="1">
        <v>42548.5</v>
      </c>
      <c r="AJ242" t="s">
        <v>39</v>
      </c>
      <c r="AK242" t="s">
        <v>39</v>
      </c>
      <c r="AL242"/>
      <c r="AM242" t="s">
        <v>56</v>
      </c>
    </row>
    <row r="243" spans="1:39" ht="14.25" x14ac:dyDescent="0.45">
      <c r="A243" t="s">
        <v>39</v>
      </c>
      <c r="B243">
        <v>627377</v>
      </c>
      <c r="C243" t="s">
        <v>40</v>
      </c>
      <c r="D243" t="s">
        <v>57</v>
      </c>
      <c r="E243" t="s">
        <v>845</v>
      </c>
      <c r="F243" t="s">
        <v>868</v>
      </c>
      <c r="G243" t="s">
        <v>59</v>
      </c>
      <c r="H243">
        <v>3.5</v>
      </c>
      <c r="I243">
        <v>2</v>
      </c>
      <c r="J243" t="s">
        <v>869</v>
      </c>
      <c r="K243" t="s">
        <v>848</v>
      </c>
      <c r="L243" t="s">
        <v>46</v>
      </c>
      <c r="M243" t="s">
        <v>47</v>
      </c>
      <c r="N243" t="s">
        <v>48</v>
      </c>
      <c r="O243">
        <v>60000</v>
      </c>
      <c r="P243" t="s">
        <v>848</v>
      </c>
      <c r="Q243">
        <v>606062</v>
      </c>
      <c r="R243"/>
      <c r="S243" t="s">
        <v>50</v>
      </c>
      <c r="T243" t="s">
        <v>62</v>
      </c>
      <c r="U243" t="s">
        <v>62</v>
      </c>
      <c r="V243" t="b">
        <v>1</v>
      </c>
      <c r="W243" t="s">
        <v>708</v>
      </c>
      <c r="X243"/>
      <c r="Y243"/>
      <c r="Z243" t="s">
        <v>64</v>
      </c>
      <c r="AA243" t="s">
        <v>77</v>
      </c>
      <c r="AB243" t="s">
        <v>66</v>
      </c>
      <c r="AC243" t="b">
        <v>1</v>
      </c>
      <c r="AD243"/>
      <c r="AE243">
        <v>23757</v>
      </c>
      <c r="AF243"/>
      <c r="AG243" t="s">
        <v>113</v>
      </c>
      <c r="AH243" t="s">
        <v>39</v>
      </c>
      <c r="AI243" s="1">
        <v>42548.5</v>
      </c>
      <c r="AJ243" t="s">
        <v>39</v>
      </c>
      <c r="AK243" t="s">
        <v>39</v>
      </c>
      <c r="AL243"/>
      <c r="AM243" t="s">
        <v>56</v>
      </c>
    </row>
    <row r="244" spans="1:39" ht="14.25" x14ac:dyDescent="0.45">
      <c r="A244" t="s">
        <v>39</v>
      </c>
      <c r="B244">
        <v>618708</v>
      </c>
      <c r="C244" t="s">
        <v>40</v>
      </c>
      <c r="D244" t="s">
        <v>41</v>
      </c>
      <c r="E244" t="s">
        <v>845</v>
      </c>
      <c r="F244" t="s">
        <v>879</v>
      </c>
      <c r="G244" t="s">
        <v>59</v>
      </c>
      <c r="H244">
        <v>1.5</v>
      </c>
      <c r="I244">
        <v>2</v>
      </c>
      <c r="J244" t="s">
        <v>880</v>
      </c>
      <c r="K244" t="s">
        <v>848</v>
      </c>
      <c r="L244" t="s">
        <v>46</v>
      </c>
      <c r="M244" t="s">
        <v>47</v>
      </c>
      <c r="N244" t="s">
        <v>48</v>
      </c>
      <c r="O244">
        <v>60000</v>
      </c>
      <c r="P244" t="s">
        <v>881</v>
      </c>
      <c r="Q244">
        <v>602741</v>
      </c>
      <c r="R244"/>
      <c r="S244" t="s">
        <v>50</v>
      </c>
      <c r="T244" t="s">
        <v>855</v>
      </c>
      <c r="U244" t="s">
        <v>613</v>
      </c>
      <c r="V244" t="b">
        <v>1</v>
      </c>
      <c r="W244" t="s">
        <v>72</v>
      </c>
      <c r="X244"/>
      <c r="Y244"/>
      <c r="Z244" t="s">
        <v>53</v>
      </c>
      <c r="AA244" t="s">
        <v>140</v>
      </c>
      <c r="AB244" t="s">
        <v>55</v>
      </c>
      <c r="AC244" t="b">
        <v>1</v>
      </c>
      <c r="AD244"/>
      <c r="AE244">
        <v>26803</v>
      </c>
      <c r="AF244"/>
      <c r="AG244" t="s">
        <v>113</v>
      </c>
      <c r="AH244" t="s">
        <v>39</v>
      </c>
      <c r="AI244" s="1">
        <v>42548.5</v>
      </c>
      <c r="AJ244" t="s">
        <v>39</v>
      </c>
      <c r="AK244" t="s">
        <v>39</v>
      </c>
      <c r="AL244"/>
      <c r="AM244" t="s">
        <v>56</v>
      </c>
    </row>
    <row r="245" spans="1:39" ht="14.25" x14ac:dyDescent="0.45">
      <c r="A245" t="s">
        <v>39</v>
      </c>
      <c r="B245">
        <v>611191</v>
      </c>
      <c r="C245" t="s">
        <v>40</v>
      </c>
      <c r="D245" t="s">
        <v>57</v>
      </c>
      <c r="E245" t="s">
        <v>845</v>
      </c>
      <c r="F245" t="s">
        <v>876</v>
      </c>
      <c r="G245" t="s">
        <v>59</v>
      </c>
      <c r="H245">
        <v>2.5</v>
      </c>
      <c r="I245">
        <v>2</v>
      </c>
      <c r="J245" t="s">
        <v>877</v>
      </c>
      <c r="K245" t="s">
        <v>848</v>
      </c>
      <c r="L245" t="s">
        <v>46</v>
      </c>
      <c r="M245" t="s">
        <v>47</v>
      </c>
      <c r="N245" t="s">
        <v>48</v>
      </c>
      <c r="O245">
        <v>60000</v>
      </c>
      <c r="P245" t="s">
        <v>878</v>
      </c>
      <c r="Q245">
        <v>596879</v>
      </c>
      <c r="R245"/>
      <c r="S245" t="s">
        <v>50</v>
      </c>
      <c r="T245" t="s">
        <v>62</v>
      </c>
      <c r="U245" t="s">
        <v>62</v>
      </c>
      <c r="V245" t="b">
        <v>1</v>
      </c>
      <c r="W245" t="s">
        <v>72</v>
      </c>
      <c r="X245"/>
      <c r="Y245"/>
      <c r="Z245" t="s">
        <v>53</v>
      </c>
      <c r="AA245" t="s">
        <v>166</v>
      </c>
      <c r="AB245" t="s">
        <v>111</v>
      </c>
      <c r="AC245" t="b">
        <v>1</v>
      </c>
      <c r="AD245"/>
      <c r="AE245">
        <v>22774</v>
      </c>
      <c r="AF245"/>
      <c r="AG245" t="s">
        <v>113</v>
      </c>
      <c r="AH245" t="s">
        <v>39</v>
      </c>
      <c r="AI245" s="1">
        <v>42548.5</v>
      </c>
      <c r="AJ245" t="s">
        <v>39</v>
      </c>
      <c r="AK245" t="s">
        <v>39</v>
      </c>
      <c r="AL245"/>
      <c r="AM245" t="s">
        <v>56</v>
      </c>
    </row>
    <row r="246" spans="1:39" ht="14.25" x14ac:dyDescent="0.45">
      <c r="A246" t="s">
        <v>39</v>
      </c>
      <c r="B246">
        <v>670082</v>
      </c>
      <c r="C246" t="s">
        <v>185</v>
      </c>
      <c r="D246" t="s">
        <v>57</v>
      </c>
      <c r="E246" t="s">
        <v>845</v>
      </c>
      <c r="F246" t="s">
        <v>876</v>
      </c>
      <c r="G246" t="s">
        <v>187</v>
      </c>
      <c r="H246">
        <v>6</v>
      </c>
      <c r="I246">
        <v>2</v>
      </c>
      <c r="J246" t="s">
        <v>907</v>
      </c>
      <c r="K246" t="s">
        <v>908</v>
      </c>
      <c r="L246" t="s">
        <v>46</v>
      </c>
      <c r="M246" t="s">
        <v>47</v>
      </c>
      <c r="N246" t="s">
        <v>48</v>
      </c>
      <c r="O246">
        <v>60000</v>
      </c>
      <c r="P246" t="s">
        <v>908</v>
      </c>
      <c r="Q246"/>
      <c r="R246"/>
      <c r="S246" t="s">
        <v>50</v>
      </c>
      <c r="T246" t="s">
        <v>50</v>
      </c>
      <c r="U246" t="s">
        <v>62</v>
      </c>
      <c r="V246" t="b">
        <v>1</v>
      </c>
      <c r="W246" t="s">
        <v>492</v>
      </c>
      <c r="X246"/>
      <c r="Y246"/>
      <c r="Z246" t="s">
        <v>979</v>
      </c>
      <c r="AA246" t="s">
        <v>166</v>
      </c>
      <c r="AB246" t="s">
        <v>111</v>
      </c>
      <c r="AC246" t="b">
        <v>1</v>
      </c>
      <c r="AD246"/>
      <c r="AE246">
        <v>22774</v>
      </c>
      <c r="AF246" t="s">
        <v>113</v>
      </c>
      <c r="AG246" t="s">
        <v>39</v>
      </c>
      <c r="AH246" t="s">
        <v>39</v>
      </c>
      <c r="AI246" s="1">
        <v>42590.5</v>
      </c>
      <c r="AJ246" t="s">
        <v>113</v>
      </c>
      <c r="AK246" t="s">
        <v>113</v>
      </c>
      <c r="AL246" t="s">
        <v>113</v>
      </c>
      <c r="AM246" t="s">
        <v>193</v>
      </c>
    </row>
    <row r="247" spans="1:39" ht="14.25" x14ac:dyDescent="0.45">
      <c r="A247" t="s">
        <v>39</v>
      </c>
      <c r="B247">
        <v>613283</v>
      </c>
      <c r="C247" t="s">
        <v>40</v>
      </c>
      <c r="D247" t="s">
        <v>57</v>
      </c>
      <c r="E247" t="s">
        <v>845</v>
      </c>
      <c r="F247" t="s">
        <v>895</v>
      </c>
      <c r="G247" t="s">
        <v>59</v>
      </c>
      <c r="H247">
        <v>1.5</v>
      </c>
      <c r="I247">
        <v>2</v>
      </c>
      <c r="J247" t="s">
        <v>896</v>
      </c>
      <c r="K247" t="s">
        <v>848</v>
      </c>
      <c r="L247" t="s">
        <v>46</v>
      </c>
      <c r="M247" t="s">
        <v>47</v>
      </c>
      <c r="N247" t="s">
        <v>48</v>
      </c>
      <c r="O247">
        <v>60000</v>
      </c>
      <c r="P247" t="s">
        <v>875</v>
      </c>
      <c r="Q247">
        <v>596884</v>
      </c>
      <c r="R247"/>
      <c r="S247" t="s">
        <v>50</v>
      </c>
      <c r="T247" t="s">
        <v>62</v>
      </c>
      <c r="U247" t="s">
        <v>62</v>
      </c>
      <c r="V247" t="b">
        <v>1</v>
      </c>
      <c r="W247" t="s">
        <v>83</v>
      </c>
      <c r="X247"/>
      <c r="Y247"/>
      <c r="Z247" t="s">
        <v>80</v>
      </c>
      <c r="AA247" t="s">
        <v>92</v>
      </c>
      <c r="AB247" t="s">
        <v>66</v>
      </c>
      <c r="AC247" t="b">
        <v>1</v>
      </c>
      <c r="AD247"/>
      <c r="AE247">
        <v>26707</v>
      </c>
      <c r="AF247"/>
      <c r="AG247" t="s">
        <v>113</v>
      </c>
      <c r="AH247" t="s">
        <v>39</v>
      </c>
      <c r="AI247" s="1">
        <v>42548.5</v>
      </c>
      <c r="AJ247" t="s">
        <v>39</v>
      </c>
      <c r="AK247" t="s">
        <v>39</v>
      </c>
      <c r="AL247"/>
      <c r="AM247" t="s">
        <v>56</v>
      </c>
    </row>
    <row r="248" spans="1:39" ht="14.25" x14ac:dyDescent="0.45">
      <c r="A248" t="s">
        <v>39</v>
      </c>
      <c r="B248">
        <v>613287</v>
      </c>
      <c r="C248" t="s">
        <v>40</v>
      </c>
      <c r="D248" t="s">
        <v>57</v>
      </c>
      <c r="E248" t="s">
        <v>845</v>
      </c>
      <c r="F248" t="s">
        <v>882</v>
      </c>
      <c r="G248" t="s">
        <v>59</v>
      </c>
      <c r="H248">
        <v>1.5</v>
      </c>
      <c r="I248">
        <v>2</v>
      </c>
      <c r="J248" t="s">
        <v>883</v>
      </c>
      <c r="K248" t="s">
        <v>848</v>
      </c>
      <c r="L248" t="s">
        <v>46</v>
      </c>
      <c r="M248" t="s">
        <v>47</v>
      </c>
      <c r="N248" t="s">
        <v>48</v>
      </c>
      <c r="O248">
        <v>60000</v>
      </c>
      <c r="P248" t="s">
        <v>875</v>
      </c>
      <c r="Q248">
        <v>596884</v>
      </c>
      <c r="R248"/>
      <c r="S248" t="s">
        <v>50</v>
      </c>
      <c r="T248" t="s">
        <v>62</v>
      </c>
      <c r="U248" t="s">
        <v>62</v>
      </c>
      <c r="V248" t="b">
        <v>1</v>
      </c>
      <c r="W248" t="s">
        <v>708</v>
      </c>
      <c r="X248"/>
      <c r="Y248"/>
      <c r="Z248" t="s">
        <v>53</v>
      </c>
      <c r="AA248" t="s">
        <v>557</v>
      </c>
      <c r="AB248" t="s">
        <v>66</v>
      </c>
      <c r="AC248" t="b">
        <v>1</v>
      </c>
      <c r="AD248"/>
      <c r="AE248">
        <v>24611</v>
      </c>
      <c r="AF248"/>
      <c r="AG248" t="s">
        <v>113</v>
      </c>
      <c r="AH248" t="s">
        <v>39</v>
      </c>
      <c r="AI248" s="1">
        <v>42548.5</v>
      </c>
      <c r="AJ248" t="s">
        <v>39</v>
      </c>
      <c r="AK248" t="s">
        <v>39</v>
      </c>
      <c r="AL248"/>
      <c r="AM248" t="s">
        <v>56</v>
      </c>
    </row>
    <row r="249" spans="1:39" ht="14.25" x14ac:dyDescent="0.45">
      <c r="A249" t="s">
        <v>39</v>
      </c>
      <c r="B249">
        <v>618709</v>
      </c>
      <c r="C249" t="s">
        <v>40</v>
      </c>
      <c r="D249" t="s">
        <v>41</v>
      </c>
      <c r="E249" t="s">
        <v>845</v>
      </c>
      <c r="F249" t="s">
        <v>884</v>
      </c>
      <c r="G249" t="s">
        <v>59</v>
      </c>
      <c r="H249">
        <v>1.5</v>
      </c>
      <c r="I249">
        <v>3</v>
      </c>
      <c r="J249" t="s">
        <v>885</v>
      </c>
      <c r="K249" t="s">
        <v>848</v>
      </c>
      <c r="L249" t="s">
        <v>46</v>
      </c>
      <c r="M249" t="s">
        <v>47</v>
      </c>
      <c r="N249" t="s">
        <v>48</v>
      </c>
      <c r="O249">
        <v>60000</v>
      </c>
      <c r="P249" t="s">
        <v>881</v>
      </c>
      <c r="Q249">
        <v>602741</v>
      </c>
      <c r="R249"/>
      <c r="S249" t="s">
        <v>50</v>
      </c>
      <c r="T249" t="s">
        <v>613</v>
      </c>
      <c r="U249" t="s">
        <v>613</v>
      </c>
      <c r="V249" t="b">
        <v>1</v>
      </c>
      <c r="W249" t="s">
        <v>72</v>
      </c>
      <c r="X249"/>
      <c r="Y249"/>
      <c r="Z249" t="s">
        <v>53</v>
      </c>
      <c r="AA249" t="s">
        <v>140</v>
      </c>
      <c r="AB249" t="s">
        <v>55</v>
      </c>
      <c r="AC249" t="b">
        <v>1</v>
      </c>
      <c r="AD249"/>
      <c r="AE249">
        <v>26801</v>
      </c>
      <c r="AF249"/>
      <c r="AG249" t="s">
        <v>113</v>
      </c>
      <c r="AH249" t="s">
        <v>39</v>
      </c>
      <c r="AI249" s="1">
        <v>42548.5</v>
      </c>
      <c r="AJ249" t="s">
        <v>39</v>
      </c>
      <c r="AK249" t="s">
        <v>39</v>
      </c>
      <c r="AL249"/>
      <c r="AM249" t="s">
        <v>56</v>
      </c>
    </row>
    <row r="250" spans="1:39" ht="14.25" x14ac:dyDescent="0.45">
      <c r="A250" t="s">
        <v>39</v>
      </c>
      <c r="B250">
        <v>631730</v>
      </c>
      <c r="C250" t="s">
        <v>40</v>
      </c>
      <c r="D250" t="s">
        <v>57</v>
      </c>
      <c r="E250" t="s">
        <v>845</v>
      </c>
      <c r="F250" t="s">
        <v>891</v>
      </c>
      <c r="G250" t="s">
        <v>59</v>
      </c>
      <c r="H250">
        <v>3.5</v>
      </c>
      <c r="I250">
        <v>2</v>
      </c>
      <c r="J250" t="s">
        <v>892</v>
      </c>
      <c r="K250" t="s">
        <v>893</v>
      </c>
      <c r="L250" t="s">
        <v>46</v>
      </c>
      <c r="M250" t="s">
        <v>47</v>
      </c>
      <c r="N250" t="s">
        <v>48</v>
      </c>
      <c r="O250">
        <v>9999</v>
      </c>
      <c r="P250" t="s">
        <v>894</v>
      </c>
      <c r="Q250">
        <v>596886</v>
      </c>
      <c r="R250"/>
      <c r="S250" t="s">
        <v>50</v>
      </c>
      <c r="T250" t="s">
        <v>62</v>
      </c>
      <c r="U250" t="s">
        <v>62</v>
      </c>
      <c r="V250" t="b">
        <v>1</v>
      </c>
      <c r="W250" t="s">
        <v>708</v>
      </c>
      <c r="X250"/>
      <c r="Y250"/>
      <c r="Z250" t="s">
        <v>80</v>
      </c>
      <c r="AA250" t="s">
        <v>557</v>
      </c>
      <c r="AB250" t="s">
        <v>66</v>
      </c>
      <c r="AC250" t="b">
        <v>1</v>
      </c>
      <c r="AD250"/>
      <c r="AE250">
        <v>23319</v>
      </c>
      <c r="AF250"/>
      <c r="AG250" t="s">
        <v>113</v>
      </c>
      <c r="AH250" t="s">
        <v>39</v>
      </c>
      <c r="AI250" s="1">
        <v>42548.5</v>
      </c>
      <c r="AJ250" t="s">
        <v>39</v>
      </c>
      <c r="AK250" t="s">
        <v>39</v>
      </c>
      <c r="AL250"/>
      <c r="AM250" t="s">
        <v>56</v>
      </c>
    </row>
    <row r="251" spans="1:39" ht="14.25" x14ac:dyDescent="0.45">
      <c r="A251" t="s">
        <v>39</v>
      </c>
      <c r="B251">
        <v>613285</v>
      </c>
      <c r="C251" t="s">
        <v>40</v>
      </c>
      <c r="D251" t="s">
        <v>41</v>
      </c>
      <c r="E251" t="s">
        <v>845</v>
      </c>
      <c r="F251" t="s">
        <v>888</v>
      </c>
      <c r="G251" t="s">
        <v>59</v>
      </c>
      <c r="H251">
        <v>1.5</v>
      </c>
      <c r="I251">
        <v>2</v>
      </c>
      <c r="J251" t="s">
        <v>889</v>
      </c>
      <c r="K251" t="s">
        <v>848</v>
      </c>
      <c r="L251" t="s">
        <v>46</v>
      </c>
      <c r="M251" t="s">
        <v>47</v>
      </c>
      <c r="N251" t="s">
        <v>48</v>
      </c>
      <c r="O251">
        <v>60000</v>
      </c>
      <c r="P251" t="s">
        <v>875</v>
      </c>
      <c r="Q251">
        <v>596884</v>
      </c>
      <c r="R251"/>
      <c r="S251" t="s">
        <v>50</v>
      </c>
      <c r="T251" t="s">
        <v>890</v>
      </c>
      <c r="U251" t="s">
        <v>890</v>
      </c>
      <c r="V251" t="b">
        <v>1</v>
      </c>
      <c r="W251" t="s">
        <v>708</v>
      </c>
      <c r="X251"/>
      <c r="Y251"/>
      <c r="Z251" t="s">
        <v>53</v>
      </c>
      <c r="AA251" t="s">
        <v>557</v>
      </c>
      <c r="AB251" t="s">
        <v>66</v>
      </c>
      <c r="AC251" t="b">
        <v>1</v>
      </c>
      <c r="AD251"/>
      <c r="AE251">
        <v>22283</v>
      </c>
      <c r="AF251"/>
      <c r="AG251" t="s">
        <v>113</v>
      </c>
      <c r="AH251" t="s">
        <v>39</v>
      </c>
      <c r="AI251" s="1">
        <v>42548.5</v>
      </c>
      <c r="AJ251" t="s">
        <v>39</v>
      </c>
      <c r="AK251" t="s">
        <v>39</v>
      </c>
      <c r="AL251"/>
      <c r="AM251" t="s">
        <v>56</v>
      </c>
    </row>
    <row r="252" spans="1:39" ht="14.25" x14ac:dyDescent="0.45">
      <c r="A252" t="s">
        <v>39</v>
      </c>
      <c r="B252">
        <v>613286</v>
      </c>
      <c r="C252" t="s">
        <v>40</v>
      </c>
      <c r="D252" t="s">
        <v>57</v>
      </c>
      <c r="E252" t="s">
        <v>845</v>
      </c>
      <c r="F252" t="s">
        <v>886</v>
      </c>
      <c r="G252" t="s">
        <v>59</v>
      </c>
      <c r="H252">
        <v>1.5</v>
      </c>
      <c r="I252">
        <v>2</v>
      </c>
      <c r="J252" t="s">
        <v>887</v>
      </c>
      <c r="K252" t="s">
        <v>848</v>
      </c>
      <c r="L252" t="s">
        <v>46</v>
      </c>
      <c r="M252" t="s">
        <v>47</v>
      </c>
      <c r="N252" t="s">
        <v>48</v>
      </c>
      <c r="O252">
        <v>60000</v>
      </c>
      <c r="P252" t="s">
        <v>875</v>
      </c>
      <c r="Q252">
        <v>596884</v>
      </c>
      <c r="R252"/>
      <c r="S252" t="s">
        <v>50</v>
      </c>
      <c r="T252" t="s">
        <v>62</v>
      </c>
      <c r="U252" t="s">
        <v>62</v>
      </c>
      <c r="V252" t="b">
        <v>1</v>
      </c>
      <c r="W252" t="s">
        <v>83</v>
      </c>
      <c r="X252"/>
      <c r="Y252"/>
      <c r="Z252" t="s">
        <v>80</v>
      </c>
      <c r="AA252" t="s">
        <v>92</v>
      </c>
      <c r="AB252" t="s">
        <v>66</v>
      </c>
      <c r="AC252" t="b">
        <v>1</v>
      </c>
      <c r="AD252"/>
      <c r="AE252">
        <v>26543</v>
      </c>
      <c r="AF252"/>
      <c r="AG252" t="s">
        <v>113</v>
      </c>
      <c r="AH252" t="s">
        <v>39</v>
      </c>
      <c r="AI252" s="1">
        <v>42548.5</v>
      </c>
      <c r="AJ252" t="s">
        <v>39</v>
      </c>
      <c r="AK252" t="s">
        <v>39</v>
      </c>
      <c r="AL252"/>
      <c r="AM252" t="s">
        <v>56</v>
      </c>
    </row>
    <row r="253" spans="1:39" ht="14.25" x14ac:dyDescent="0.45">
      <c r="A253" t="s">
        <v>39</v>
      </c>
      <c r="B253">
        <v>618703</v>
      </c>
      <c r="C253" t="s">
        <v>40</v>
      </c>
      <c r="D253" t="s">
        <v>57</v>
      </c>
      <c r="E253" t="s">
        <v>845</v>
      </c>
      <c r="F253" t="s">
        <v>899</v>
      </c>
      <c r="G253" t="s">
        <v>59</v>
      </c>
      <c r="H253">
        <v>2</v>
      </c>
      <c r="I253">
        <v>2</v>
      </c>
      <c r="J253" t="s">
        <v>900</v>
      </c>
      <c r="K253" t="s">
        <v>848</v>
      </c>
      <c r="L253" t="s">
        <v>46</v>
      </c>
      <c r="M253" t="s">
        <v>47</v>
      </c>
      <c r="N253" t="s">
        <v>48</v>
      </c>
      <c r="O253">
        <v>60000</v>
      </c>
      <c r="P253" t="s">
        <v>901</v>
      </c>
      <c r="Q253">
        <v>596882</v>
      </c>
      <c r="R253"/>
      <c r="S253" t="s">
        <v>50</v>
      </c>
      <c r="T253" t="s">
        <v>62</v>
      </c>
      <c r="U253" t="s">
        <v>62</v>
      </c>
      <c r="V253" t="b">
        <v>1</v>
      </c>
      <c r="W253" t="s">
        <v>72</v>
      </c>
      <c r="X253"/>
      <c r="Y253"/>
      <c r="Z253" t="s">
        <v>80</v>
      </c>
      <c r="AA253" t="s">
        <v>902</v>
      </c>
      <c r="AB253" t="s">
        <v>66</v>
      </c>
      <c r="AC253" t="b">
        <v>1</v>
      </c>
      <c r="AD253"/>
      <c r="AE253">
        <v>23298</v>
      </c>
      <c r="AF253"/>
      <c r="AG253" t="s">
        <v>113</v>
      </c>
      <c r="AH253" t="s">
        <v>39</v>
      </c>
      <c r="AI253" s="1">
        <v>42548.5</v>
      </c>
      <c r="AJ253" t="s">
        <v>39</v>
      </c>
      <c r="AK253" t="s">
        <v>39</v>
      </c>
      <c r="AL253"/>
      <c r="AM253" t="s">
        <v>56</v>
      </c>
    </row>
    <row r="254" spans="1:39" ht="14.25" x14ac:dyDescent="0.45">
      <c r="A254" t="s">
        <v>39</v>
      </c>
      <c r="B254">
        <v>625733</v>
      </c>
      <c r="C254" t="s">
        <v>40</v>
      </c>
      <c r="D254" t="s">
        <v>41</v>
      </c>
      <c r="E254" t="s">
        <v>845</v>
      </c>
      <c r="F254" t="s">
        <v>590</v>
      </c>
      <c r="G254" t="s">
        <v>59</v>
      </c>
      <c r="H254">
        <v>2</v>
      </c>
      <c r="I254">
        <v>2</v>
      </c>
      <c r="J254" t="s">
        <v>897</v>
      </c>
      <c r="K254" t="s">
        <v>848</v>
      </c>
      <c r="L254" t="s">
        <v>46</v>
      </c>
      <c r="M254" t="s">
        <v>47</v>
      </c>
      <c r="N254" t="s">
        <v>48</v>
      </c>
      <c r="O254">
        <v>60000</v>
      </c>
      <c r="P254" t="s">
        <v>898</v>
      </c>
      <c r="Q254">
        <v>593657</v>
      </c>
      <c r="R254"/>
      <c r="S254" t="s">
        <v>50</v>
      </c>
      <c r="T254" t="s">
        <v>51</v>
      </c>
      <c r="U254" t="s">
        <v>51</v>
      </c>
      <c r="V254" t="b">
        <v>1</v>
      </c>
      <c r="W254" t="s">
        <v>83</v>
      </c>
      <c r="X254"/>
      <c r="Y254"/>
      <c r="Z254" t="s">
        <v>80</v>
      </c>
      <c r="AA254" t="s">
        <v>92</v>
      </c>
      <c r="AB254" t="s">
        <v>92</v>
      </c>
      <c r="AC254" t="b">
        <v>1</v>
      </c>
      <c r="AD254"/>
      <c r="AE254">
        <v>22432</v>
      </c>
      <c r="AF254"/>
      <c r="AG254" t="s">
        <v>113</v>
      </c>
      <c r="AH254" t="s">
        <v>39</v>
      </c>
      <c r="AI254" s="1">
        <v>42548.5</v>
      </c>
      <c r="AJ254" t="s">
        <v>39</v>
      </c>
      <c r="AK254" t="s">
        <v>39</v>
      </c>
      <c r="AL254"/>
      <c r="AM254" t="s">
        <v>56</v>
      </c>
    </row>
    <row r="255" spans="1:39" ht="14.25" x14ac:dyDescent="0.45">
      <c r="A255" t="s">
        <v>39</v>
      </c>
      <c r="B255">
        <v>625732</v>
      </c>
      <c r="C255" t="s">
        <v>40</v>
      </c>
      <c r="D255" t="s">
        <v>57</v>
      </c>
      <c r="E255" t="s">
        <v>845</v>
      </c>
      <c r="F255" t="s">
        <v>903</v>
      </c>
      <c r="G255" t="s">
        <v>59</v>
      </c>
      <c r="H255">
        <v>2</v>
      </c>
      <c r="I255">
        <v>2</v>
      </c>
      <c r="J255" t="s">
        <v>904</v>
      </c>
      <c r="K255" t="s">
        <v>848</v>
      </c>
      <c r="L255" t="s">
        <v>46</v>
      </c>
      <c r="M255" t="s">
        <v>47</v>
      </c>
      <c r="N255" t="s">
        <v>48</v>
      </c>
      <c r="O255">
        <v>60000</v>
      </c>
      <c r="P255" t="s">
        <v>905</v>
      </c>
      <c r="Q255" t="s">
        <v>906</v>
      </c>
      <c r="R255"/>
      <c r="S255" t="s">
        <v>50</v>
      </c>
      <c r="T255" t="s">
        <v>62</v>
      </c>
      <c r="U255" t="s">
        <v>62</v>
      </c>
      <c r="V255" t="b">
        <v>1</v>
      </c>
      <c r="W255" t="s">
        <v>83</v>
      </c>
      <c r="X255"/>
      <c r="Y255"/>
      <c r="Z255" t="s">
        <v>80</v>
      </c>
      <c r="AA255" t="s">
        <v>92</v>
      </c>
      <c r="AB255" t="s">
        <v>66</v>
      </c>
      <c r="AC255" t="b">
        <v>1</v>
      </c>
      <c r="AD255"/>
      <c r="AE255">
        <v>23038</v>
      </c>
      <c r="AF255"/>
      <c r="AG255" t="s">
        <v>113</v>
      </c>
      <c r="AH255" t="s">
        <v>39</v>
      </c>
      <c r="AI255" s="1">
        <v>42548.5</v>
      </c>
      <c r="AJ255" t="s">
        <v>39</v>
      </c>
      <c r="AK255" t="s">
        <v>39</v>
      </c>
      <c r="AL255"/>
      <c r="AM255" t="s">
        <v>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Base_Pivot</vt:lpstr>
      <vt:lpstr>Base_PAS10 Final Scope_17_08</vt:lpstr>
      <vt:lpstr>25_08</vt:lpstr>
      <vt:lpstr>29_08</vt:lpstr>
      <vt:lpstr>08_09</vt:lpstr>
      <vt:lpstr>12_09</vt:lpstr>
      <vt:lpstr>Latest Pivot</vt:lpstr>
      <vt:lpstr>15_09</vt:lpstr>
      <vt:lpstr>21_09</vt:lpstr>
      <vt:lpstr>29_09</vt:lpstr>
      <vt:lpstr>4_10</vt:lpstr>
      <vt:lpstr>06_10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Siddhi (US - Mumbai)</dc:creator>
  <cp:lastModifiedBy>Chavan, Siddhi</cp:lastModifiedBy>
  <dcterms:created xsi:type="dcterms:W3CDTF">2016-08-17T08:39:03Z</dcterms:created>
  <dcterms:modified xsi:type="dcterms:W3CDTF">2016-10-06T11:27:26Z</dcterms:modified>
</cp:coreProperties>
</file>